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olfo_ruelas\AppData\Local\Microsoft\Windows\INetCache\Content.Outlook\VKCNGS2V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'C1'!$A$13:$L$1474</definedName>
    <definedName name="_xlnm._FilterDatabase" localSheetId="1" hidden="1">'C2'!$A$14:$M$918</definedName>
    <definedName name="_xlnm.Print_Area" localSheetId="0">'C1'!$A$4:$L$1481</definedName>
    <definedName name="_xlnm.Print_Area" localSheetId="1">'C2'!$A$4:$M$925</definedName>
    <definedName name="_xlnm.Print_Titles" localSheetId="0">'C1'!$1:$12</definedName>
    <definedName name="_xlnm.Print_Titles" localSheetId="1">'C2'!$1:$13</definedName>
  </definedNames>
  <calcPr calcId="162913"/>
</workbook>
</file>

<file path=xl/calcChain.xml><?xml version="1.0" encoding="utf-8"?>
<calcChain xmlns="http://schemas.openxmlformats.org/spreadsheetml/2006/main">
  <c r="L16" i="2" l="1"/>
  <c r="K16" i="2"/>
  <c r="K15" i="2" s="1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L15" i="2" l="1"/>
  <c r="K14" i="2"/>
  <c r="K15" i="1"/>
  <c r="L14" i="2" l="1"/>
  <c r="M14" i="2" s="1"/>
  <c r="K14" i="1"/>
  <c r="J1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J14" i="1" l="1"/>
  <c r="K13" i="1"/>
  <c r="J13" i="1" l="1"/>
  <c r="L13" i="1" s="1"/>
  <c r="M922" i="2" l="1"/>
  <c r="M921" i="2"/>
  <c r="M920" i="2"/>
  <c r="L14" i="1" l="1"/>
  <c r="M15" i="2" l="1"/>
  <c r="L1476" i="1" l="1"/>
  <c r="L1477" i="1"/>
  <c r="L1478" i="1"/>
  <c r="L15" i="1" l="1"/>
  <c r="M16" i="2" l="1"/>
</calcChain>
</file>

<file path=xl/sharedStrings.xml><?xml version="1.0" encoding="utf-8"?>
<sst xmlns="http://schemas.openxmlformats.org/spreadsheetml/2006/main" count="4393" uniqueCount="2540">
  <si>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</si>
  <si>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</si>
  <si>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</si>
  <si>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</si>
  <si>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</si>
  <si>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</si>
  <si>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</si>
  <si>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</si>
  <si>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</si>
  <si>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</si>
  <si>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</si>
  <si>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</si>
  <si>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</si>
  <si>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</si>
  <si>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</si>
  <si>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</si>
  <si>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</si>
  <si>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</si>
  <si>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</si>
  <si>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</si>
  <si>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</si>
  <si>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</si>
  <si>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</si>
  <si>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</si>
  <si>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</si>
  <si>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</si>
  <si>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</si>
  <si>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</si>
  <si>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K025</t>
  </si>
  <si>
    <t>Proyectos de inmuebles (oficinas administrativas)</t>
  </si>
  <si>
    <t>H. Cámara de Diputados</t>
  </si>
  <si>
    <t>Auditoría Superior de la Federación</t>
  </si>
  <si>
    <t>H. Cámara de Senadores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</si>
  <si>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</si>
  <si>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</si>
  <si>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</si>
  <si>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100</t>
  </si>
  <si>
    <t>101</t>
  </si>
  <si>
    <t>200</t>
  </si>
  <si>
    <t>CALENDARIO DE PRESUPUESTO AUTORIZADO POR RAMO Y UNIDAD RESPONSABLE, 2023</t>
  </si>
  <si>
    <t>CALENDARIO DE PRESUPUESTO AUTORIZADO POR RAMO Y PROGRAMA PRESUPUESTARIO 2023</t>
  </si>
  <si>
    <t>Poder Judicial</t>
  </si>
  <si>
    <t>Suprema Corte de Justicia de la Nación</t>
  </si>
  <si>
    <t>110</t>
  </si>
  <si>
    <t>Consejo de la Judicatura Federal</t>
  </si>
  <si>
    <t>210</t>
  </si>
  <si>
    <t>Sala Superior</t>
  </si>
  <si>
    <t>211</t>
  </si>
  <si>
    <t>Salas Regionales</t>
  </si>
  <si>
    <t>Instituto Nacional Electoral</t>
  </si>
  <si>
    <t>Presidencia del Consejo General</t>
  </si>
  <si>
    <t>102</t>
  </si>
  <si>
    <t>Consejeros Electorales</t>
  </si>
  <si>
    <t>103</t>
  </si>
  <si>
    <t>Secretaría Ejecutiva</t>
  </si>
  <si>
    <t>104</t>
  </si>
  <si>
    <t>Coordinación Nacional de Comunicación Social</t>
  </si>
  <si>
    <t>105</t>
  </si>
  <si>
    <t>Coordinación de Asuntos Internacionales</t>
  </si>
  <si>
    <t>106</t>
  </si>
  <si>
    <t>Dirección del Secretariado</t>
  </si>
  <si>
    <t>107</t>
  </si>
  <si>
    <t>Órgano Interno de Control</t>
  </si>
  <si>
    <t>108</t>
  </si>
  <si>
    <t>Dirección Jurídica</t>
  </si>
  <si>
    <t>109</t>
  </si>
  <si>
    <t>Unidad de Servicios de Informática</t>
  </si>
  <si>
    <t>111</t>
  </si>
  <si>
    <t>Dirección Ejecutiva del Registro Federal de Electores</t>
  </si>
  <si>
    <t>112</t>
  </si>
  <si>
    <t>Dirección Ejecutiva de Prerrogativas y Partidos Políticos</t>
  </si>
  <si>
    <t>113</t>
  </si>
  <si>
    <t>Dirección Ejecutiva de Organización Electoral</t>
  </si>
  <si>
    <t>114</t>
  </si>
  <si>
    <t>Dirección Ejecutiva del Servicio Profesional Electoral Nacional</t>
  </si>
  <si>
    <t>115</t>
  </si>
  <si>
    <t>Dirección Ejecutiva de Capacitación Electoral y Educación Cívica</t>
  </si>
  <si>
    <t>116</t>
  </si>
  <si>
    <t>Dirección Ejecutiva de Administración</t>
  </si>
  <si>
    <t>118</t>
  </si>
  <si>
    <t>Unidad Técnica de Transparencia y Protección de Datos Personales</t>
  </si>
  <si>
    <t>120</t>
  </si>
  <si>
    <t>Unidad Técnica de Fiscalización</t>
  </si>
  <si>
    <t>122</t>
  </si>
  <si>
    <t>Unidad Técnica de Igualdad de Género y No Discriminación</t>
  </si>
  <si>
    <t>123</t>
  </si>
  <si>
    <t>Unidad Técnica de Vinculación con los Organismos Públicos Locales</t>
  </si>
  <si>
    <t>124</t>
  </si>
  <si>
    <t>Unidad Técnica de lo Contencioso Electoral</t>
  </si>
  <si>
    <t>Juntas Locales Ejecutivas</t>
  </si>
  <si>
    <t>300</t>
  </si>
  <si>
    <t>Juntas Distritales Ejecutivas</t>
  </si>
  <si>
    <t>Comisión Nacional de los Derechos Humanos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</si>
  <si>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</si>
  <si>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</si>
  <si>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</si>
  <si>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</si>
  <si>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</si>
  <si>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</si>
  <si>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Difusión de los Derechos Humanos</t>
  </si>
  <si>
    <t>Centro Nacional de Derechos Humanos</t>
  </si>
  <si>
    <t>Dirección General de Quejas y Orientación</t>
  </si>
  <si>
    <t>Dirección General de Planeación y Estrategia Institucional</t>
  </si>
  <si>
    <t>Coordinación General de Administración y Finanzas</t>
  </si>
  <si>
    <t>Coordinación General de Seguimiento de Recomendaciones y Asuntos Jurídicos</t>
  </si>
  <si>
    <t>Quinta Visitaduría General</t>
  </si>
  <si>
    <t>117</t>
  </si>
  <si>
    <t>Sexta Visitaduría General</t>
  </si>
  <si>
    <t>119</t>
  </si>
  <si>
    <t>Dirección Ejecutiva del Mecanismo Nacional de Prevención de la Tortura</t>
  </si>
  <si>
    <t>Coordinación General de Especialidades Científicas y Técnicas</t>
  </si>
  <si>
    <t>121</t>
  </si>
  <si>
    <t>Dirección General de Oficinas Foráneas</t>
  </si>
  <si>
    <t>Dirección General de Finanzas</t>
  </si>
  <si>
    <t>Dirección General de Tecnologías de la Información y Comunicaciones</t>
  </si>
  <si>
    <t>Dirección General de Recursos Humanos</t>
  </si>
  <si>
    <t>125</t>
  </si>
  <si>
    <t>Dirección General de Recursos Materiales y Servicios Generales</t>
  </si>
  <si>
    <t>126</t>
  </si>
  <si>
    <t>Unidad Técnica para la Igualdad de Género</t>
  </si>
  <si>
    <t>Comisión Federal de Competencia Económica</t>
  </si>
  <si>
    <t>Presidente de la Comisión Federal de Competencia Económica</t>
  </si>
  <si>
    <t>Pleno de la Comisión Federal de Competencia Económica</t>
  </si>
  <si>
    <t>500</t>
  </si>
  <si>
    <t>Contraloría Interna de la Comisión Federal de Competencia Económica</t>
  </si>
  <si>
    <t>600</t>
  </si>
  <si>
    <t>Autoridad Investigadora</t>
  </si>
  <si>
    <t>700</t>
  </si>
  <si>
    <t>Secretaría Técnica</t>
  </si>
  <si>
    <t>Instituto Federal de Telecomunicaciones</t>
  </si>
  <si>
    <t>Pleno</t>
  </si>
  <si>
    <t>Coordinación General de Planeación Estratégica</t>
  </si>
  <si>
    <t>Coordinación General de Mejora Regulatoria</t>
  </si>
  <si>
    <t>212</t>
  </si>
  <si>
    <t>Coordinación General de Vinculación Institucional</t>
  </si>
  <si>
    <t>213</t>
  </si>
  <si>
    <t>Coordinación General de Comunicación Social</t>
  </si>
  <si>
    <t>220</t>
  </si>
  <si>
    <t>Coordinación Ejecutiva</t>
  </si>
  <si>
    <t>221</t>
  </si>
  <si>
    <t>Unidad de Política Regulatoria</t>
  </si>
  <si>
    <t>222</t>
  </si>
  <si>
    <t>Unidad de Espectro Radioeléctrico</t>
  </si>
  <si>
    <t>223</t>
  </si>
  <si>
    <t>Unidad de Concesiones y Servicios</t>
  </si>
  <si>
    <t>224</t>
  </si>
  <si>
    <t>Unidad de Medios y Contenidos Audiovisuales</t>
  </si>
  <si>
    <t>225</t>
  </si>
  <si>
    <t>Unidad de Cumplimiento</t>
  </si>
  <si>
    <t>226</t>
  </si>
  <si>
    <t>Unidad de Competencia Económica</t>
  </si>
  <si>
    <t>227</t>
  </si>
  <si>
    <t>Unidad de Asuntos Jurídicos</t>
  </si>
  <si>
    <t>228</t>
  </si>
  <si>
    <t>Coordinación General de Asuntos Internacionales</t>
  </si>
  <si>
    <t>229</t>
  </si>
  <si>
    <t>Coordinación General de Política del Usuario</t>
  </si>
  <si>
    <t>230</t>
  </si>
  <si>
    <t>Centro de Estudios</t>
  </si>
  <si>
    <t>240</t>
  </si>
  <si>
    <t>Unidad de Administración</t>
  </si>
  <si>
    <t>Instituto Nacional de Transparencia, Acceso a la Información y Protección de Datos Personales</t>
  </si>
  <si>
    <t>Dirección General de Administración</t>
  </si>
  <si>
    <t>Contraloría Interna</t>
  </si>
  <si>
    <t>Fiscalía General de la República</t>
  </si>
  <si>
    <t>Unidad para la Implementación del Sistema Procesal Penal Acusatorio</t>
  </si>
  <si>
    <t>Dirección General de Comunicación Social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</si>
  <si>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</si>
  <si>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</si>
  <si>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</si>
  <si>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</si>
  <si>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</si>
  <si>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</si>
  <si>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129</t>
  </si>
  <si>
    <t>Dirección General de Asuntos Policiales Internacionales e INTERPOL</t>
  </si>
  <si>
    <t>130</t>
  </si>
  <si>
    <t>Coordinación de Planeación, Desarrollo e Innovación Institucional</t>
  </si>
  <si>
    <t>131</t>
  </si>
  <si>
    <t>Dirección General de Planeación y Proyectos Estratégicos</t>
  </si>
  <si>
    <t>132</t>
  </si>
  <si>
    <t>Dirección General de Políticas Públicas, Vinculación y Coordinación Interinstitucional</t>
  </si>
  <si>
    <t>133</t>
  </si>
  <si>
    <t>Dirección General de Formación Profesional</t>
  </si>
  <si>
    <t>134</t>
  </si>
  <si>
    <t>Dirección General del Servicio de Carrera</t>
  </si>
  <si>
    <t>140</t>
  </si>
  <si>
    <t>Coordinación General de Servicios Periciales</t>
  </si>
  <si>
    <t>141</t>
  </si>
  <si>
    <t>Dirección General de Especialidades Periciales Documentales</t>
  </si>
  <si>
    <t>142</t>
  </si>
  <si>
    <t>Dirección General de Especialidades Médico Forenses</t>
  </si>
  <si>
    <t>143</t>
  </si>
  <si>
    <t>Dirección General de Ingenierías Forenses</t>
  </si>
  <si>
    <t>144</t>
  </si>
  <si>
    <t>Dirección General de Laboratorios Criminalísticos</t>
  </si>
  <si>
    <t>170</t>
  </si>
  <si>
    <t>Coordinación de Métodos de Investigación</t>
  </si>
  <si>
    <t>180</t>
  </si>
  <si>
    <t>Fiscalía Especializada en materia de Combate a la Corrupción</t>
  </si>
  <si>
    <t>190</t>
  </si>
  <si>
    <t>Centro de Formación y Servicio Profesional de Carrera</t>
  </si>
  <si>
    <t>Subprocuraduría Jurídica y de Asuntos Internacionales</t>
  </si>
  <si>
    <t>Dirección General de Asuntos Jurídicos</t>
  </si>
  <si>
    <t>Dirección General de Constitucionalidad</t>
  </si>
  <si>
    <t>Dirección General de Análisis Legislativo y Normatividad</t>
  </si>
  <si>
    <t>Dirección General de Procedimientos Internacionales</t>
  </si>
  <si>
    <t>214</t>
  </si>
  <si>
    <t>Dirección General de Cooperación Internacional</t>
  </si>
  <si>
    <t>216</t>
  </si>
  <si>
    <t>Coordinación de Asuntos Internacionales y Agregadurías</t>
  </si>
  <si>
    <t>217</t>
  </si>
  <si>
    <t>Agregadurías Legales, Regionales y Oficinas de Enlace</t>
  </si>
  <si>
    <t>Fiscalía Especializada de Control Regional</t>
  </si>
  <si>
    <t>310</t>
  </si>
  <si>
    <t>Dirección General de Control de Averiguaciones Previas</t>
  </si>
  <si>
    <t>311</t>
  </si>
  <si>
    <t>Dirección General de Control de Procesos Penales Federales</t>
  </si>
  <si>
    <t>312</t>
  </si>
  <si>
    <t>Dirección General de Control de Juicios de Amparo</t>
  </si>
  <si>
    <t>313</t>
  </si>
  <si>
    <t>Coordinación de Supervisión y Control Regional</t>
  </si>
  <si>
    <t>321</t>
  </si>
  <si>
    <t>Delegación Estatal en Aguascalientes</t>
  </si>
  <si>
    <t>322</t>
  </si>
  <si>
    <t>Delegación Estatal en Baja California</t>
  </si>
  <si>
    <t>323</t>
  </si>
  <si>
    <t>Delegación Estatal en Baja California Sur</t>
  </si>
  <si>
    <t>324</t>
  </si>
  <si>
    <t>Delegación Estatal en Campeche</t>
  </si>
  <si>
    <t>325</t>
  </si>
  <si>
    <t>Delegación Estatal en Coahuila</t>
  </si>
  <si>
    <t>326</t>
  </si>
  <si>
    <t>Delegación Estatal en Colima</t>
  </si>
  <si>
    <t>327</t>
  </si>
  <si>
    <t>Delegación Estatal en Chiapas</t>
  </si>
  <si>
    <t>328</t>
  </si>
  <si>
    <t>Delegación Estatal en Chihuahua</t>
  </si>
  <si>
    <t>329</t>
  </si>
  <si>
    <t>Delegación en la Ciudad de México</t>
  </si>
  <si>
    <t>330</t>
  </si>
  <si>
    <t>Delegación Estatal en Durango</t>
  </si>
  <si>
    <t>331</t>
  </si>
  <si>
    <t>Delegación Estatal en Guanajuato</t>
  </si>
  <si>
    <t>332</t>
  </si>
  <si>
    <t>Delegación Estatal en Guerrero</t>
  </si>
  <si>
    <t>333</t>
  </si>
  <si>
    <t>Delegación Estatal en Hidalgo</t>
  </si>
  <si>
    <t>334</t>
  </si>
  <si>
    <t>Delegación Estatal en Jalisco</t>
  </si>
  <si>
    <t>335</t>
  </si>
  <si>
    <t>Delegación Estatal en México</t>
  </si>
  <si>
    <t>336</t>
  </si>
  <si>
    <t>Delegación Estatal en Michoacán</t>
  </si>
  <si>
    <t>337</t>
  </si>
  <si>
    <t>Delegación Estatal en Morelos</t>
  </si>
  <si>
    <t>338</t>
  </si>
  <si>
    <t>Delegación Estatal en Nayarit</t>
  </si>
  <si>
    <t>339</t>
  </si>
  <si>
    <t>Delegación Estatal en Nuevo León</t>
  </si>
  <si>
    <t>340</t>
  </si>
  <si>
    <t>Delegación Estatal en Oaxaca</t>
  </si>
  <si>
    <t>341</t>
  </si>
  <si>
    <t>Delegación Estatal en Puebla</t>
  </si>
  <si>
    <t>342</t>
  </si>
  <si>
    <t>Delegación Estatal en Querétaro</t>
  </si>
  <si>
    <t>343</t>
  </si>
  <si>
    <t>Delegación Estatal en Quintana Roo</t>
  </si>
  <si>
    <t>344</t>
  </si>
  <si>
    <t>Delegación Estatal en San Luis Potosí</t>
  </si>
  <si>
    <t>345</t>
  </si>
  <si>
    <t>Delegación Estatal en Sinaloa</t>
  </si>
  <si>
    <t>346</t>
  </si>
  <si>
    <t>Delegación Estatal en Sonora</t>
  </si>
  <si>
    <t>347</t>
  </si>
  <si>
    <t>Delegación Estatal en Tabasco</t>
  </si>
  <si>
    <t>348</t>
  </si>
  <si>
    <t>Delegación Estatal en Tamaulipas</t>
  </si>
  <si>
    <t>349</t>
  </si>
  <si>
    <t>Delegación Estatal en Tlaxcala</t>
  </si>
  <si>
    <t>350</t>
  </si>
  <si>
    <t>Delegación Estatal en Veracruz</t>
  </si>
  <si>
    <t>351</t>
  </si>
  <si>
    <t>Delegación Estatal en Yucatán</t>
  </si>
  <si>
    <t>352</t>
  </si>
  <si>
    <t>Delegación Estatal en Zacatecas</t>
  </si>
  <si>
    <t>400</t>
  </si>
  <si>
    <t>Fiscalía Especializada en materia de Delincuencia Organizada</t>
  </si>
  <si>
    <t>410</t>
  </si>
  <si>
    <t>Unidad Especializada en Investigación de Terrorismo, Acopio y Tráfico de Armas</t>
  </si>
  <si>
    <t>411</t>
  </si>
  <si>
    <t>Unidad Especializada en Investigación de Delitos contra la Salud</t>
  </si>
  <si>
    <t>412</t>
  </si>
  <si>
    <t>Unidad Especializada en Investigación de Operaciones con Recursos de Procedencia Ilícita y de Falsificación o Alteración de Moneda</t>
  </si>
  <si>
    <t>413</t>
  </si>
  <si>
    <t>Unidad Especializada en Investigación de Delitos en materia de Secuestro</t>
  </si>
  <si>
    <t>414</t>
  </si>
  <si>
    <t>Unidad Especializada en Investigación de Tráfico de Menores, Personas y Órganos</t>
  </si>
  <si>
    <t>415</t>
  </si>
  <si>
    <t>Unidad Especializada en Investigación de Asalto y Robo de Vehículos</t>
  </si>
  <si>
    <t>416</t>
  </si>
  <si>
    <t>Dirección General de Control de Procesos Penales y Amparo en materia de Delincuencia Organizada</t>
  </si>
  <si>
    <t>417</t>
  </si>
  <si>
    <t>Dirección General de Apoyo Jurídico y Control Ministerial en Delincuencia Organizada</t>
  </si>
  <si>
    <t>418</t>
  </si>
  <si>
    <t>Dirección General de Cuerpo Técnico de Control</t>
  </si>
  <si>
    <t>419</t>
  </si>
  <si>
    <t>Dirección General de Tecnología, Seguridad y Apoyo a la Investigación en Delincuencia Organizada</t>
  </si>
  <si>
    <t>Fiscalía Especializada de Control Competencial</t>
  </si>
  <si>
    <t>510</t>
  </si>
  <si>
    <t>Unidad Especializada en Investigación de Delitos contra los Derechos de Autor y la Propiedad Industrial</t>
  </si>
  <si>
    <t>511</t>
  </si>
  <si>
    <t>Unidad Especializada en Investigación de Delitos Fiscales y Financieros</t>
  </si>
  <si>
    <t>512</t>
  </si>
  <si>
    <t>Unidad Especializada en Investigación de Delitos contra el Ambiente y Previstos en Leyes Especiales</t>
  </si>
  <si>
    <t>513</t>
  </si>
  <si>
    <t>Unidad Especializada en Investigación de Delitos Cometidos por Servidores Públicos y contra la Administración de Justicia</t>
  </si>
  <si>
    <t>514</t>
  </si>
  <si>
    <t>Coordinación General de Investigación</t>
  </si>
  <si>
    <t>515</t>
  </si>
  <si>
    <t>Unidad Especializada en Investigación de Delitos de Comercio de Narcóticos destinados al Consumo Final</t>
  </si>
  <si>
    <t>516</t>
  </si>
  <si>
    <t>Dirección General de Control de Procesos Penales y Amparo en Materia de Delitos Federales</t>
  </si>
  <si>
    <t>Fiscalía Especializada en materia de Derechos Humanos</t>
  </si>
  <si>
    <t>601</t>
  </si>
  <si>
    <t>Fiscalía Especializada en Delitos de Violencia Contra las Mujeres y Trata de Personas</t>
  </si>
  <si>
    <t>602</t>
  </si>
  <si>
    <t>Fiscalía Especial para la Atención de Delitos cometidos en contra de la Libertad de Expresión</t>
  </si>
  <si>
    <t>603</t>
  </si>
  <si>
    <t>Fiscalía Especial en Investigación del Delito de Tortura</t>
  </si>
  <si>
    <t>610</t>
  </si>
  <si>
    <t>Dirección General de Promoción de la Cultura en Derechos Humanos, Quejas e Inspección</t>
  </si>
  <si>
    <t>611</t>
  </si>
  <si>
    <t>Dirección General de Atención y Seguimiento a Recomendaciones y Conciliaciones en Materia de Derechos Humanos</t>
  </si>
  <si>
    <t>613</t>
  </si>
  <si>
    <t>Dirección General de Prevención del Delito y Servicios a la Comunidad</t>
  </si>
  <si>
    <t>620</t>
  </si>
  <si>
    <t>Fiscalía Especializada en Investigación de los Delitos de Desaparición Forzada</t>
  </si>
  <si>
    <t>621</t>
  </si>
  <si>
    <t>Unidad de Investigación de Delitos para Personas Migrantes</t>
  </si>
  <si>
    <t>Fiscalía Especializada en materia de Delitos Electorales</t>
  </si>
  <si>
    <t>800</t>
  </si>
  <si>
    <t>Oficialía Mayor</t>
  </si>
  <si>
    <t>810</t>
  </si>
  <si>
    <t>Unidad de Tesorería</t>
  </si>
  <si>
    <t>811</t>
  </si>
  <si>
    <t>Dirección General de Recursos Humanos y Organización</t>
  </si>
  <si>
    <t>812</t>
  </si>
  <si>
    <t>813</t>
  </si>
  <si>
    <t>Dirección General de Tecnologías de Información y Comunicaciones</t>
  </si>
  <si>
    <t>814</t>
  </si>
  <si>
    <t>Dirección General de Control y Registro de Aseguramientos Ministeriales</t>
  </si>
  <si>
    <t>815</t>
  </si>
  <si>
    <t>Dirección General de Servicios Aéreos</t>
  </si>
  <si>
    <t>816</t>
  </si>
  <si>
    <t>Dirección General de Seguridad Institucional</t>
  </si>
  <si>
    <t>900</t>
  </si>
  <si>
    <t>Fiscalía Especializada de Asuntos Internos</t>
  </si>
  <si>
    <t>910</t>
  </si>
  <si>
    <t>Dirección General de Evaluación Técnico Jurídica</t>
  </si>
  <si>
    <t>911</t>
  </si>
  <si>
    <t>Dirección General de Asuntos Internos</t>
  </si>
  <si>
    <t>913</t>
  </si>
  <si>
    <t>Dirección General de Delitos Cometidos por Servidores Públicos de la Institución</t>
  </si>
  <si>
    <t>Órganos Desconcentrados</t>
  </si>
  <si>
    <t>A00</t>
  </si>
  <si>
    <t>Centro Nacional de Planeación, Análisis e Información para el Combate a la Delincuencia</t>
  </si>
  <si>
    <t>B00</t>
  </si>
  <si>
    <t>Instituto de Formación Ministerial, Policial y Pericial</t>
  </si>
  <si>
    <t>C00</t>
  </si>
  <si>
    <t>Centro de Evaluación y Control de Confianza</t>
  </si>
  <si>
    <t>D00</t>
  </si>
  <si>
    <t>Centro Federal de Protección a Personas</t>
  </si>
  <si>
    <t>E00</t>
  </si>
  <si>
    <t>Agencia de Investigación Criminal</t>
  </si>
  <si>
    <t>F00</t>
  </si>
  <si>
    <t>Órgano Especializado de Mecanismos Alternativos de Solución de Controversias</t>
  </si>
  <si>
    <t>Entidades paraestatales</t>
  </si>
  <si>
    <t>SKC</t>
  </si>
  <si>
    <t>Instituto Nacional de Ciencias Penales</t>
  </si>
  <si>
    <t>INEG</t>
  </si>
  <si>
    <t>Información Nacional Estadística y Geográfica</t>
  </si>
  <si>
    <t>Instituto Nacional de Estadística y Geografía</t>
  </si>
  <si>
    <t>Tribunal Federal de Justicia Administrativa</t>
  </si>
  <si>
    <t>Tribunal Federal de Justicia Administrativa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</si>
  <si>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</si>
  <si>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</si>
  <si>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</si>
  <si>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</si>
  <si>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</si>
  <si>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</si>
  <si>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</si>
  <si>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</si>
  <si>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</si>
  <si>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</si>
  <si>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</si>
  <si>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</si>
  <si>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</si>
  <si>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201</t>
  </si>
  <si>
    <t>Segunda Sala Regional Norte-Este del Estado de México, con sede en Tlalnepantla, Estado de México</t>
  </si>
  <si>
    <t>202</t>
  </si>
  <si>
    <t>Sala Regional del Centro II, con sede en Querétaro, Qro.</t>
  </si>
  <si>
    <t>203</t>
  </si>
  <si>
    <t>Segunda Sala Regional del Noreste, con sede en San Pedro Garza García, Nuevo León</t>
  </si>
  <si>
    <t>204</t>
  </si>
  <si>
    <t>Sala Regional del Noroeste I, con sede en Tijuana, B. C.</t>
  </si>
  <si>
    <t>205</t>
  </si>
  <si>
    <t>Segunda Sala Regional de Occidente, con sede en Guadalajara, Jal.</t>
  </si>
  <si>
    <t>206</t>
  </si>
  <si>
    <t>Sala Regional del Norte Centro I, con sede en Chihuahua, Chih.</t>
  </si>
  <si>
    <t>207</t>
  </si>
  <si>
    <t>Segunda Sala Regional de Oriente, con sede en el municipio de San Andrés Cholula, Estado de Puebla</t>
  </si>
  <si>
    <t>208</t>
  </si>
  <si>
    <t>Tercera Sala Especializada en Materia de Comercio Exterior y Quinta Sala Auxiliar, con Sede en la Cd. de Xalapa, Edo. de Veracruz</t>
  </si>
  <si>
    <t>209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</si>
  <si>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</si>
  <si>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</si>
  <si>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</si>
  <si>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</si>
  <si>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</si>
  <si>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</si>
  <si>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215</t>
  </si>
  <si>
    <t>Sala Regional de Tabasco, con sede en la Ciudad de Villahermosa, Estado de Tabasco</t>
  </si>
  <si>
    <t>Sala Regional Sur del Estado de México, con sede en la Ciudad de Toluca, Estado de México</t>
  </si>
  <si>
    <t>218</t>
  </si>
  <si>
    <t>Segunda Sala Especializada en Materia de Comercio Exterior, con sede en el Municipio de San Pedro Garza García, en el Estado de Nuevo León</t>
  </si>
  <si>
    <t>219</t>
  </si>
  <si>
    <t>Segunda Sala Regional del Noroeste III, con sede en la Ciudad de Culiacán, Estado de Sinaloa</t>
  </si>
  <si>
    <t>Sala Regional del Centro IV, con sede en la Ciudad de Silao de la Victoria, Estado de Guanajuato</t>
  </si>
  <si>
    <t>301</t>
  </si>
  <si>
    <t>Sala Regional del Golfo, con sede en Jalapa, Ver.</t>
  </si>
  <si>
    <t>302</t>
  </si>
  <si>
    <t>Sala Regional del Centro I, con sede en Aguascalientes, Ags.</t>
  </si>
  <si>
    <t>303</t>
  </si>
  <si>
    <t>Primera Sala Regional del Noroeste III, con sede en la Ciudad de Culiacán, Estado de Sinaloa</t>
  </si>
  <si>
    <t>304</t>
  </si>
  <si>
    <t>Segunda Sala Regional del Norte Centro II, con sede en Torreón, Coah.</t>
  </si>
  <si>
    <t>306</t>
  </si>
  <si>
    <t>Sala Regional del Golfo-Norte, con sede en Ciudad Victoria, Estado de Tamps.</t>
  </si>
  <si>
    <t>307</t>
  </si>
  <si>
    <t>Sala Regional de Chiapas, con sede en la Ciudad de Tuxtla Gutiérrez, Estado de Chiapas</t>
  </si>
  <si>
    <t>308</t>
  </si>
  <si>
    <t>Sala Regional del Caribe, con sede en Cancún, Quintana Roo</t>
  </si>
  <si>
    <t>Tercera Sala Regional del Occidente, con sede en la ciudad de Guadalajara, Estado de Jalisco</t>
  </si>
  <si>
    <t>Tercera Sala Regional de Oriente, con sede en el municipio de San Andrés Cholula, Estado de Puebla</t>
  </si>
  <si>
    <t>Secretaría Operativa de Administración</t>
  </si>
  <si>
    <t>Dirección General de Programación y Presupuesto</t>
  </si>
  <si>
    <t>Dirección General de Archivos</t>
  </si>
  <si>
    <t>Dirección General de Delegaciones Administrativas</t>
  </si>
  <si>
    <t>Ramos Administrativos</t>
  </si>
  <si>
    <t>Oficina de la Presidencia de la República</t>
  </si>
  <si>
    <t>Secretaría Particular del Presidente</t>
  </si>
  <si>
    <t>Unidad de Administración y Finanzas</t>
  </si>
  <si>
    <t>Subjefatura de Innovación y Análisis</t>
  </si>
  <si>
    <t>Coordinación General de Comunicación Social y Vocería del Gobierno de la República</t>
  </si>
  <si>
    <t>127</t>
  </si>
  <si>
    <t>Secretaría Técnica del Gabinete</t>
  </si>
  <si>
    <t>128</t>
  </si>
  <si>
    <t>Coordinación de Asesores del Presidente</t>
  </si>
  <si>
    <t>Jefatura de la Oficina de la Presidencia</t>
  </si>
  <si>
    <t>Secretaría Técnica del Consejo de Seguridad Nacional</t>
  </si>
  <si>
    <t>135</t>
  </si>
  <si>
    <t>Coordinación de Estrategia Digital Nacional</t>
  </si>
  <si>
    <t>138</t>
  </si>
  <si>
    <t>Subjefatura de la Oficina de la Presidencia</t>
  </si>
  <si>
    <t>139</t>
  </si>
  <si>
    <t>Subjefatura de Asuntos Internacionales e Interlocución con Sectores Productivos</t>
  </si>
  <si>
    <t>Coordinación General de Política y Gobierno</t>
  </si>
  <si>
    <t>Coordinación General de Programas para el Desarrollo</t>
  </si>
  <si>
    <t>Coordinación de Memoria Histórica y Cultural de México</t>
  </si>
  <si>
    <t>Gobernación</t>
  </si>
  <si>
    <t>Secretaría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</si>
  <si>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</si>
  <si>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</si>
  <si>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</si>
  <si>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</si>
  <si>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</si>
  <si>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</si>
  <si>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</si>
  <si>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</si>
  <si>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</si>
  <si>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</si>
  <si>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</si>
  <si>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</si>
  <si>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</si>
  <si>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</si>
  <si>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</si>
  <si>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</si>
  <si>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</si>
  <si>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</si>
  <si>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</si>
  <si>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</si>
  <si>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</si>
  <si>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</si>
  <si>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</si>
  <si>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</si>
  <si>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</si>
  <si>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Dirección General de Normatividad de Comunicación</t>
  </si>
  <si>
    <t>273</t>
  </si>
  <si>
    <t>Dirección General de Medios Impresos </t>
  </si>
  <si>
    <t>Subsecretaría de Desarrollo Democrático, Participación Social y Asuntos Religiosos</t>
  </si>
  <si>
    <t>Unidad de Desarrollo Democrático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</si>
  <si>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</si>
  <si>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</si>
  <si>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</si>
  <si>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</si>
  <si>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</si>
  <si>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</si>
  <si>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</si>
  <si>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</si>
  <si>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</si>
  <si>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</si>
  <si>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</si>
  <si>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</si>
  <si>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</si>
  <si>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</si>
  <si>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Subsecretaría de Derechos Humanos, Población y Migración</t>
  </si>
  <si>
    <t>901</t>
  </si>
  <si>
    <t>Comisión para el Diálogo con los Pueblos Indígenas de México </t>
  </si>
  <si>
    <t>Unidad para la Defensa de los Derechos Humanos</t>
  </si>
  <si>
    <t>Dirección General de Política Pública de Derechos Humanos</t>
  </si>
  <si>
    <t>914</t>
  </si>
  <si>
    <t>Dirección General de Estrategias para la Atención de Derechos Humanos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</si>
  <si>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</si>
  <si>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</si>
  <si>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</si>
  <si>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</si>
  <si>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</si>
  <si>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</si>
  <si>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</si>
  <si>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</si>
  <si>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</si>
  <si>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</si>
  <si>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</si>
  <si>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</si>
  <si>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Instituto Nacional para el Federalismo y el Desarrollo Municipal</t>
  </si>
  <si>
    <t>Tribunal Federal de Conciliación y Arbitraje</t>
  </si>
  <si>
    <t>G00</t>
  </si>
  <si>
    <t>Secretaría General del Consejo Nacional de Población</t>
  </si>
  <si>
    <t>K00</t>
  </si>
  <si>
    <t>Instituto Nacional de Migración</t>
  </si>
  <si>
    <t>N00</t>
  </si>
  <si>
    <t>Coordinación General de la Comisión Mexicana de Ayuda a Refugiados</t>
  </si>
  <si>
    <t>P00</t>
  </si>
  <si>
    <t>Secretaría Ejecutiva del Sistema Nacional de Protección Integral de Niñas, Niños y Adolescentes</t>
  </si>
  <si>
    <t>Q00</t>
  </si>
  <si>
    <t>Centro de Producción de Programas Informativos y Especiales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</si>
  <si>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</si>
  <si>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</si>
  <si>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</si>
  <si>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</si>
  <si>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X00</t>
  </si>
  <si>
    <t>Comisión Nacional de Búsqueda de Personas</t>
  </si>
  <si>
    <t>E2D</t>
  </si>
  <si>
    <t>Talleres Gráficos de México</t>
  </si>
  <si>
    <t>EZQ</t>
  </si>
  <si>
    <t>Consejo Nacional para Prevenir la Discriminación</t>
  </si>
  <si>
    <t>Relaciones Exteriores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</si>
  <si>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</si>
  <si>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</si>
  <si>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</si>
  <si>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</si>
  <si>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Ejecutiva de Estrategia y Diplomacia Pública</t>
  </si>
  <si>
    <t>Dirección General de Prospectiva</t>
  </si>
  <si>
    <t>Dirección Ejecutiva de Diplomacia Cultural y Turística</t>
  </si>
  <si>
    <t xml:space="preserve">Dirección General de Diplomacia Cultural </t>
  </si>
  <si>
    <t>Dirección General de Diplomacia Turística</t>
  </si>
  <si>
    <t>150</t>
  </si>
  <si>
    <t>Jefatura de Unidad para América del Norte</t>
  </si>
  <si>
    <t>151</t>
  </si>
  <si>
    <t>Dirección General de Protección Consular y Planeación Estratégica</t>
  </si>
  <si>
    <t>152</t>
  </si>
  <si>
    <t>Dirección General de Asuntos Especiales</t>
  </si>
  <si>
    <t>153</t>
  </si>
  <si>
    <t>Secciones Mexicanas de la Comisión Internacional de Límites y Aguas entre México y Estados Unidos</t>
  </si>
  <si>
    <t>154</t>
  </si>
  <si>
    <t>Dirección General de Servicios Consulares</t>
  </si>
  <si>
    <t>Subsecretaría para América Latina y el Caribe</t>
  </si>
  <si>
    <t>Dirección General para Centroamérica y el Caribe</t>
  </si>
  <si>
    <t>Dirección General de Organismos y Mecanismos Regionales Americanos</t>
  </si>
  <si>
    <t>Dirección General para América del Sur</t>
  </si>
  <si>
    <t>314</t>
  </si>
  <si>
    <t>Secciones Mexicanas de las Comisiones Internacionales de Límites y Aguas entre México y Guatemala, y entre México y Belice</t>
  </si>
  <si>
    <t>Subsecretaría de Relaciones Exteriores</t>
  </si>
  <si>
    <t>Dirección General para Europa</t>
  </si>
  <si>
    <t>Dirección General para Asia-Pacífico</t>
  </si>
  <si>
    <t>Dirección Genera para África, Asia Central y Medio Oriente</t>
  </si>
  <si>
    <t>Dirección General del Servicio Exterior y de Recursos Humanos</t>
  </si>
  <si>
    <t>Dirección General de Oficinas de Pasaportes</t>
  </si>
  <si>
    <t>612</t>
  </si>
  <si>
    <t>Dirección General de Programación, Organización y Presupuesto</t>
  </si>
  <si>
    <t>Dirección General de Bienes Inmuebles y Recursos Materiales</t>
  </si>
  <si>
    <t>614</t>
  </si>
  <si>
    <t>Dirección General de Tecnologías de Información e Innovación</t>
  </si>
  <si>
    <t>617</t>
  </si>
  <si>
    <t>Dirección General de Coordinación Interinstitucional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</si>
  <si>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</si>
  <si>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</si>
  <si>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</si>
  <si>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</si>
  <si>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</si>
  <si>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Dirección General de Impulso Económico Global</t>
  </si>
  <si>
    <t>I00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</si>
  <si>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</si>
  <si>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</si>
  <si>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</si>
  <si>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</si>
  <si>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</si>
  <si>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</si>
  <si>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</si>
  <si>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</si>
  <si>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</si>
  <si>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 y Asuntos Internacionales de Hacienda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</si>
  <si>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</si>
  <si>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</si>
  <si>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</si>
  <si>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</si>
  <si>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</si>
  <si>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</si>
  <si>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</si>
  <si>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</si>
  <si>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</si>
  <si>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</si>
  <si>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</si>
  <si>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</si>
  <si>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</si>
  <si>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</si>
  <si>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</si>
  <si>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</si>
  <si>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</si>
  <si>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Unidad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</si>
  <si>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</si>
  <si>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</si>
  <si>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</si>
  <si>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</si>
  <si>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</si>
  <si>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</si>
  <si>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</si>
  <si>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</si>
  <si>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</si>
  <si>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</si>
  <si>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710</t>
  </si>
  <si>
    <t>Dirección General de Recursos Financieros</t>
  </si>
  <si>
    <t>711</t>
  </si>
  <si>
    <t>712</t>
  </si>
  <si>
    <t>Dirección General de Recursos Materiales, Obra Pública y Servicios Generales</t>
  </si>
  <si>
    <t>713</t>
  </si>
  <si>
    <t>Dirección General de Talleres de Impresión de Estampillas y Valores</t>
  </si>
  <si>
    <t>714</t>
  </si>
  <si>
    <t>Conservaduría de Palacio Nacional</t>
  </si>
  <si>
    <t>715</t>
  </si>
  <si>
    <t>Dirección General de la Conservaduría de Palacio Nacional y Patrimonio Cultural</t>
  </si>
  <si>
    <t>716</t>
  </si>
  <si>
    <t>Dirección General de Tecnologías y Seguridad de la Información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</si>
  <si>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</si>
  <si>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</si>
  <si>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</si>
  <si>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</si>
  <si>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</si>
  <si>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>H00</t>
  </si>
  <si>
    <t>Agencia Nacional de Aduanas de México</t>
  </si>
  <si>
    <t>G3A</t>
  </si>
  <si>
    <t>Comisión Nacional para la Protección y Defensa de los Usuarios de Servicios Financieros</t>
  </si>
  <si>
    <t>HJO</t>
  </si>
  <si>
    <t>Banco del Bienestar, S.N.C., I.B.D.</t>
  </si>
  <si>
    <t>HKA</t>
  </si>
  <si>
    <t>Instituto para Devolver al Pueblo lo Robado</t>
  </si>
  <si>
    <t>Defensa Nacional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</si>
  <si>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</si>
  <si>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</si>
  <si>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</si>
  <si>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</si>
  <si>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</si>
  <si>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</si>
  <si>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</si>
  <si>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</si>
  <si>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</si>
  <si>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</si>
  <si>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</si>
  <si>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</si>
  <si>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</si>
  <si>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</si>
  <si>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</si>
  <si>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</si>
  <si>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</si>
  <si>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</si>
  <si>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</si>
  <si>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</si>
  <si>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</si>
  <si>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136</t>
  </si>
  <si>
    <t>Fiscalía General de Justicia Militar</t>
  </si>
  <si>
    <t>Dirección General de Derechos Humanos</t>
  </si>
  <si>
    <t>Dirección General de Informática</t>
  </si>
  <si>
    <t>Dirección General de Intendencia</t>
  </si>
  <si>
    <t>Dirección General de Transmisiones</t>
  </si>
  <si>
    <t>Dirección General de Materiales de Guerra</t>
  </si>
  <si>
    <t>Dirección General de Transportes Militares</t>
  </si>
  <si>
    <t>145</t>
  </si>
  <si>
    <t>Cuerpo de Policía Militar</t>
  </si>
  <si>
    <t>146</t>
  </si>
  <si>
    <t>Comandancia del Ejército Mexicano</t>
  </si>
  <si>
    <t>HZI</t>
  </si>
  <si>
    <t>Aeropuerto Internacional Felipe Ángeles, S.A. de C.V.</t>
  </si>
  <si>
    <t>Agricultura y Desarrollo Rural</t>
  </si>
  <si>
    <t>Dirección General de Supervisión, Evaluación y Rendición de Cuentas</t>
  </si>
  <si>
    <t>Dirección General de Normalización Agroalimentaria</t>
  </si>
  <si>
    <t>Oficina del Abogado General</t>
  </si>
  <si>
    <t>Coordinación General de Enlace Sectorial</t>
  </si>
  <si>
    <t>Coordinación General de Operación Territorial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</si>
  <si>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</si>
  <si>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</si>
  <si>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</si>
  <si>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</si>
  <si>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</si>
  <si>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</si>
  <si>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</si>
  <si>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</si>
  <si>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</si>
  <si>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</si>
  <si>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</si>
  <si>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</si>
  <si>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</si>
  <si>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</si>
  <si>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</si>
  <si>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</si>
  <si>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137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</si>
  <si>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</si>
  <si>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</si>
  <si>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</si>
  <si>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</si>
  <si>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</si>
  <si>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</si>
  <si>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</si>
  <si>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</si>
  <si>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</si>
  <si>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</si>
  <si>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147</t>
  </si>
  <si>
    <t>Oficina de Representación en Tabasco</t>
  </si>
  <si>
    <t>148</t>
  </si>
  <si>
    <t>Oficina de Representación en Tamaulipas</t>
  </si>
  <si>
    <t>149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</si>
  <si>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</si>
  <si>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</si>
  <si>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</si>
  <si>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</si>
  <si>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</si>
  <si>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</si>
  <si>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</si>
  <si>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</si>
  <si>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</si>
  <si>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</si>
  <si>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Fomento a la Agricultura</t>
  </si>
  <si>
    <t>Dirección General de Suelos y Agua</t>
  </si>
  <si>
    <t>Dirección General de Gestión de Riesgos</t>
  </si>
  <si>
    <t>Dirección General de Políticas, Prospección y Cambio Climático</t>
  </si>
  <si>
    <t>315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</si>
  <si>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</si>
  <si>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</si>
  <si>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</si>
  <si>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</si>
  <si>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</si>
  <si>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Dirección General de Programación, Presupuesto y Finanzas</t>
  </si>
  <si>
    <t>Dirección General de Capital Humano y Desarrollo Organizacional</t>
  </si>
  <si>
    <t>Dirección General de Recursos Materiales, Inmuebles y Servicios</t>
  </si>
  <si>
    <t>Coordinación General de Inteligencia de Mercados Agroalimentarios</t>
  </si>
  <si>
    <t>Dirección General de Comercialización</t>
  </si>
  <si>
    <t>Dirección General de Administración de Riesgos de Precios</t>
  </si>
  <si>
    <t>Dirección General de Operación</t>
  </si>
  <si>
    <t>Coordinación General de Ganadería</t>
  </si>
  <si>
    <t>Dirección General de Sustentabilidad de Tierras de Uso Ganadero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</si>
  <si>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</si>
  <si>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</si>
  <si>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</si>
  <si>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</si>
  <si>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</si>
  <si>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</si>
  <si>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</si>
  <si>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</si>
  <si>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</si>
  <si>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</si>
  <si>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</si>
  <si>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</si>
  <si>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</si>
  <si>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</si>
  <si>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</si>
  <si>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</si>
  <si>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</si>
  <si>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</si>
  <si>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</si>
  <si>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JBP</t>
  </si>
  <si>
    <t>Seguridad Alimentaria Mexicana</t>
  </si>
  <si>
    <t>RJL</t>
  </si>
  <si>
    <t>Instituto Nacional de Pesca y Acuacultura</t>
  </si>
  <si>
    <t>VSS</t>
  </si>
  <si>
    <t>Diconsa, S.A. de C.V.</t>
  </si>
  <si>
    <t>VST</t>
  </si>
  <si>
    <t>Liconsa, S.A. de C.V.</t>
  </si>
  <si>
    <t>Infraestructura, Comunicaciones y Transportes</t>
  </si>
  <si>
    <t>Dirección General de Vinculación</t>
  </si>
  <si>
    <t>Dirección General de Planeación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</si>
  <si>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</si>
  <si>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</si>
  <si>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</si>
  <si>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</si>
  <si>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</si>
  <si>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</si>
  <si>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</si>
  <si>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</si>
  <si>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</si>
  <si>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</si>
  <si>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</si>
  <si>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</si>
  <si>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de la Sociedad de la Información y el Conocimiento</t>
  </si>
  <si>
    <t>Coordinación General de Centros SCT</t>
  </si>
  <si>
    <t>Centro SCT Aguascalientes</t>
  </si>
  <si>
    <t>622</t>
  </si>
  <si>
    <t>Centro SCT Baja California</t>
  </si>
  <si>
    <t>623</t>
  </si>
  <si>
    <t>Centro SCT Baja California Sur</t>
  </si>
  <si>
    <t>624</t>
  </si>
  <si>
    <t>Centro SCT Campeche</t>
  </si>
  <si>
    <t>625</t>
  </si>
  <si>
    <t>Centro SCT Coahuila</t>
  </si>
  <si>
    <t>626</t>
  </si>
  <si>
    <t>Centro SCT Colima</t>
  </si>
  <si>
    <t>627</t>
  </si>
  <si>
    <t>Centro SCT Chiapas</t>
  </si>
  <si>
    <t>628</t>
  </si>
  <si>
    <t>Centro SCT Chihuahua</t>
  </si>
  <si>
    <t>630</t>
  </si>
  <si>
    <t>Centro SCT Durango</t>
  </si>
  <si>
    <t>631</t>
  </si>
  <si>
    <t>Centro SCT Guanajuato</t>
  </si>
  <si>
    <t>632</t>
  </si>
  <si>
    <t>Centro SCT Guerrero</t>
  </si>
  <si>
    <t>633</t>
  </si>
  <si>
    <t>Centro SCT Hidalgo</t>
  </si>
  <si>
    <t>634</t>
  </si>
  <si>
    <t>Centro SCT Jalisco</t>
  </si>
  <si>
    <t>635</t>
  </si>
  <si>
    <t>Centro SCT México</t>
  </si>
  <si>
    <t>636</t>
  </si>
  <si>
    <t>Centro SCT Michoacán</t>
  </si>
  <si>
    <t>637</t>
  </si>
  <si>
    <t>Centro SCT Morelos</t>
  </si>
  <si>
    <t>638</t>
  </si>
  <si>
    <t>Centro SCT Nayarit</t>
  </si>
  <si>
    <t>639</t>
  </si>
  <si>
    <t>Centro SCT Nuevo León</t>
  </si>
  <si>
    <t>640</t>
  </si>
  <si>
    <t>Centro SCT Oaxaca</t>
  </si>
  <si>
    <t>641</t>
  </si>
  <si>
    <t>Centro SCT Puebla</t>
  </si>
  <si>
    <t>642</t>
  </si>
  <si>
    <t>Centro SCT Querétaro</t>
  </si>
  <si>
    <t>643</t>
  </si>
  <si>
    <t>Centro SCT Quintana Roo</t>
  </si>
  <si>
    <t>644</t>
  </si>
  <si>
    <t>Centro SCT San Luis Potosí</t>
  </si>
  <si>
    <t>645</t>
  </si>
  <si>
    <t>Centro SCT Sinaloa</t>
  </si>
  <si>
    <t>646</t>
  </si>
  <si>
    <t>Centro SCT Sonora</t>
  </si>
  <si>
    <t>647</t>
  </si>
  <si>
    <t>Centro SCT Tabasco</t>
  </si>
  <si>
    <t>648</t>
  </si>
  <si>
    <t>Centro SCT Tamaulipas</t>
  </si>
  <si>
    <t>649</t>
  </si>
  <si>
    <t>Centro SCT Tlaxcala</t>
  </si>
  <si>
    <t>650</t>
  </si>
  <si>
    <t>Centro SCT Veracruz</t>
  </si>
  <si>
    <t>651</t>
  </si>
  <si>
    <t>Centro SCT Yucatán</t>
  </si>
  <si>
    <t>652</t>
  </si>
  <si>
    <t>Centro SCT Zacatecas</t>
  </si>
  <si>
    <t>Dirección General de Recursos Materiales</t>
  </si>
  <si>
    <t>Unidad de Tecnologías de Información y Comunicaciones</t>
  </si>
  <si>
    <t>Instituto Mexicano del Transporte</t>
  </si>
  <si>
    <t>Servicios a la Navegación en el Espacio Aéreo Mexicano</t>
  </si>
  <si>
    <t>Agencia Reguladora del Transporte Ferroviario</t>
  </si>
  <si>
    <t>Agencia Federal de Aviación Civil</t>
  </si>
  <si>
    <t>J4Q</t>
  </si>
  <si>
    <t>Organismo Promotor de Inversiones en Telecomunicaciones</t>
  </si>
  <si>
    <t>J9E</t>
  </si>
  <si>
    <t>Servicio Postal Mexicano</t>
  </si>
  <si>
    <t>JZN</t>
  </si>
  <si>
    <t>Agencia Espacial Mexicana</t>
  </si>
  <si>
    <t>KCZ</t>
  </si>
  <si>
    <t>KDH</t>
  </si>
  <si>
    <t>Grupo Aeroportuario de la Ciudad de México, S.A. de C.V.</t>
  </si>
  <si>
    <t>KDN</t>
  </si>
  <si>
    <t>Aeropuerto Internacional de la Ciudad de México, S.A. de C.V.</t>
  </si>
  <si>
    <t>Economía</t>
  </si>
  <si>
    <t>Unidad de Apoyo Jurídico</t>
  </si>
  <si>
    <t>Unidad de Prospectiva, Planeación y Evaluación</t>
  </si>
  <si>
    <t>Unidad de Desarrollo Productivo</t>
  </si>
  <si>
    <t>Dirección General de Coordinación Territorial de Trámites y Servicios de Economía</t>
  </si>
  <si>
    <t>Unidad de Normatividad, Competitividad y Competencia</t>
  </si>
  <si>
    <t>191</t>
  </si>
  <si>
    <t>Dirección General de Normas</t>
  </si>
  <si>
    <t>192</t>
  </si>
  <si>
    <t>Dirección General de Normatividad Mercantil</t>
  </si>
  <si>
    <t>193</t>
  </si>
  <si>
    <t>Dirección General de Competitividad y Competencia</t>
  </si>
  <si>
    <t>Subsecretaría de Industria y Comercio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</si>
  <si>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</si>
  <si>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</si>
  <si>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</si>
  <si>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</si>
  <si>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432</t>
  </si>
  <si>
    <t>Dirección General de Contenido Nacional y Fomento en el Sector Energético</t>
  </si>
  <si>
    <t>450</t>
  </si>
  <si>
    <t>Unidad de Fomento y Crecimiento Económico</t>
  </si>
  <si>
    <t>Subsecretaría de Comercio Exterior</t>
  </si>
  <si>
    <t>Dirección General de Planeación y Estrategias de Negociación</t>
  </si>
  <si>
    <t>Dirección General de Consultoría Jurídica de Comercio Internacional</t>
  </si>
  <si>
    <t>Dirección General de Seguimiento, Administración y Supervisión del Cumplimiento de Tratados Comerciales</t>
  </si>
  <si>
    <t>Dirección General de Acceso a Mercados de Bienes</t>
  </si>
  <si>
    <t>Dirección General de Facilitación Comercial y de Comercio Exterior</t>
  </si>
  <si>
    <t>Unidad de Negociaciones Comerciales Internacionales</t>
  </si>
  <si>
    <t>Dirección General de Comercio Internacional de Servicios e Inversión</t>
  </si>
  <si>
    <t>Dirección General de Disciplinas de Comercio Internacional</t>
  </si>
  <si>
    <t>530</t>
  </si>
  <si>
    <t>Unidad de Inteligencia Económica Global</t>
  </si>
  <si>
    <t>531</t>
  </si>
  <si>
    <t>Dirección General de Inversión Extranjera</t>
  </si>
  <si>
    <t>Unidad de Coordinación de Actividades Extractivas</t>
  </si>
  <si>
    <t>Dirección General de Minas</t>
  </si>
  <si>
    <t>Dirección General de Desarrollo Minero</t>
  </si>
  <si>
    <t>Dirección General de Recursos Materiales y Archivo</t>
  </si>
  <si>
    <t>Dirección General de Programación, Presupuesto y Contabilidad</t>
  </si>
  <si>
    <t>Dirección General de Tecnologías de la Información</t>
  </si>
  <si>
    <t>Comisión Nacional de Mejora Regulatoria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</si>
  <si>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</si>
  <si>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</si>
  <si>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</si>
  <si>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</si>
  <si>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</si>
  <si>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</si>
  <si>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</si>
  <si>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Unidad de Actualización Normativa, Legalidad y Regulación</t>
  </si>
  <si>
    <t>Dirección General de Actualización Normativa, Cultura de la Legalidad y Transparencia</t>
  </si>
  <si>
    <t>Dirección General de Profesiones</t>
  </si>
  <si>
    <t>Unidad de Promoción de Equidad y Excelencia Educativa</t>
  </si>
  <si>
    <t>171</t>
  </si>
  <si>
    <t>Dirección General de Análisis y Diagnóstico del Aprovechamiento Educativo</t>
  </si>
  <si>
    <t>172</t>
  </si>
  <si>
    <t>Dirección General de Desarrollo Humano Integral</t>
  </si>
  <si>
    <t>173</t>
  </si>
  <si>
    <t>Dirección General de Formación Continua a Docentes y Directivos</t>
  </si>
  <si>
    <t>174</t>
  </si>
  <si>
    <t>Dirección General de Educación Musical y Orquestas Escolares</t>
  </si>
  <si>
    <t>Dirección General La Escuela es Nuestra</t>
  </si>
  <si>
    <t>Subsecretaría de Educación Básica</t>
  </si>
  <si>
    <t>Dirección General de Gestión Escolar y Enfoque Territorial</t>
  </si>
  <si>
    <t>Dirección General de Materiales Educativos</t>
  </si>
  <si>
    <t>Dirección General de Desarrollo Curricular</t>
  </si>
  <si>
    <t>Dirección General de Educación Indígena, Intercultural y Bilingüe</t>
  </si>
  <si>
    <t>Jefatura de Oficina de la Secretaría</t>
  </si>
  <si>
    <t>Dirección General de Política Educativa, Mejores Prácticas y Cooperación</t>
  </si>
  <si>
    <t>Dirección General de Planeación, Programación y Estadística Educativa</t>
  </si>
  <si>
    <t>Dirección General de Coordinación y Desarrollo Sectorial</t>
  </si>
  <si>
    <t>Dirección General de Concertación, Gestión y Seguimiento de Instrucciones Presidenciales</t>
  </si>
  <si>
    <t>Coordinación General de Enlace Educativo</t>
  </si>
  <si>
    <t>Dirección General de Acreditación, Incorporación y Revalidación</t>
  </si>
  <si>
    <t>Dirección General de Gestión Sectorial y Enlace Interinstitucional</t>
  </si>
  <si>
    <t>Dirección General @prende.mx</t>
  </si>
  <si>
    <t>Subsecretaría de Educación Superior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</si>
  <si>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</si>
  <si>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</si>
  <si>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</si>
  <si>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Subsecretaría de Educación Media Superior</t>
  </si>
  <si>
    <t>Dirección General de Educación Tecnológica Agropecuaria y Ciencias del Mar</t>
  </si>
  <si>
    <t>Dirección General de Educación Tecnológica Industrial y de Servicios</t>
  </si>
  <si>
    <t>Dirección General de Centros de Formación para el Trabajo</t>
  </si>
  <si>
    <t>616</t>
  </si>
  <si>
    <t>Dirección General del Bachillerato</t>
  </si>
  <si>
    <t>Dirección General de Bachillerato Tecnológico de Educación y Promoción Deportiva</t>
  </si>
  <si>
    <t>Dirección General de Presupuesto y Recursos Financieros</t>
  </si>
  <si>
    <t>Dirección General de Recursos Materiales y Servicios</t>
  </si>
  <si>
    <t>Dirección General del Sistema de Administración de la Nómina Educativa Federalizada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</si>
  <si>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</si>
  <si>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</si>
  <si>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</si>
  <si>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</si>
  <si>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</si>
  <si>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</si>
  <si>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L00</t>
  </si>
  <si>
    <t>Unidad del Sistema para la Carrera de las Maestras y los Maestros</t>
  </si>
  <si>
    <t>M00</t>
  </si>
  <si>
    <t>Tecnológico Nacional de México</t>
  </si>
  <si>
    <t>Coordinación General @prende.mx</t>
  </si>
  <si>
    <t>O00</t>
  </si>
  <si>
    <t>Coordinación Nacional de Becas para el Bienestar Benito Juárez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</si>
  <si>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</si>
  <si>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</si>
  <si>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</si>
  <si>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</si>
  <si>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</si>
  <si>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</si>
  <si>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</si>
  <si>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</si>
  <si>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</si>
  <si>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</si>
  <si>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</si>
  <si>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</si>
  <si>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</si>
  <si>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</si>
  <si>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</si>
  <si>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</si>
  <si>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</si>
  <si>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</si>
  <si>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</si>
  <si>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</si>
  <si>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</si>
  <si>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</si>
  <si>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</si>
  <si>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</si>
  <si>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</si>
  <si>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</si>
  <si>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</si>
  <si>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</si>
  <si>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</si>
  <si>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</si>
  <si>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MEY</t>
  </si>
  <si>
    <t>Organismo Coordinador de las Universidades para el Bienestar Benito Juárez García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</si>
  <si>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</si>
  <si>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</si>
  <si>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</si>
  <si>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</si>
  <si>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</si>
  <si>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Abogado General</t>
  </si>
  <si>
    <t>Unidad de Análisis Económico</t>
  </si>
  <si>
    <t>160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</si>
  <si>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</si>
  <si>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</si>
  <si>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</si>
  <si>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Dirección General de Relaciones Internacionales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</si>
  <si>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</si>
  <si>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</si>
  <si>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</si>
  <si>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</si>
  <si>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316</t>
  </si>
  <si>
    <t>Dirección General de Epidemiología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</si>
  <si>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</si>
  <si>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</si>
  <si>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</si>
  <si>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</si>
  <si>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</si>
  <si>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</si>
  <si>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</si>
  <si>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</si>
  <si>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</si>
  <si>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</si>
  <si>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</si>
  <si>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</si>
  <si>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</si>
  <si>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</si>
  <si>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R00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</si>
  <si>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</si>
  <si>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</si>
  <si>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</si>
  <si>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</si>
  <si>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</si>
  <si>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Comisión Nacional contra las Adicciones</t>
  </si>
  <si>
    <t>M7A</t>
  </si>
  <si>
    <t>Centro Regional de Alta Especialidad de Chiapas</t>
  </si>
  <si>
    <t>M7B</t>
  </si>
  <si>
    <t>Instituto de Salud para el Bienestar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</si>
  <si>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</si>
  <si>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</si>
  <si>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</si>
  <si>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</si>
  <si>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</si>
  <si>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</si>
  <si>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</si>
  <si>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</si>
  <si>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</si>
  <si>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</si>
  <si>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</si>
  <si>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</si>
  <si>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</si>
  <si>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</si>
  <si>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</si>
  <si>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</si>
  <si>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</si>
  <si>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</si>
  <si>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</si>
  <si>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</si>
  <si>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</si>
  <si>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</si>
  <si>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</si>
  <si>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</si>
  <si>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</si>
  <si>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</si>
  <si>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</si>
  <si>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</si>
  <si>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</si>
  <si>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</si>
  <si>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</si>
  <si>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</si>
  <si>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</si>
  <si>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</si>
  <si>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</si>
  <si>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</si>
  <si>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</si>
  <si>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</si>
  <si>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</si>
  <si>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</si>
  <si>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</si>
  <si>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</si>
  <si>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</si>
  <si>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</si>
  <si>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</si>
  <si>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</si>
  <si>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</si>
  <si>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</si>
  <si>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</si>
  <si>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</si>
  <si>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</si>
  <si>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</si>
  <si>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</si>
  <si>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</si>
  <si>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</si>
  <si>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</si>
  <si>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</si>
  <si>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Unidad de Capitanías de Puerto y Asuntos Marítimos</t>
  </si>
  <si>
    <t>Unidad de Policía Naval</t>
  </si>
  <si>
    <t>Unidad de Investigación y Desarrollo Tecnológico</t>
  </si>
  <si>
    <t>Subsecretaría</t>
  </si>
  <si>
    <t>Dirección General de Construcciones Navales</t>
  </si>
  <si>
    <t>Dirección General de Servicios Generales e Hidrográficos</t>
  </si>
  <si>
    <t>Dirección General de Obras y Dragado</t>
  </si>
  <si>
    <t>Dirección General de Administración y Finanzas</t>
  </si>
  <si>
    <t>Universidad Naval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</si>
  <si>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</si>
  <si>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</si>
  <si>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</si>
  <si>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</si>
  <si>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J3C</t>
  </si>
  <si>
    <t>Administración del Sistema Portuario Nacional Puerto Chiapas, S.A. de C.V.</t>
  </si>
  <si>
    <t>J3F</t>
  </si>
  <si>
    <t>Administración del Sistema Portuario Nacional Coatzacoalcos, S.A. de C.V.</t>
  </si>
  <si>
    <t>J3G</t>
  </si>
  <si>
    <t>Administración del Sistema Portuario Nacional Salina Cruz, S.A. de C.V.</t>
  </si>
  <si>
    <t>J3L</t>
  </si>
  <si>
    <t>Ferrocarril del Istmo de Tehuantepec, S.A. de C.V.</t>
  </si>
  <si>
    <t>J4V</t>
  </si>
  <si>
    <t>Fideicomiso Universidad Marítima y Portuaria de México</t>
  </si>
  <si>
    <t>Trabajo y Previsión Social</t>
  </si>
  <si>
    <t>Junta Federal de Conciliación y Arbitraje</t>
  </si>
  <si>
    <t>Unidad de Enlace para la Reforma al Sistema de Justicia Laboral</t>
  </si>
  <si>
    <t>Dirección General de Investigación y Estadísticas del Trabajo</t>
  </si>
  <si>
    <t>Unidad de Política Laboral y Relaciones Institucionales</t>
  </si>
  <si>
    <t>161</t>
  </si>
  <si>
    <t>Dirección General de Políticas Públicas y Órganos de Gobierno</t>
  </si>
  <si>
    <t>162</t>
  </si>
  <si>
    <t>Dirección General de Relaciones Institucionales</t>
  </si>
  <si>
    <t>Subsecretaría del Trabajo</t>
  </si>
  <si>
    <t>Dirección General de Registro de Asociaciones</t>
  </si>
  <si>
    <t>Dirección General de Concertación y Capacitación Laboral</t>
  </si>
  <si>
    <t>Unidad de Funcionarios Conciliadores</t>
  </si>
  <si>
    <t>Unidad de Trabajo Digno</t>
  </si>
  <si>
    <t>Dirección General de Inspección Federal del Trabajo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</si>
  <si>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</si>
  <si>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</si>
  <si>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</si>
  <si>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</si>
  <si>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233</t>
  </si>
  <si>
    <t>Oficina de Representación Federal del Trabajo en Campeche</t>
  </si>
  <si>
    <t>234</t>
  </si>
  <si>
    <t>Oficina de Representación Federal del Trabajo en Coahuila</t>
  </si>
  <si>
    <t>235</t>
  </si>
  <si>
    <t>Oficina de Representación Federal del Trabajo en Colima</t>
  </si>
  <si>
    <t>236</t>
  </si>
  <si>
    <t>Oficina de Representación Federal del Trabajo en Chiapas</t>
  </si>
  <si>
    <t>237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</si>
  <si>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</si>
  <si>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</si>
  <si>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</si>
  <si>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</si>
  <si>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</si>
  <si>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</si>
  <si>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241</t>
  </si>
  <si>
    <t>Oficina de Representación Federal del Trabajo en Hidalgo</t>
  </si>
  <si>
    <t>242</t>
  </si>
  <si>
    <t>Oficina de Representación Federal del Trabajo en Jalisco</t>
  </si>
  <si>
    <t>243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</si>
  <si>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</si>
  <si>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</si>
  <si>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</si>
  <si>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</si>
  <si>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</si>
  <si>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</si>
  <si>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</si>
  <si>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</si>
  <si>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</si>
  <si>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</si>
  <si>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</si>
  <si>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</si>
  <si>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</si>
  <si>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250</t>
  </si>
  <si>
    <t>Oficina de Representación Federal del Trabajo en Querétaro</t>
  </si>
  <si>
    <t>251</t>
  </si>
  <si>
    <t>Oficina de Representación Federal del Trabajo en Quintana Roo</t>
  </si>
  <si>
    <t>252</t>
  </si>
  <si>
    <t>Oficina de Representación Federal del Trabajo en San Luis Potosí</t>
  </si>
  <si>
    <t>253</t>
  </si>
  <si>
    <t>Oficina de Representación Federal del Trabajo en Sinaloa</t>
  </si>
  <si>
    <t>254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</si>
  <si>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</si>
  <si>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</si>
  <si>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</si>
  <si>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</si>
  <si>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</si>
  <si>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257</t>
  </si>
  <si>
    <t>Oficina de Representación Federal del Trabajo en Tlaxcala</t>
  </si>
  <si>
    <t>258</t>
  </si>
  <si>
    <t>Oficina de Representación Federal del Trabajo en Veracruz</t>
  </si>
  <si>
    <t>259</t>
  </si>
  <si>
    <t>Oficina de Representación Federal del Trabajo en Yucatán</t>
  </si>
  <si>
    <t>260</t>
  </si>
  <si>
    <t>Oficina de Representación Federal del Trabajo en Zacatecas</t>
  </si>
  <si>
    <t>261</t>
  </si>
  <si>
    <t>Oficina de Representación Federal del Trabajo en la Ciudad de México</t>
  </si>
  <si>
    <t>Subsecretaría de Empleo y Productividad Laboral</t>
  </si>
  <si>
    <t>Unidad del Servicio Nacional de Empleo</t>
  </si>
  <si>
    <t>320</t>
  </si>
  <si>
    <t>Unidad del Programa Jóvenes Construyendo el Futuro</t>
  </si>
  <si>
    <t>Procuraduría Federal de la Defensa del Trabajo</t>
  </si>
  <si>
    <t>PBE</t>
  </si>
  <si>
    <t>Centro Federal de Conciliación y Registro Laboral</t>
  </si>
  <si>
    <t>PBJ</t>
  </si>
  <si>
    <t>Comisión Nacional de los Salarios Mínimos</t>
  </si>
  <si>
    <t>Desarrollo Agrario, Territorial y Urbano</t>
  </si>
  <si>
    <t>Unidad de Planeación y Desarrollo Institucional</t>
  </si>
  <si>
    <t>Dirección General de Coordinación de Oficinas de Representación</t>
  </si>
  <si>
    <t>Subsecretaría de Ordenamiento Territorial y Agrario</t>
  </si>
  <si>
    <t>Dirección General de Ordenamiento de la Propiedad Rural</t>
  </si>
  <si>
    <t>Dirección General de Concertación Agraria y Mediación</t>
  </si>
  <si>
    <t>Dirección General de Ordenamiento Territorial</t>
  </si>
  <si>
    <t>Coordinación General de Gestión Integral de Riesgos de Desastres</t>
  </si>
  <si>
    <t>Dirección General de Inventarios y Modernización Registral y Catastral</t>
  </si>
  <si>
    <t>Subsecretaría de Desarrollo Urbano y Vivienda</t>
  </si>
  <si>
    <t>Unidad de Apoyo a Programas de Infraestructura y Espacios Públicos</t>
  </si>
  <si>
    <t>Dirección General de Desarrollo Urbano, Suelo y Vivienda</t>
  </si>
  <si>
    <t>Unidad de Proyectos Estratégicos para el Desarrollo Urbano</t>
  </si>
  <si>
    <t>Dirección General de Desarrollo Regional</t>
  </si>
  <si>
    <t>Coordinación General de Desarrollo Metropolitano y Movilidad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</si>
  <si>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</si>
  <si>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</si>
  <si>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</si>
  <si>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</si>
  <si>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</si>
  <si>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</si>
  <si>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</si>
  <si>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</si>
  <si>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Unidad Coordinadora de Asuntos Internacionales</t>
  </si>
  <si>
    <t>Unidad Coordinadora de Asuntos Jurídicos</t>
  </si>
  <si>
    <t>Unidad Coordinadora de Oficinas de Representación y Gestión Territorial</t>
  </si>
  <si>
    <t>Centro de Educación y Capacitación para el Desarrollo Sustentable</t>
  </si>
  <si>
    <t>Unidad Coordinadora de Vinculación Social, Derechos Humanos y Transparencia</t>
  </si>
  <si>
    <t>Coordinación Ejecutiva de Vinculación Institucional</t>
  </si>
  <si>
    <t>Oficina de Representación en México</t>
  </si>
  <si>
    <t>Subsecretaría de Política Ambiental y Recursos Naturales</t>
  </si>
  <si>
    <t>Dirección General de Planeación, Evaluación y Estadística Ambiental</t>
  </si>
  <si>
    <t>Dirección General de Políticas para la Acción Climática</t>
  </si>
  <si>
    <t>Dirección General de Agroecología y Patrimonio Biocultural</t>
  </si>
  <si>
    <t>Dirección General de Recursos Naturales y Bioseguridad</t>
  </si>
  <si>
    <t>Dirección General de Vida Silvestre</t>
  </si>
  <si>
    <t>Dirección General de Gestión Forestal, Suelos y Ordenamiento Ecológico</t>
  </si>
  <si>
    <t>Dirección General de Desarrollo Humano y Organización</t>
  </si>
  <si>
    <t>Dirección General de Informática y Telecomunicaciones</t>
  </si>
  <si>
    <t>Subsecretaría de Regulación Ambiental</t>
  </si>
  <si>
    <t>Dirección General de Fomento y Desempeño Urbano Ambiental</t>
  </si>
  <si>
    <t>615</t>
  </si>
  <si>
    <t>Dirección General de Industria, Energías Limpias y Gestión de la Calidad del Aire</t>
  </si>
  <si>
    <t>Dirección General de Zona Federal Marítimo Terrestre y Ambientes Costeros</t>
  </si>
  <si>
    <t>Dirección General de Impacto y Riesgo Ambiental</t>
  </si>
  <si>
    <t>618</t>
  </si>
  <si>
    <t>Dirección General de Gestión Integral de Materiales y Actividades Riesgosas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</si>
  <si>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</si>
  <si>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</si>
  <si>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</si>
  <si>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</si>
  <si>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</si>
  <si>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</si>
  <si>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</si>
  <si>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</si>
  <si>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</si>
  <si>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</si>
  <si>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Energía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</si>
  <si>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</si>
  <si>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</si>
  <si>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</si>
  <si>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</si>
  <si>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</si>
  <si>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</si>
  <si>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</si>
  <si>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</si>
  <si>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</si>
  <si>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</si>
  <si>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</si>
  <si>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</si>
  <si>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</si>
  <si>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</si>
  <si>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</si>
  <si>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</si>
  <si>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</si>
  <si>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317</t>
  </si>
  <si>
    <t>Dirección General de Reestructuración y Supervisión de Empresas y Organismos del Estado en el Sector Eléctrico</t>
  </si>
  <si>
    <t>318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</si>
  <si>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</si>
  <si>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</si>
  <si>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</si>
  <si>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</si>
  <si>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</si>
  <si>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</si>
  <si>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</si>
  <si>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</si>
  <si>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</si>
  <si>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</si>
  <si>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</si>
  <si>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532</t>
  </si>
  <si>
    <t>Dirección General de Petrolíferos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</si>
  <si>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</si>
  <si>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</si>
  <si>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</si>
  <si>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</si>
  <si>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</si>
  <si>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</si>
  <si>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</si>
  <si>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</si>
  <si>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Bienestar</t>
  </si>
  <si>
    <t>Unidad de Coordinación de Delegaciones</t>
  </si>
  <si>
    <t>Unidad de Vinculación Interinstitucional</t>
  </si>
  <si>
    <t>Dirección General para el Bienestar y la Cohesión Social</t>
  </si>
  <si>
    <t>Delegación de Programas para el Desarrollo Aguascalientes</t>
  </si>
  <si>
    <t>Delegación de Programas para el Desarrollo Baja California </t>
  </si>
  <si>
    <t>Delegación de Programas para el Desarrollo Baja California Sur</t>
  </si>
  <si>
    <t>Delegación de Programas para el Desarrollo Campeche</t>
  </si>
  <si>
    <t>Delegación de Programas para el Desarrollo Coahuila</t>
  </si>
  <si>
    <t>Delegación de Programas para el Desarrollo Colima</t>
  </si>
  <si>
    <t>Delegación de Programas para el Desarrollo Chiapas</t>
  </si>
  <si>
    <t>Delegación de Programas para el Desarrollo Chihuahua</t>
  </si>
  <si>
    <t>Delegación de Programas para el Desarrollo Ciudad de México</t>
  </si>
  <si>
    <t xml:space="preserve">Delegación de Programas para el Desarrollo Durango </t>
  </si>
  <si>
    <t>Delegación de Programas para el Desarrollo Guanajuato</t>
  </si>
  <si>
    <t>Delegación de Programas para el Desarrollo Guerrero</t>
  </si>
  <si>
    <t>Delegación de Programas para el Desarrollo Hidalgo </t>
  </si>
  <si>
    <t>Delegación de Programas para el Desarrollo Jalisco</t>
  </si>
  <si>
    <t>Delegación de Programas para el Desarrollo México</t>
  </si>
  <si>
    <t>Delegación de Programas para el Desarrollo Michoacán</t>
  </si>
  <si>
    <t>Delegación de Programas para el Desarrollo Morelos</t>
  </si>
  <si>
    <t>Delegación de Programas para el Desarrollo Nayarit</t>
  </si>
  <si>
    <t>Delegación de Programas para el Desarrollo Nuevo León</t>
  </si>
  <si>
    <t>Delegación de Programas para el Desarrollo Oaxaca</t>
  </si>
  <si>
    <t>Delegación de Programas para el Desarrollo Puebla</t>
  </si>
  <si>
    <t>Delegación de Programas para el Desarrollo Querétaro</t>
  </si>
  <si>
    <t>Delegación de Programas para el Desarrollo Quintana Roo</t>
  </si>
  <si>
    <t>Delegación de Programas para el Desarrollo San Luis Potosí</t>
  </si>
  <si>
    <t>Delegación de Programas para el Desarrollo Sinaloa</t>
  </si>
  <si>
    <t>Delegación de Programas para el Desarrollo Sonora</t>
  </si>
  <si>
    <t>Delegación de Programas para el Desarrollo Tabasco</t>
  </si>
  <si>
    <t>Delegación de Programas para el Desarrollo Tamaulipas</t>
  </si>
  <si>
    <t>Delegación de Programas para el Desarrollo Tlaxcala</t>
  </si>
  <si>
    <t>Delegación de Programas para el Desarrollo Veracruz</t>
  </si>
  <si>
    <t>Delegación de Programas para el Desarrollo Yucatán</t>
  </si>
  <si>
    <t>Delegación de Programas para el Desarrollo Zacatecas</t>
  </si>
  <si>
    <t>Subsecretaría de Bienestar</t>
  </si>
  <si>
    <t>Dirección General para la Validación de Beneficiarios</t>
  </si>
  <si>
    <t>Dirección General para el Bienestar de las Niñas, Niños y Adolescentes</t>
  </si>
  <si>
    <t>Dirección General para el Bienestar de las Personas con Discapacidad</t>
  </si>
  <si>
    <t>Dirección General para el Bienestar de las Personas Adultas Mayores</t>
  </si>
  <si>
    <t>Dirección General de Seguimiento y Evaluación</t>
  </si>
  <si>
    <t>Dirección General de Operación Integral de Programas</t>
  </si>
  <si>
    <t>Subsecretaría de Inclusión Productiva y Desarrollo Rural</t>
  </si>
  <si>
    <t>Dirección General de Organización, Formación e Inclusión Productiva</t>
  </si>
  <si>
    <t>Dirección General de Seguimiento y Logística para el Desarrollo Rural y Productivo</t>
  </si>
  <si>
    <t>Dirección General de Instrumentación de Programas de Agroforestería</t>
  </si>
  <si>
    <t>Dirección General de Vinculación y Estrategias de Programas de Desarrollo Rural</t>
  </si>
  <si>
    <t>Dirección General de Procesos y Estructuras Organizacionales</t>
  </si>
  <si>
    <t>Unidad del Abogado General y Comisionado para la Transparencia</t>
  </si>
  <si>
    <t>Dirección General de Asuntos Contenciosos</t>
  </si>
  <si>
    <t>Unidad de Planeación y Evaluación de Programas para el Desarrollo</t>
  </si>
  <si>
    <t>Dirección General de Monitoreo y Evaluación para el Desarrollo</t>
  </si>
  <si>
    <t>Dirección General de Planeación y Análisis</t>
  </si>
  <si>
    <t>Dirección General de Padrones de Beneficiarios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</si>
  <si>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</si>
  <si>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</si>
  <si>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</si>
  <si>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</si>
  <si>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</si>
  <si>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</si>
  <si>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</si>
  <si>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VUY</t>
  </si>
  <si>
    <t>Instituto Mexicano de la Juventud</t>
  </si>
  <si>
    <t>Turismo</t>
  </si>
  <si>
    <t>Subsecretaría de Turismo</t>
  </si>
  <si>
    <t>Dirección General de Promoción y Asuntos Internacionales</t>
  </si>
  <si>
    <t>Dirección General de Inversión Turística</t>
  </si>
  <si>
    <t>Dirección General de Certificación Turística</t>
  </si>
  <si>
    <t>Dirección General de Desarrollo Regional y Fomento Turístico</t>
  </si>
  <si>
    <t>Dirección General de Normalización y Verificación</t>
  </si>
  <si>
    <t>Dirección General de Sustentabilidad Turística</t>
  </si>
  <si>
    <t>Dirección General de Profesionalización y Competitividad Turística</t>
  </si>
  <si>
    <t>Dirección General de Servicios al Turista Ángeles Verdes</t>
  </si>
  <si>
    <t>Dirección General de Tecnologías de la Información y Comunicación</t>
  </si>
  <si>
    <t>Unidad de Información y Seguimiento</t>
  </si>
  <si>
    <t>Dirección General de Integración de Información Sectorial</t>
  </si>
  <si>
    <t>Unidad de Innovación y Política Turística</t>
  </si>
  <si>
    <t>Dirección General de Innovación del Producto Turístico</t>
  </si>
  <si>
    <t>Dirección General de Gestión Social de Destinos</t>
  </si>
  <si>
    <t>Dirección General de Política Turística</t>
  </si>
  <si>
    <t>W3N</t>
  </si>
  <si>
    <t>Fondo Nacional de Fomento al Turismo</t>
  </si>
  <si>
    <t>W3S</t>
  </si>
  <si>
    <t>FONATUR Infraestructura, S.A. de C.V.</t>
  </si>
  <si>
    <t>W3X</t>
  </si>
  <si>
    <t>FONATUR Tren Maya, S.A. de C.V.</t>
  </si>
  <si>
    <t>Función Pública</t>
  </si>
  <si>
    <t>Coordinación General de Órganos de Vigilancia y Control</t>
  </si>
  <si>
    <t>Unidad de Auditoría a Contrataciones Públicas</t>
  </si>
  <si>
    <t>Unidad de Control, Evaluación y Mejora de la Gestión Pública</t>
  </si>
  <si>
    <t>Unidad de Auditoría Gubernamental</t>
  </si>
  <si>
    <t>Unidad de Política de Recursos Humanos de la Administración Pública Federal </t>
  </si>
  <si>
    <t>Unidad de Ética Pública y Prevención de Conflictos de Intereses</t>
  </si>
  <si>
    <t>Dirección General de Tecnologías de Información</t>
  </si>
  <si>
    <t>Tribunales Agrarios</t>
  </si>
  <si>
    <t>Tribunal Superior Agrario</t>
  </si>
  <si>
    <t>Tribunales Unitarios Agrarios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</si>
  <si>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</si>
  <si>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</si>
  <si>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</si>
  <si>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</si>
  <si>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</si>
  <si>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</si>
  <si>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</si>
  <si>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</si>
  <si>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</si>
  <si>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</si>
  <si>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</si>
  <si>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</si>
  <si>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</si>
  <si>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</si>
  <si>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</si>
  <si>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Penitenciario</t>
  </si>
  <si>
    <t>Dirección General de Política y Desarrollo Policial</t>
  </si>
  <si>
    <t>Dirección General de Seguridad Privada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</si>
  <si>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</si>
  <si>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</si>
  <si>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Unidad de Prevención de la Violencia y el Delito</t>
  </si>
  <si>
    <t>Dirección General de Planeación Estratégica para la Prevención</t>
  </si>
  <si>
    <t>Dirección General de Implementación y Evaluación de Políticas para la Prevención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</si>
  <si>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</si>
  <si>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</si>
  <si>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</si>
  <si>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</si>
  <si>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</si>
  <si>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</si>
  <si>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</si>
  <si>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</si>
  <si>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</si>
  <si>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</si>
  <si>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Servicio de Protección Federal</t>
  </si>
  <si>
    <t>Prevención y Readaptación Social</t>
  </si>
  <si>
    <t>Centro Nacional de Prevención de Desastres</t>
  </si>
  <si>
    <t>Centro Nacional de Inteligencia</t>
  </si>
  <si>
    <t>Secretariado Ejecutivo del Sistema Nacional de Seguridad Pública</t>
  </si>
  <si>
    <t>Guardia Nacional</t>
  </si>
  <si>
    <t>Consejería Jurídica del Ejecutivo Federal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</si>
  <si>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</si>
  <si>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</si>
  <si>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</si>
  <si>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Consejo Nacional de Ciencia y Tecnología</t>
  </si>
  <si>
    <t>90A</t>
  </si>
  <si>
    <t>Centro de Investigación en Ciencias de Información Geoespacial,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</si>
  <si>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</si>
  <si>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</si>
  <si>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</si>
  <si>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</si>
  <si>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</si>
  <si>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</si>
  <si>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</si>
  <si>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</si>
  <si>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</si>
  <si>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</si>
  <si>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</si>
  <si>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</si>
  <si>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</si>
  <si>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</si>
  <si>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</si>
  <si>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</si>
  <si>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</si>
  <si>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</si>
  <si>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</si>
  <si>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</si>
  <si>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</si>
  <si>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</si>
  <si>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</si>
  <si>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</si>
  <si>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</si>
  <si>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</si>
  <si>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</si>
  <si>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</si>
  <si>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</si>
  <si>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</si>
  <si>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</si>
  <si>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</si>
  <si>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</si>
  <si>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</si>
  <si>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</si>
  <si>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</si>
  <si>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</si>
  <si>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</si>
  <si>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</si>
  <si>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</si>
  <si>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</si>
  <si>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</si>
  <si>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</si>
  <si>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</si>
  <si>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</si>
  <si>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</si>
  <si>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</si>
  <si>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</si>
  <si>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</si>
  <si>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</si>
  <si>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Órgano de Gobierno</t>
  </si>
  <si>
    <t>Unidad de Planeación y Vinculación</t>
  </si>
  <si>
    <t>Unidad de Electricidad</t>
  </si>
  <si>
    <t>280</t>
  </si>
  <si>
    <t>Unidad de Hidrocarburos</t>
  </si>
  <si>
    <t>Comisión Nacional de Hidrocarburos</t>
  </si>
  <si>
    <t>Unidad Técnica de Exploración y su Supervisión</t>
  </si>
  <si>
    <t>Unidad Técnica de Extracción y su Supervisión</t>
  </si>
  <si>
    <t>Unidad de Administración Técnica de Asignaciones y Contratos</t>
  </si>
  <si>
    <t>Centro Nacional de Información de Hidrocarburos</t>
  </si>
  <si>
    <t>Entidades no Sectorizadas</t>
  </si>
  <si>
    <t>AYB</t>
  </si>
  <si>
    <t>Instituto Nacional de los Pueblos Indígenas</t>
  </si>
  <si>
    <t>AYG</t>
  </si>
  <si>
    <t>Notimex, Agencia de Noticias del Estado Mexicano</t>
  </si>
  <si>
    <t>AYH</t>
  </si>
  <si>
    <t>Corredor Interoceánico del Istmo de Tehuantepec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</si>
  <si>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</si>
  <si>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</si>
  <si>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</si>
  <si>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</si>
  <si>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</si>
  <si>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</si>
  <si>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</si>
  <si>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</si>
  <si>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AYN</t>
  </si>
  <si>
    <t>Comisión Nacional para la Mejora Continua de la Educación</t>
  </si>
  <si>
    <t>EZN</t>
  </si>
  <si>
    <t>Archivo General de la Nación</t>
  </si>
  <si>
    <t>HHG</t>
  </si>
  <si>
    <t>Instituto Nacional de las Mujeres</t>
  </si>
  <si>
    <t>MDL</t>
  </si>
  <si>
    <t>Instituto Mexicano de la Radio</t>
  </si>
  <si>
    <t>Cultura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</si>
  <si>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</si>
  <si>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</si>
  <si>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</si>
  <si>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</si>
  <si>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</si>
  <si>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</si>
  <si>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</si>
  <si>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</si>
  <si>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</si>
  <si>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</si>
  <si>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</si>
  <si>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</si>
  <si>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</si>
  <si>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</si>
  <si>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420</t>
  </si>
  <si>
    <t>Dirección General de Tecnologías de la Información y Comunicaciones 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</si>
  <si>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</si>
  <si>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</si>
  <si>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</si>
  <si>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</si>
  <si>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</si>
  <si>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</si>
  <si>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</si>
  <si>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</si>
  <si>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</si>
  <si>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</si>
  <si>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</si>
  <si>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</si>
  <si>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</si>
  <si>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</si>
  <si>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</si>
  <si>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</si>
  <si>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</si>
  <si>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</si>
  <si>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</t>
  </si>
  <si>
    <t>MHL</t>
  </si>
  <si>
    <t>Televisión Metropolitana, S.A. de C.V.</t>
  </si>
  <si>
    <t>VZG</t>
  </si>
  <si>
    <t>Fondo Nacional para el Fomento de las Artesanías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</si>
  <si>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</si>
  <si>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</si>
  <si>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</si>
  <si>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</si>
  <si>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</si>
  <si>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</si>
  <si>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</si>
  <si>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</si>
  <si>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</si>
  <si>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</si>
  <si>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</si>
  <si>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</si>
  <si>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</si>
  <si>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</si>
  <si>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</si>
  <si>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</si>
  <si>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</si>
  <si>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</si>
  <si>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</si>
  <si>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</si>
  <si>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</si>
  <si>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</si>
  <si>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</si>
  <si>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</si>
  <si>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</si>
  <si>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Gasto No Programable</t>
  </si>
  <si>
    <t>Dirección General de Programación y Presupuesto "C"</t>
  </si>
  <si>
    <t>709</t>
  </si>
  <si>
    <t>H0M</t>
  </si>
  <si>
    <t>Tren Maya, S.A. de C.V.</t>
  </si>
  <si>
    <t>Dirección General de Repoblamiento Ganadero</t>
  </si>
  <si>
    <t>Dirección General de Evaluación</t>
  </si>
  <si>
    <t>Financiera para el Bienestar</t>
  </si>
  <si>
    <t>Unidad Naval de Protección Civil</t>
  </si>
  <si>
    <t>Unidad de la Gubernatura del Archipiélago Islas Marías</t>
  </si>
  <si>
    <t>Unidad para la Atención de Grupos Prioritarios</t>
  </si>
  <si>
    <t>Coordinación Nacional Antisecuestro y Delitos de Alto Impacto</t>
  </si>
  <si>
    <t>AYO</t>
  </si>
  <si>
    <t>Servicios de Salud del Instituto Mexicano del Seguro Social para el Bienestar (IMSS-BIENESTAR)</t>
  </si>
  <si>
    <t>Otras Actividades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</si>
  <si>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</si>
  <si>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</si>
  <si>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</si>
  <si>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</si>
  <si>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</si>
  <si>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</si>
  <si>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</si>
  <si>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</si>
  <si>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</si>
  <si>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</si>
  <si>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</si>
  <si>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</si>
  <si>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</si>
  <si>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</si>
  <si>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</si>
  <si>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</si>
  <si>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</si>
  <si>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</si>
  <si>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</si>
  <si>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</si>
  <si>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</si>
  <si>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</si>
  <si>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</si>
  <si>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proteger, supervisar y promover los Derechos Humanos y presentar sus resultados.</t>
  </si>
  <si>
    <t>E002</t>
  </si>
  <si>
    <t>Atender al público en general en oficinas centrales y foráneas; así como, investigar expedientes de presuntas violaciones a los Derechos Humanos.</t>
  </si>
  <si>
    <t>E003</t>
  </si>
  <si>
    <t>Atender asuntos relacionados con las personas migrantes, así como impulsar las acciones de protección y observancia en la materia.</t>
  </si>
  <si>
    <t>E006</t>
  </si>
  <si>
    <t>Atender asuntos relacionados con víctimas del delito y de violaciones a derechos humanos</t>
  </si>
  <si>
    <t>E007</t>
  </si>
  <si>
    <t>Atender asuntos relacionados con personas reportadas como desaparecidas y no localizadas</t>
  </si>
  <si>
    <t>E008</t>
  </si>
  <si>
    <t>Operar el Mecanismo Nacional de Prevención de la Tortura</t>
  </si>
  <si>
    <t>E011</t>
  </si>
  <si>
    <t>Atender asuntos relacionados con las niñas, niños y adolescentes y las familias.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</si>
  <si>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</si>
  <si>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</si>
  <si>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</si>
  <si>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</si>
  <si>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</si>
  <si>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Proteger y defender el respeto de los Derechos Humanos de periodistas y personas defensores de Derechos Humanos.</t>
  </si>
  <si>
    <t>E015</t>
  </si>
  <si>
    <t>Promover, fortalecer e impulsar los vínculos de colaboración interinstitucional; así como, diseñar y ejecutar los programas de educación y capacitación en materia de Derechos Humanos.</t>
  </si>
  <si>
    <t>E016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</si>
  <si>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</si>
  <si>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E017</t>
  </si>
  <si>
    <t>Ejecutar el programa de comunicación social</t>
  </si>
  <si>
    <t>E018</t>
  </si>
  <si>
    <t>Investigación, estudios formación y profesionalización en materia de derechos humanos.</t>
  </si>
  <si>
    <t>E022</t>
  </si>
  <si>
    <t>Protección y defensa de los Derechos Humanos de las personas indígenas y afrodescendientes privadas de la libertad.</t>
  </si>
  <si>
    <t>E023</t>
  </si>
  <si>
    <t>Supervisar la observancia e incidencia de los Derechos Humanos en los centros penitenciarios en la República Mexicana.</t>
  </si>
  <si>
    <t>E024</t>
  </si>
  <si>
    <t>Atender asuntos relativos a la aplicación del Mecanismo Independiente de Monitoreo Nacional de la Convención sobre los Derechos de las Personas con Discapacidad</t>
  </si>
  <si>
    <t>E026</t>
  </si>
  <si>
    <t>Atender asuntos relacionados con los Derechos Humanos Económicos, Sociales, Culturales y Ambientales</t>
  </si>
  <si>
    <t>E032</t>
  </si>
  <si>
    <t>Atender asuntos relacionados con las personas jóvenes y mayores.</t>
  </si>
  <si>
    <t>E033</t>
  </si>
  <si>
    <t>Proteger y defender el respeto de los Derechos Humanos de víctimas y posibles víctimas de la trata de personas.</t>
  </si>
  <si>
    <t>E035</t>
  </si>
  <si>
    <t>Proteger y observar la defensa, respeto y remedio de los derechos humanos de las personas o grupos de personas con mayores riesgos de vulnerabilidad ante abusos de las empresas públicas y privadas.</t>
  </si>
  <si>
    <t>E036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</si>
  <si>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</si>
  <si>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P019</t>
  </si>
  <si>
    <t>Planear actividades, dar seguimiento y evaluar los resultados, analizar la información, monitorear el cumplimiento de los Derechos Humanos en el país, así como generar propuestas de mejora continua que contribuyan al fortalecimiento del desempeño institucional.</t>
  </si>
  <si>
    <t>Actividades de apoyo administrativo</t>
  </si>
  <si>
    <t>Actividades relacionadas a la Igualdad de Género Institucional.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</si>
  <si>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</si>
  <si>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</si>
  <si>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</si>
  <si>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G007</t>
  </si>
  <si>
    <t>Posicionar a la competencia económica en la agenda pública</t>
  </si>
  <si>
    <t>Actividades de apoyo a la función pública y buen gobierno</t>
  </si>
  <si>
    <t>Fortalecimiento e innovación institucional para el desarrollo de los sectores de Telecomunicaciones y Radiodifusión</t>
  </si>
  <si>
    <t>G004</t>
  </si>
  <si>
    <t>Regulación y supervisión de redes e infraestructura de telecomunicaciones y radiodifusión</t>
  </si>
  <si>
    <t>G008</t>
  </si>
  <si>
    <t>Promoción de la competencia económica en los sectores de telecomunicaciones y radiodifusión</t>
  </si>
  <si>
    <t>G009</t>
  </si>
  <si>
    <t>Regulación para el desarrollo del nuevo ecosistema digital</t>
  </si>
  <si>
    <t>G010</t>
  </si>
  <si>
    <t>Regulación de los servicios de Telecomunicaciones y Radiodifusión y fortalecimiento de los derechos de sus usuarios y audiencias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</si>
  <si>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</si>
  <si>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</si>
  <si>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 y Protección de Datos personales, así como ser miembro del Sistema Nacional Anticorrupción, del Sistema Nacional de Archivos y demás colegiados que establezcan las normas vigentes    </t>
  </si>
  <si>
    <t>E004</t>
  </si>
  <si>
    <t>Desempeño organizacional y modelo institucional orientado a resultados con enfoque de derechos humanos y perspectiva de género</t>
  </si>
  <si>
    <t>Investigar y perseguir los delitos del orden federal</t>
  </si>
  <si>
    <t>Investigar y perseguir los delitos relativos a la Delincuencia Organizada</t>
  </si>
  <si>
    <t>Promover la solución de controversias en materia penal federal mediante la aplicación de mecanismos alternativos</t>
  </si>
  <si>
    <t>Investigar y perseguir los delitos federales de carácter especial</t>
  </si>
  <si>
    <t>Representar jurídicamente a la Fiscalía General de la República</t>
  </si>
  <si>
    <t>E009</t>
  </si>
  <si>
    <t>Investigar y perseguir los delitos cometidos en materia de derechos humanos</t>
  </si>
  <si>
    <t>E010</t>
  </si>
  <si>
    <t>Realizar 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</si>
  <si>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</si>
  <si>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</si>
  <si>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Promover la formación profesional y capacitación del capital humano</t>
  </si>
  <si>
    <t>K022</t>
  </si>
  <si>
    <t>Proyectos de infraestructura gubernamental de procuración de justicia</t>
  </si>
  <si>
    <t>Fortalecimiento de las Capacidades Institucionales para la Investigación de Delitos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</si>
  <si>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</si>
  <si>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</si>
  <si>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</si>
  <si>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P003</t>
  </si>
  <si>
    <t>Censo Agropecuario</t>
  </si>
  <si>
    <t>P004</t>
  </si>
  <si>
    <t>Censo de Población y Vivienda</t>
  </si>
  <si>
    <t>P005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</si>
  <si>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</si>
  <si>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</si>
  <si>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</si>
  <si>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</si>
  <si>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</t>
  </si>
  <si>
    <t>Apoyo a las actividades de Ayudantía y Logística de la Oficina de la Presidencia de la República</t>
  </si>
  <si>
    <t>Subsidios: Sectores Social y Privado o Entidades Federativas y Municipios</t>
  </si>
  <si>
    <t>S155</t>
  </si>
  <si>
    <t>Programa de Apoyo a las Instancias de Mujeres en las Entidades Federativas (PAIMEF)</t>
  </si>
  <si>
    <t>U008</t>
  </si>
  <si>
    <t>Subsidios para las acciones de búsqueda de Personas Desaparecidas y No Localizadas</t>
  </si>
  <si>
    <t>U012</t>
  </si>
  <si>
    <t>Programa de Apoyo para Refugios Especializados para Mujeres Víctimas de Violencia de Género, sus hijas e hijos</t>
  </si>
  <si>
    <t>Servicios de edición y artes gráficas para el Gobierno Federal</t>
  </si>
  <si>
    <t>Producción de programas informativos de radio y televisión del Ejecutivo Federal</t>
  </si>
  <si>
    <t>Atención a refugiados en el país</t>
  </si>
  <si>
    <t>Política y servicios migratorios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</si>
  <si>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</si>
  <si>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</si>
  <si>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</si>
  <si>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Conducción de la política interior</t>
  </si>
  <si>
    <t>Instrumentar la normatividad en materia de comunicación social y coordinar la relación con los medios de comunicación del Gobierno Federal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</si>
  <si>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</si>
  <si>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</si>
  <si>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</si>
  <si>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</si>
  <si>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</si>
  <si>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</si>
  <si>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</si>
  <si>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</si>
  <si>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P022</t>
  </si>
  <si>
    <t>Protección y defensa de los derechos humanos</t>
  </si>
  <si>
    <t>P023</t>
  </si>
  <si>
    <t>Impulso a la democracia participativa y fomento a la construcción de paz en México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</si>
  <si>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</si>
  <si>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</si>
  <si>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</si>
  <si>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</si>
  <si>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P026</t>
  </si>
  <si>
    <t>Determinación, ejecución y seguimiento a las acciones de búsqueda de Personas Desaparecidas y No Localizadas</t>
  </si>
  <si>
    <t>P027</t>
  </si>
  <si>
    <t>Coordinar la relación entre autoridades locales y federales para la consolidación del sistema de justicia penal y la reconciliación social</t>
  </si>
  <si>
    <t>Atención, protección, servicios y asistencia consulares</t>
  </si>
  <si>
    <t>Fortalecimiento de las capacidades del Servicio Exterior Mexicano y de la Cancillería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</si>
  <si>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</si>
  <si>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</si>
  <si>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</si>
  <si>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</si>
  <si>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</si>
  <si>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</si>
  <si>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</si>
  <si>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</si>
  <si>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</si>
  <si>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</si>
  <si>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</si>
  <si>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</si>
  <si>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F035</t>
  </si>
  <si>
    <t>Programa de Inclusión Financiera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</si>
  <si>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</si>
  <si>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</si>
  <si>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</si>
  <si>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</si>
  <si>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</si>
  <si>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</si>
  <si>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</si>
  <si>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</si>
  <si>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</si>
  <si>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</si>
  <si>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</si>
  <si>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</si>
  <si>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</si>
  <si>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R021</t>
  </si>
  <si>
    <t>Administración del Fondo de Pensiones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</si>
  <si>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</si>
  <si>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</si>
  <si>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</si>
  <si>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</si>
  <si>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</si>
  <si>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</si>
  <si>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</si>
  <si>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</si>
  <si>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</si>
  <si>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</si>
  <si>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</si>
  <si>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</si>
  <si>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</si>
  <si>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</si>
  <si>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</si>
  <si>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</si>
  <si>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</si>
  <si>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</si>
  <si>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</si>
  <si>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</si>
  <si>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</si>
  <si>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</si>
  <si>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</si>
  <si>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</si>
  <si>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</si>
  <si>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</t>
  </si>
  <si>
    <t>A023</t>
  </si>
  <si>
    <t>Salud y producción animal</t>
  </si>
  <si>
    <t>A024</t>
  </si>
  <si>
    <t>Fortalecimiento de las capacidades de auxilio a la población civil mediante el Plan DN-III-E</t>
  </si>
  <si>
    <t>A026</t>
  </si>
  <si>
    <t>Operación y desarrollo de los cuerpos de seguridad de las Fuerzas Armadas</t>
  </si>
  <si>
    <t>A900</t>
  </si>
  <si>
    <t>Programa de igualdad entre mujeres y hombres SDN</t>
  </si>
  <si>
    <t>Administración de la Infraestructura Aeroportuaria en Santa Lucía, Edo. Méx.</t>
  </si>
  <si>
    <t>Prestación de Servicios Públicos de Transporte Masivo de Personas y Carga Tren Maya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</si>
  <si>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</si>
  <si>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</si>
  <si>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</si>
  <si>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</si>
  <si>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</si>
  <si>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</si>
  <si>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R027</t>
  </si>
  <si>
    <t>Provisiones para la construcción y fortalecimiento de infraestructura</t>
  </si>
  <si>
    <t>S052</t>
  </si>
  <si>
    <t>Programa de Abasto Social de Leche a cargo de Liconsa, S.A. de C.V.</t>
  </si>
  <si>
    <t>S053</t>
  </si>
  <si>
    <t>Programa de Abasto Rural a cargo de Diconsa, S.A. de C.V. (DICONSA)</t>
  </si>
  <si>
    <t>S263</t>
  </si>
  <si>
    <t>Sanidad e Inocuidad Agroalimentaria</t>
  </si>
  <si>
    <t>S290</t>
  </si>
  <si>
    <t>Precios de Garantía a Productos Alimentarios Básicos</t>
  </si>
  <si>
    <t>S292</t>
  </si>
  <si>
    <t>Fertilizantes</t>
  </si>
  <si>
    <t>S293</t>
  </si>
  <si>
    <t>Producción para el Bienestar</t>
  </si>
  <si>
    <t>S304</t>
  </si>
  <si>
    <t>Programa de Fomento a la Agricultura, Ganadería, Pesca y Acuicultura</t>
  </si>
  <si>
    <t>B004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</si>
  <si>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</si>
  <si>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</si>
  <si>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</si>
  <si>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</si>
  <si>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K024</t>
  </si>
  <si>
    <t>Otros proyectos de infraestructura gubernamental</t>
  </si>
  <si>
    <t>Diseño y Aplicación de la Política Agropecuaria</t>
  </si>
  <si>
    <t>U004</t>
  </si>
  <si>
    <t>Mejora en la conectividad municipal a través de caminos rurales y carreteras alimentadoras</t>
  </si>
  <si>
    <t>Estudios técnicos para la construcción, conservación y operación de infraestructura de comunicaciones y transportes</t>
  </si>
  <si>
    <t>Internet para Todos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</si>
  <si>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</si>
  <si>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</si>
  <si>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</si>
  <si>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</si>
  <si>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Conservación y operación de infraestructura aeroportuaria en la Ciudad de México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</si>
  <si>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</si>
  <si>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</si>
  <si>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</si>
  <si>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</si>
  <si>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</si>
  <si>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</si>
  <si>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</si>
  <si>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</si>
  <si>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Derecho de Vía</t>
  </si>
  <si>
    <t>K003</t>
  </si>
  <si>
    <t>Proyectos de construcción de carreteras</t>
  </si>
  <si>
    <t>K005</t>
  </si>
  <si>
    <t>Proyectos de construcción de aeropuertos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</si>
  <si>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</si>
  <si>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</si>
  <si>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</si>
  <si>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</si>
  <si>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</si>
  <si>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</si>
  <si>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</si>
  <si>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</si>
  <si>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</si>
  <si>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</si>
  <si>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</si>
  <si>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</si>
  <si>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</si>
  <si>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Ferroviarios para Transporte de Carga y Pasajeros</t>
  </si>
  <si>
    <t>K041</t>
  </si>
  <si>
    <t>Proyectos de Transporte Masivo de Pasajeros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</si>
  <si>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</si>
  <si>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</si>
  <si>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</si>
  <si>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</si>
  <si>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</si>
  <si>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R025</t>
  </si>
  <si>
    <t>Provisiones para la modernización y rehabilitación de la infraestructura aeroportuaria y de conectividad</t>
  </si>
  <si>
    <t>B002</t>
  </si>
  <si>
    <t>Generación y difusión de información para el consumidor  </t>
  </si>
  <si>
    <t>E005</t>
  </si>
  <si>
    <t>Protección de los derechos de los consumidores</t>
  </si>
  <si>
    <t>Desarrollo tecnológico y prestación de servicios metrológicos para la competitividad </t>
  </si>
  <si>
    <t>Producción de información geológica del territorio nacional</t>
  </si>
  <si>
    <t>Atención de trámites y servicios a cargo de la Secretaría en las entidades federativas</t>
  </si>
  <si>
    <t>F003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</si>
  <si>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</si>
  <si>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</si>
  <si>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</si>
  <si>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</si>
  <si>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</si>
  <si>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</si>
  <si>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Promoción y fomento del desarrollo y la 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</si>
  <si>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</si>
  <si>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</si>
  <si>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</si>
  <si>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Programa de Becas de Educación Básica para el Bienestar Benito Juárez</t>
  </si>
  <si>
    <t>S243</t>
  </si>
  <si>
    <t>Programa de Becas Elisa Acuña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</si>
  <si>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</si>
  <si>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</si>
  <si>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</si>
  <si>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</si>
  <si>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</si>
  <si>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</si>
  <si>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S282</t>
  </si>
  <si>
    <t>La Escuela es Nuestra</t>
  </si>
  <si>
    <t>S283</t>
  </si>
  <si>
    <t>Jóvenes Escribiendo el Futuro</t>
  </si>
  <si>
    <t>S295</t>
  </si>
  <si>
    <t>Fortalecimiento de los Servicios de Educación Especial (PFSEE)</t>
  </si>
  <si>
    <t>S300</t>
  </si>
  <si>
    <t>Fortalecimiento a la Excelencia Educativa</t>
  </si>
  <si>
    <t>S311</t>
  </si>
  <si>
    <t>Beca Universal para Estudiantes de Educación Media Superior Benito Juárez</t>
  </si>
  <si>
    <t>S312</t>
  </si>
  <si>
    <t>Expansión de la Educación Inicial</t>
  </si>
  <si>
    <t>U006</t>
  </si>
  <si>
    <t>Subsidios para organismos descentralizados estatales</t>
  </si>
  <si>
    <t>U079</t>
  </si>
  <si>
    <t>Expansión de la Educación Media Superior y Superior</t>
  </si>
  <si>
    <t>U080</t>
  </si>
  <si>
    <t>Apoyos a centros y organizaciones de educación</t>
  </si>
  <si>
    <t>U083</t>
  </si>
  <si>
    <t>Universidades para el Bienestar Benito Juárez García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</si>
  <si>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</si>
  <si>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</si>
  <si>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</si>
  <si>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</si>
  <si>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</si>
  <si>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</si>
  <si>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</si>
  <si>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</si>
  <si>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</si>
  <si>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</si>
  <si>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</si>
  <si>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</si>
  <si>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</si>
  <si>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</si>
  <si>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</si>
  <si>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</si>
  <si>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mantenimiento e infraestructura física educativa</t>
  </si>
  <si>
    <t>E064</t>
  </si>
  <si>
    <t>Educación para Adultos (INEA)</t>
  </si>
  <si>
    <t>E066</t>
  </si>
  <si>
    <t>Educación Inicial y Básica Comunitaria</t>
  </si>
  <si>
    <t>E068</t>
  </si>
  <si>
    <t>Educación Física de Excelencia</t>
  </si>
  <si>
    <t>Normar los servicios educativos</t>
  </si>
  <si>
    <t>K009</t>
  </si>
  <si>
    <t>Proyectos de infraestructura social del sector educativo</t>
  </si>
  <si>
    <t>Diseño de la Política Educativa</t>
  </si>
  <si>
    <t>S039</t>
  </si>
  <si>
    <t>Programa de Atención a Personas con Discapacidad</t>
  </si>
  <si>
    <t>S200</t>
  </si>
  <si>
    <t>Fortalecimiento a la atención médica</t>
  </si>
  <si>
    <t>S281</t>
  </si>
  <si>
    <t>Programa Nacional de Reconstrucción</t>
  </si>
  <si>
    <t>Prevención y Control de Sobrepeso, Obesidad y Diabetes</t>
  </si>
  <si>
    <t>U009</t>
  </si>
  <si>
    <t>Vigilancia epidemiológica</t>
  </si>
  <si>
    <t>Fortalecimiento de los Servicios Estatales de Salud</t>
  </si>
  <si>
    <t>U013</t>
  </si>
  <si>
    <t>Atención a la Salud y Medicamentos Gratuitos para la Población sin Seguridad Social Laboral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</si>
  <si>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</si>
  <si>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</si>
  <si>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</si>
  <si>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</si>
  <si>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</si>
  <si>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</si>
  <si>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</si>
  <si>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</si>
  <si>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</si>
  <si>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</si>
  <si>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</si>
  <si>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K011</t>
  </si>
  <si>
    <t>Proyectos de infraestructura social de salud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</si>
  <si>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</si>
  <si>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</si>
  <si>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</si>
  <si>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</si>
  <si>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</si>
  <si>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</si>
  <si>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</si>
  <si>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</si>
  <si>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</si>
  <si>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</si>
  <si>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A005</t>
  </si>
  <si>
    <t>Fortalecimiento de las capacidades para la reconstrucción, atención de emergencias y prevención de desastres naturales</t>
  </si>
  <si>
    <t>A006</t>
  </si>
  <si>
    <t>Sistema Educativo naval y programa de becas</t>
  </si>
  <si>
    <t>A007</t>
  </si>
  <si>
    <t>Administración y fomento de los servicios de salud</t>
  </si>
  <si>
    <t>A010</t>
  </si>
  <si>
    <t>Administración y Operación de Capitanías de Puerto y Asuntos Marítimos</t>
  </si>
  <si>
    <t>Formación del personal de la Marina Mercante</t>
  </si>
  <si>
    <t>Operación de infraestructura marítimo-portuaria</t>
  </si>
  <si>
    <t>Adquisición, contratación y desarrollo de programas para impulsar el turismo de bajo impacto ambiental</t>
  </si>
  <si>
    <t>Operación y conservación de infraestructura ferroviaria</t>
  </si>
  <si>
    <t>F036</t>
  </si>
  <si>
    <t>Fomento y Promoción para el desarrollo del Corredor Interoceánico del Istmo de Tehuantepec</t>
  </si>
  <si>
    <t>K004</t>
  </si>
  <si>
    <t>Proyectos de construcción de puertos</t>
  </si>
  <si>
    <t>K012</t>
  </si>
  <si>
    <t>Proyectos de infraestructura social de asistencia y seguridad social</t>
  </si>
  <si>
    <t> Proyectos ferroviarios para transporte de carga y pasajeros</t>
  </si>
  <si>
    <t>Planeación, diseño, ejecución y evaluación del Corredor Interoceánico del Istmo de Tehuantepec</t>
  </si>
  <si>
    <t>Previsión para el Fortalecimiento de Infraestructura Naval y Militar</t>
  </si>
  <si>
    <t>S043</t>
  </si>
  <si>
    <t>Programa de Apoyo al Empleo (PAE)</t>
  </si>
  <si>
    <t>S280</t>
  </si>
  <si>
    <t>Jóvenes Construyendo el Futuro</t>
  </si>
  <si>
    <t>U100</t>
  </si>
  <si>
    <t>Subsidios a las Entidades Federativas para la implementación de la Reforma al Sistema de Justicia Laboral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</si>
  <si>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</si>
  <si>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</si>
  <si>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</si>
  <si>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</si>
  <si>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Ejecución a nivel nacional de acciones de promoción y vigilancia de los derechos laborales</t>
  </si>
  <si>
    <t>Conciliación entre empleadores y sindicatos</t>
  </si>
  <si>
    <t>Registro de agrupaciones sindicales</t>
  </si>
  <si>
    <t>Servicio de Conciliación Federal y Registros Laborales</t>
  </si>
  <si>
    <t>Articulación de Políticas Integrales de Juventud</t>
  </si>
  <si>
    <t>Instrumentación de la política laboral</t>
  </si>
  <si>
    <t>Evaluación del Salario Mínimo</t>
  </si>
  <si>
    <t>S177</t>
  </si>
  <si>
    <t>Programa de Vivienda Social</t>
  </si>
  <si>
    <t>S213</t>
  </si>
  <si>
    <t>Programa para Regularizar Asentamientos Humanos</t>
  </si>
  <si>
    <t>S273</t>
  </si>
  <si>
    <t>Programa de Mejoramiento Urbano (PMU)</t>
  </si>
  <si>
    <t>U001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</si>
  <si>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</si>
  <si>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</si>
  <si>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</si>
  <si>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</si>
  <si>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</si>
  <si>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</si>
  <si>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</si>
  <si>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</si>
  <si>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</si>
  <si>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</si>
  <si>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Compromisos de Gobierno Federal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</si>
  <si>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</si>
  <si>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</si>
  <si>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</si>
  <si>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</si>
  <si>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</si>
  <si>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</si>
  <si>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</si>
  <si>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</si>
  <si>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</si>
  <si>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Desarrollo Forestal Sustentable para el Bienestar</t>
  </si>
  <si>
    <t>U040</t>
  </si>
  <si>
    <t>Programa para la Protección y Restauración de Ecosistemas y Especies Prioritarias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</si>
  <si>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</si>
  <si>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</si>
  <si>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</si>
  <si>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</si>
  <si>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</si>
  <si>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</si>
  <si>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Conservación y Manejo de Áreas Naturales Protegidas</t>
  </si>
  <si>
    <t>Regulación Ambiental</t>
  </si>
  <si>
    <t>Inspección y Vigilancia del Medio Ambiente y Recursos Naturales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</si>
  <si>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</si>
  <si>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</si>
  <si>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</si>
  <si>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</si>
  <si>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</si>
  <si>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</si>
  <si>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</si>
  <si>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</si>
  <si>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</si>
  <si>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</si>
  <si>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</si>
  <si>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K133</t>
  </si>
  <si>
    <t>Pago y Expropiaciones para Infraestructura Federal</t>
  </si>
  <si>
    <t>K138</t>
  </si>
  <si>
    <t>Inversión en Infraestructura Social y Protección Ambiental</t>
  </si>
  <si>
    <t>K140</t>
  </si>
  <si>
    <t>Inversión del Servicio Meteorológico Nacional</t>
  </si>
  <si>
    <t>K141</t>
  </si>
  <si>
    <t>Infraestructura para la modernización y rehabilitación de riego y temporal tecnificado</t>
  </si>
  <si>
    <t>Conducción de las políticas hídricas</t>
  </si>
  <si>
    <t>Planeación, Seguimiento y Evaluación de la Política Ambiental y de Recursos Naturales</t>
  </si>
  <si>
    <t>N001</t>
  </si>
  <si>
    <t>Atención de emergencias y desastres naturales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</si>
  <si>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</si>
  <si>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</si>
  <si>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</si>
  <si>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</si>
  <si>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</si>
  <si>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</si>
  <si>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P008</t>
  </si>
  <si>
    <t>Gestión, promoción, supervisión y evaluación del aprovechamiento sustentable de la energía</t>
  </si>
  <si>
    <t>Recursos destinados a la transición e investigación en materia energética</t>
  </si>
  <si>
    <t>S174</t>
  </si>
  <si>
    <t xml:space="preserve">Programa de Apoyo para el Bienestar de las Niñas y Niños, Hijos de Madres Trabajadoras </t>
  </si>
  <si>
    <t>S176</t>
  </si>
  <si>
    <t>Pensión para el Bienestar de las Personas Adultas Mayores</t>
  </si>
  <si>
    <t>S286</t>
  </si>
  <si>
    <t>Pensión para el Bienestar de las Personas con Discapacidad Permanente</t>
  </si>
  <si>
    <t>S287</t>
  </si>
  <si>
    <t>Sembrando Vida</t>
  </si>
  <si>
    <t>U011</t>
  </si>
  <si>
    <t>Programa para el Bienestar de las Personas en Emergencia Social o Natural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</si>
  <si>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</si>
  <si>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</si>
  <si>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</si>
  <si>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</si>
  <si>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</si>
  <si>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</si>
  <si>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</si>
  <si>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F001</t>
  </si>
  <si>
    <t>Promoción de México como Destino Turístico</t>
  </si>
  <si>
    <t>F002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</si>
  <si>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</si>
  <si>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</si>
  <si>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</si>
  <si>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</si>
  <si>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</si>
  <si>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</si>
  <si>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</si>
  <si>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</si>
  <si>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</si>
  <si>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</si>
  <si>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</si>
  <si>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Políticas de austeridad republicana y eficacia gubernamental</t>
  </si>
  <si>
    <t>O006</t>
  </si>
  <si>
    <t>Combate a la impunidad</t>
  </si>
  <si>
    <t>Resolución de asuntos relativos a conflictos y controversias por la posesión y usufructo de la tierra</t>
  </si>
  <si>
    <t>Resolución de juicios agrarios dotatorios de tierras y los recursos de revisión</t>
  </si>
  <si>
    <t>U002</t>
  </si>
  <si>
    <t>Fondo para el Fortalecimiento de las Instituciones de Seguridad Pública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</si>
  <si>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</si>
  <si>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</si>
  <si>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</si>
  <si>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</si>
  <si>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Regulación de los servicios de seguridad privada para coadyuvar a la prevención del delito</t>
  </si>
  <si>
    <t>Implementar las políticas, programas y acciones tendientes a garantizar la seguridad pública de la Nación y sus habitantes</t>
  </si>
  <si>
    <t>Coordinación con las instancias que integran el Sistema Nacional de Seguridad Pública</t>
  </si>
  <si>
    <t>Plataforma México</t>
  </si>
  <si>
    <t>Coordinación del Sistema Nacional de Protección Civil</t>
  </si>
  <si>
    <t>Asesoramiento en materia jurídica al Presidente de la Republica y al Gobierno Federal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</si>
  <si>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</si>
  <si>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</si>
  <si>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</si>
  <si>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</si>
  <si>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</si>
  <si>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Programas nacionales estratégicos de ciencia, tecnología y vinculación con el sector social, público y privado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</si>
  <si>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</si>
  <si>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</si>
  <si>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</si>
  <si>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</si>
  <si>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</si>
  <si>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</si>
  <si>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S010</t>
  </si>
  <si>
    <t>Programa para el Adelanto, Bienestar e Igualdad de las Mujeres</t>
  </si>
  <si>
    <t>S178</t>
  </si>
  <si>
    <t>Programa de Apoyo a la Educación Indígena</t>
  </si>
  <si>
    <t>S249</t>
  </si>
  <si>
    <t>Programa para el Bienestar Integral de los Pueblos Indígenas</t>
  </si>
  <si>
    <t>Preservación y difusión del acervo documental de la Nación y del patrimonio histórico, artístico y cultural del país</t>
  </si>
  <si>
    <t>Recopilación y producción de material informativo (Notimex)</t>
  </si>
  <si>
    <t>Producción y transmisión de materiales Radiofónicos de contenidos informativo, educativo, cultural, de orientación, servicio y participación social, y recreativos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</si>
  <si>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</si>
  <si>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</si>
  <si>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</si>
  <si>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</si>
  <si>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</si>
  <si>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P014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</si>
  <si>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</si>
  <si>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</si>
  <si>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</si>
  <si>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</si>
  <si>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</si>
  <si>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S057</t>
  </si>
  <si>
    <t>Programas del Fondo Nacional de Fomento a las Artesanías (FONART)</t>
  </si>
  <si>
    <t>S268</t>
  </si>
  <si>
    <t>Programa de Apoyos a la Cultura</t>
  </si>
  <si>
    <t>S303</t>
  </si>
  <si>
    <t>Programa Nacional de Becas Artísticas y Culturales</t>
  </si>
  <si>
    <t>U282</t>
  </si>
  <si>
    <t>Estímulos a la creación artística, reconocimientos a las trayectorias y apoyo al desarrollo de proyectos culturales</t>
  </si>
  <si>
    <t>U283</t>
  </si>
  <si>
    <t>Fomento al Cine Mexicano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</si>
  <si>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</si>
  <si>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</si>
  <si>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</si>
  <si>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</si>
  <si>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</si>
  <si>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</si>
  <si>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</si>
  <si>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</si>
  <si>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Proyectos de infraestructura social del sector cultura</t>
  </si>
  <si>
    <t>Educación y cultura indígena</t>
  </si>
  <si>
    <t>Provisiones para la adquisición de terrenos de Zonas Arqueológicas</t>
  </si>
  <si>
    <t>S038</t>
  </si>
  <si>
    <t>Programa IMSS-BIENESTAR</t>
  </si>
  <si>
    <t>Régimen de Incorporación</t>
  </si>
  <si>
    <t>Subsidio por cáncer IMSS y ayudas guardería ABC</t>
  </si>
  <si>
    <t>Subsidio por cáncer ISSSTE</t>
  </si>
  <si>
    <t>Pagas de Defunción y Ayuda para Gastos de Sepelio</t>
  </si>
  <si>
    <t>R013</t>
  </si>
  <si>
    <t>Compensaciones de Carácter Militar con Pago único</t>
  </si>
  <si>
    <t>R015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</si>
  <si>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</si>
  <si>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</si>
  <si>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</si>
  <si>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</si>
  <si>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</si>
  <si>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</si>
  <si>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</si>
  <si>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</si>
  <si>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</si>
  <si>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</si>
  <si>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</si>
  <si>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</si>
  <si>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</si>
  <si>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</si>
  <si>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</si>
  <si>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</si>
  <si>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</si>
  <si>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</si>
  <si>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</si>
  <si>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</si>
  <si>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</si>
  <si>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</si>
  <si>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</si>
  <si>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</si>
  <si>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</si>
  <si>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</si>
  <si>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</si>
  <si>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</si>
  <si>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</si>
  <si>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</si>
  <si>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</si>
  <si>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</si>
  <si>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</si>
  <si>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</si>
  <si>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</si>
  <si>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</si>
  <si>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</si>
  <si>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</si>
  <si>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</si>
  <si>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U151</t>
  </si>
  <si>
    <t>Regularización de vehículos usados de procedencia extranjera</t>
  </si>
  <si>
    <t>Situaciones laborales supervenientes</t>
  </si>
  <si>
    <t>R004</t>
  </si>
  <si>
    <t>Fondo de Ahorro Capitalizable (FONAC)</t>
  </si>
  <si>
    <t>R007</t>
  </si>
  <si>
    <t>Comisiones y pago a CECOBAN</t>
  </si>
  <si>
    <t>CONACYT</t>
  </si>
  <si>
    <t>Fiscalización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</si>
  <si>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</si>
  <si>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</si>
  <si>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</si>
  <si>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</si>
  <si>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</si>
  <si>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</si>
  <si>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</si>
  <si>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</si>
  <si>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</si>
  <si>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</si>
  <si>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</si>
  <si>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</si>
  <si>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</si>
  <si>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la Ciudad de México</t>
  </si>
  <si>
    <t>Servicios de educación normal en la Ciudad de México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</si>
  <si>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</si>
  <si>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</si>
  <si>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</si>
  <si>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</si>
  <si>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</si>
  <si>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</si>
  <si>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</si>
  <si>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</si>
  <si>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</si>
  <si>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</si>
  <si>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</si>
  <si>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</si>
  <si>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</si>
  <si>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</si>
  <si>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</si>
  <si>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</si>
  <si>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</si>
  <si>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</si>
  <si>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</si>
  <si>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</si>
  <si>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</si>
  <si>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</si>
  <si>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</si>
  <si>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</si>
  <si>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</si>
  <si>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</si>
  <si>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</si>
  <si>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</si>
  <si>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</si>
  <si>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</si>
  <si>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</si>
  <si>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</si>
  <si>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</si>
  <si>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</si>
  <si>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</si>
  <si>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</si>
  <si>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</si>
  <si>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</si>
  <si>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W001</t>
  </si>
  <si>
    <t>Operaciones ajenas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</si>
  <si>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</si>
  <si>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</si>
  <si>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</si>
  <si>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</si>
  <si>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</si>
  <si>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</si>
  <si>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</si>
  <si>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</si>
  <si>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</si>
  <si>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</si>
  <si>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</si>
  <si>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</si>
  <si>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</si>
  <si>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</si>
  <si>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</si>
  <si>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</si>
  <si>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</si>
  <si>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</si>
  <si>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</si>
  <si>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</si>
  <si>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</si>
  <si>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</si>
  <si>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Programa de Adquisiciones</t>
  </si>
  <si>
    <t>Provisiones para el Programa de Fortalecimiento del ISSSTE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</si>
  <si>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</si>
  <si>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</si>
  <si>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</si>
  <si>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</si>
  <si>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</si>
  <si>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</si>
  <si>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</si>
  <si>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</si>
  <si>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</si>
  <si>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</si>
  <si>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</si>
  <si>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</si>
  <si>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</si>
  <si>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</si>
  <si>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</si>
  <si>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</si>
  <si>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</si>
  <si>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</si>
  <si>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</si>
  <si>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</si>
  <si>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</si>
  <si>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</si>
  <si>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</si>
  <si>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</si>
  <si>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</si>
  <si>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</si>
  <si>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</si>
  <si>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</si>
  <si>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</si>
  <si>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Compra de acciones o inversiones diversas para Pemex</t>
  </si>
  <si>
    <t>Aportaciones para pago de pensiones y jubilaciones</t>
  </si>
  <si>
    <t>E561</t>
  </si>
  <si>
    <t>Operación y mantenimiento de las centrales generadoras de energía eléctrica</t>
  </si>
  <si>
    <t>E562</t>
  </si>
  <si>
    <t>Coordinación, operación, mantenimiento y recarga de la Coordinación Corporativa Nuclear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</si>
  <si>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</si>
  <si>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</si>
  <si>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</si>
  <si>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</si>
  <si>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</si>
  <si>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</si>
  <si>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</si>
  <si>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</si>
  <si>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</si>
  <si>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</si>
  <si>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</si>
  <si>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</si>
  <si>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Servicio de transporte de gas natural</t>
  </si>
  <si>
    <t>E585</t>
  </si>
  <si>
    <t>Funciones en relación con Estrategias de Negocios Comerciales, así como potenciales nuevos negocios</t>
  </si>
  <si>
    <t>E586</t>
  </si>
  <si>
    <t>Servicios de pruebas, soluciones de ingeniería especializada y de gestión de calidad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</si>
  <si>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</si>
  <si>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</si>
  <si>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</si>
  <si>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</si>
  <si>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</si>
  <si>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</si>
  <si>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</si>
  <si>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Planeación Estratégica de la Comisión Federal de Electricidad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</si>
  <si>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</si>
  <si>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</si>
  <si>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</si>
  <si>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</si>
  <si>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</si>
  <si>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</si>
  <si>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</si>
  <si>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</si>
  <si>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</si>
  <si>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</si>
  <si>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</si>
  <si>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</si>
  <si>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</si>
  <si>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</si>
  <si>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</si>
  <si>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</si>
  <si>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</si>
  <si>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</si>
  <si>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</si>
  <si>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</si>
  <si>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</si>
  <si>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</si>
  <si>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</si>
  <si>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</si>
  <si>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</si>
  <si>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</si>
  <si>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</si>
  <si>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</si>
  <si>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</si>
  <si>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</si>
  <si>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</si>
  <si>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</si>
  <si>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</si>
  <si>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Tercer Trimestre de 2023</t>
  </si>
  <si>
    <t>Enero-septiembre</t>
  </si>
  <si>
    <t>Unidad de Política de Ingresos no Tributarios y sobre Hidrocarburos</t>
  </si>
  <si>
    <t>Subtesorería de Planeación Financiera y Administración de la Liquidez</t>
  </si>
  <si>
    <t>701</t>
  </si>
  <si>
    <t>Unidad de Coordinación de Unidades de Administración y Finanzas</t>
  </si>
  <si>
    <t>702</t>
  </si>
  <si>
    <t>Unidad de Planeación e Investigaciones de Mercado</t>
  </si>
  <si>
    <t>703</t>
  </si>
  <si>
    <t>Unidad de Compras y Contrataciones Públicas Consolidadas</t>
  </si>
  <si>
    <t>704</t>
  </si>
  <si>
    <t>Unidad del Política de Contrataciones Públicas</t>
  </si>
  <si>
    <t>705</t>
  </si>
  <si>
    <t>Unidad de Normatividad</t>
  </si>
  <si>
    <t>H0C</t>
  </si>
  <si>
    <t>Grupo Aeroportuario, Ferroviario, de Servicios Auxiliares y Conexos, Olmeca-Maya-Mexica, S.A. de C.V.</t>
  </si>
  <si>
    <t>HZK</t>
  </si>
  <si>
    <t>Aerolínea del Estado Mexicano, S.A. de C.V.</t>
  </si>
  <si>
    <t>JZL</t>
  </si>
  <si>
    <t>Aeropuertos y Servicios Auxiliares</t>
  </si>
  <si>
    <t>Y00</t>
  </si>
  <si>
    <t>Comisión Nacional de Salud Mental y Adicciones</t>
  </si>
  <si>
    <t>Órgano Interno de Control de la Secretaría</t>
  </si>
  <si>
    <t>Unidad de Políticas Anticorrupción</t>
  </si>
  <si>
    <t>Coordinación General de Vinculación con la Sociedad</t>
  </si>
  <si>
    <t>Coordinación General de Fiscalización</t>
  </si>
  <si>
    <t>Unidad de Planeación y Fiscalización del Patrimonio Público Federal</t>
  </si>
  <si>
    <t>Coordinación General de Combate a la Impunidad</t>
  </si>
  <si>
    <t>Unidad Substanciadora y Resolutora</t>
  </si>
  <si>
    <t>Unidad Investigadora</t>
  </si>
  <si>
    <t>No Programable</t>
  </si>
  <si>
    <t>Dirigir la Aerolínea del Estado Mexicano</t>
  </si>
  <si>
    <t>Dirigir la Infraestructura Aeroportuaria, Ferroviaria y de Servicios Auxiliares</t>
  </si>
  <si>
    <t>K014</t>
  </si>
  <si>
    <t>Otros proyectos de infraestructura social</t>
  </si>
  <si>
    <t>E027</t>
  </si>
  <si>
    <t>Conservación y operación de infraestructura aeroportuaria de la Red ASA</t>
  </si>
  <si>
    <t>S298</t>
  </si>
  <si>
    <t>Atención de Planteles Públicos de Educación Media Superior con estudiantes con discapacidad (PAPPEMS)</t>
  </si>
  <si>
    <t>Provisiones para el desarrollo regional del Istmo de Tehuantepec    </t>
  </si>
  <si>
    <t>Provisiones para desarrollo de infraestructura hidráulica</t>
  </si>
  <si>
    <t>K010</t>
  </si>
  <si>
    <t>Proyectos de infraestructura social de ciencia y tecnología</t>
  </si>
  <si>
    <t>Atención a la salud de personas sin seguridad social</t>
  </si>
  <si>
    <t>Proyecto de infraestructura social de salud</t>
  </si>
  <si>
    <t>Seguridad Social Cañeros</t>
  </si>
  <si>
    <t>R023</t>
  </si>
  <si>
    <t>Adeudos con el IMSS e ISSSTE y fortalecimiento del Modelo de Atención Integral de Salud</t>
  </si>
  <si>
    <t>J017</t>
  </si>
  <si>
    <t>Fondo de Reserva para el Retiro IMSS</t>
  </si>
  <si>
    <t>Apoyo a municipios para obras de infraestructura y seguridad de los museos, monumentos y zonas arqueológicas (derecho a museos)</t>
  </si>
  <si>
    <t>R032</t>
  </si>
  <si>
    <t>Reasignaciones presupuestarias entre dependencias y entidades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</si>
  <si>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</si>
  <si>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</si>
  <si>
    <t>XVII. CALENDARIO DE PRESUPUESTO AUTORIZADO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</si>
</sst>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11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166" fontId="9" fillId="0" borderId="0" xfId="0" applyNumberFormat="1" applyFont="1" applyFill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/>
    </xf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165" fontId="2" fillId="0" borderId="0" xfId="1" applyNumberFormat="1" applyFont="1" applyAlignment="1">
      <alignment vertical="top"/>
    </xf>
    <xf numFmtId="43" fontId="2" fillId="0" borderId="0" xfId="0" applyNumberFormat="1" applyFont="1" applyAlignment="1">
      <alignment vertical="top"/>
    </xf>
    <xf numFmtId="165" fontId="0" fillId="0" borderId="0" xfId="1" applyNumberFormat="1" applyFont="1"/>
    <xf numFmtId="165" fontId="4" fillId="0" borderId="0" xfId="1" applyNumberFormat="1" applyFont="1"/>
    <xf numFmtId="165" fontId="2" fillId="0" borderId="0" xfId="1" applyNumberFormat="1" applyFont="1"/>
    <xf numFmtId="0" fontId="9" fillId="0" borderId="6" xfId="0" applyNumberFormat="1" applyFont="1" applyFill="1" applyBorder="1" applyAlignment="1">
      <alignment horizontal="left" vertical="top"/>
    </xf>
    <xf numFmtId="164" fontId="9" fillId="0" borderId="6" xfId="0" applyNumberFormat="1" applyFont="1" applyFill="1" applyBorder="1" applyAlignment="1">
      <alignment horizontal="left" vertical="top" wrapText="1"/>
    </xf>
    <xf numFmtId="164" fontId="9" fillId="0" borderId="6" xfId="0" applyNumberFormat="1" applyFont="1" applyFill="1" applyBorder="1" applyAlignment="1">
      <alignment horizontal="right" vertical="top"/>
    </xf>
    <xf numFmtId="0" fontId="9" fillId="0" borderId="7" xfId="0" applyNumberFormat="1" applyFont="1" applyFill="1" applyBorder="1" applyAlignment="1">
      <alignment horizontal="left" vertical="top"/>
    </xf>
    <xf numFmtId="164" fontId="9" fillId="0" borderId="7" xfId="0" applyNumberFormat="1" applyFont="1" applyFill="1" applyBorder="1" applyAlignment="1">
      <alignment horizontal="left" vertical="top" wrapText="1"/>
    </xf>
    <xf numFmtId="164" fontId="9" fillId="0" borderId="7" xfId="0" applyNumberFormat="1" applyFont="1" applyFill="1" applyBorder="1" applyAlignment="1">
      <alignment horizontal="right" vertical="top"/>
    </xf>
    <xf numFmtId="164" fontId="9" fillId="0" borderId="7" xfId="0" applyNumberFormat="1" applyFont="1" applyFill="1" applyBorder="1" applyAlignment="1">
      <alignment horizontal="left" vertical="top"/>
    </xf>
    <xf numFmtId="167" fontId="10" fillId="0" borderId="5" xfId="0" applyNumberFormat="1" applyFont="1" applyFill="1" applyBorder="1" applyAlignment="1">
      <alignment horizontal="left" vertical="top"/>
    </xf>
    <xf numFmtId="0" fontId="10" fillId="0" borderId="5" xfId="0" applyNumberFormat="1" applyFont="1" applyFill="1" applyBorder="1" applyAlignment="1">
      <alignment horizontal="left" vertical="top"/>
    </xf>
    <xf numFmtId="164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vertical="top"/>
    </xf>
    <xf numFmtId="164" fontId="9" fillId="0" borderId="6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164" fontId="9" fillId="0" borderId="7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top"/>
    </xf>
    <xf numFmtId="164" fontId="19" fillId="5" borderId="5" xfId="4" applyNumberFormat="1" applyFont="1" applyFill="1" applyBorder="1" applyAlignment="1">
      <alignment vertical="center"/>
    </xf>
    <xf numFmtId="0" fontId="19" fillId="5" borderId="5" xfId="4" applyFont="1" applyFill="1" applyBorder="1" applyAlignment="1">
      <alignment vertical="center"/>
    </xf>
    <xf numFmtId="0" fontId="11" fillId="0" borderId="0" xfId="0" applyFont="1" applyBorder="1" applyAlignment="1"/>
    <xf numFmtId="0" fontId="10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right" vertical="top"/>
    </xf>
    <xf numFmtId="0" fontId="10" fillId="0" borderId="8" xfId="0" applyNumberFormat="1" applyFont="1" applyFill="1" applyBorder="1" applyAlignment="1">
      <alignment horizontal="left" vertical="top"/>
    </xf>
    <xf numFmtId="164" fontId="10" fillId="0" borderId="8" xfId="0" applyNumberFormat="1" applyFont="1" applyFill="1" applyBorder="1" applyAlignment="1">
      <alignment horizontal="left" vertical="top" wrapText="1"/>
    </xf>
    <xf numFmtId="164" fontId="10" fillId="0" borderId="8" xfId="0" applyNumberFormat="1" applyFont="1" applyFill="1" applyBorder="1" applyAlignment="1">
      <alignment horizontal="right" vertical="top"/>
    </xf>
    <xf numFmtId="0" fontId="10" fillId="4" borderId="0" xfId="0" applyNumberFormat="1" applyFont="1" applyFill="1" applyBorder="1" applyAlignment="1">
      <alignment horizontal="left" vertical="top"/>
    </xf>
    <xf numFmtId="164" fontId="10" fillId="4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164" fontId="9" fillId="0" borderId="0" xfId="0" applyNumberFormat="1" applyFont="1" applyFill="1" applyBorder="1" applyAlignment="1">
      <alignment vertical="top"/>
    </xf>
    <xf numFmtId="166" fontId="10" fillId="0" borderId="0" xfId="0" applyNumberFormat="1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 wrapText="1"/>
    </xf>
    <xf numFmtId="164" fontId="10" fillId="0" borderId="9" xfId="0" applyNumberFormat="1" applyFont="1" applyFill="1" applyBorder="1" applyAlignment="1">
      <alignment vertical="top"/>
    </xf>
    <xf numFmtId="166" fontId="10" fillId="4" borderId="0" xfId="0" applyNumberFormat="1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 wrapText="1"/>
    </xf>
    <xf numFmtId="164" fontId="10" fillId="4" borderId="9" xfId="0" applyNumberFormat="1" applyFont="1" applyFill="1" applyBorder="1" applyAlignment="1">
      <alignment vertical="top"/>
    </xf>
    <xf numFmtId="164" fontId="12" fillId="3" borderId="0" xfId="1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164" fontId="10" fillId="0" borderId="7" xfId="0" applyNumberFormat="1" applyFont="1" applyFill="1" applyBorder="1" applyAlignment="1">
      <alignment horizontal="right" vertical="top"/>
    </xf>
    <xf numFmtId="0" fontId="10" fillId="0" borderId="7" xfId="0" applyNumberFormat="1" applyFont="1" applyFill="1" applyBorder="1" applyAlignment="1">
      <alignment horizontal="left" vertical="top"/>
    </xf>
    <xf numFmtId="164" fontId="10" fillId="0" borderId="7" xfId="0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10" fillId="4" borderId="0" xfId="0" applyFont="1" applyFill="1" applyBorder="1" applyAlignment="1">
      <alignment horizontal="left" vertical="top" wrapText="1"/>
    </xf>
    <xf numFmtId="164" fontId="9" fillId="0" borderId="6" xfId="0" applyNumberFormat="1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 wrapText="1"/>
    </xf>
    <xf numFmtId="164" fontId="9" fillId="0" borderId="9" xfId="0" applyNumberFormat="1" applyFont="1" applyFill="1" applyBorder="1" applyAlignment="1">
      <alignment vertical="top"/>
    </xf>
    <xf numFmtId="167" fontId="10" fillId="4" borderId="0" xfId="0" applyNumberFormat="1" applyFont="1" applyFill="1" applyBorder="1" applyAlignment="1">
      <alignment horizontal="left" vertical="top"/>
    </xf>
    <xf numFmtId="164" fontId="10" fillId="4" borderId="9" xfId="0" applyNumberFormat="1" applyFont="1" applyFill="1" applyBorder="1" applyAlignment="1">
      <alignment horizontal="right" vertical="top"/>
    </xf>
    <xf numFmtId="0" fontId="10" fillId="4" borderId="9" xfId="0" applyNumberFormat="1" applyFont="1" applyFill="1" applyBorder="1" applyAlignment="1">
      <alignment horizontal="left" vertical="top"/>
    </xf>
    <xf numFmtId="164" fontId="10" fillId="4" borderId="9" xfId="0" applyNumberFormat="1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 wrapText="1"/>
    </xf>
    <xf numFmtId="0" fontId="19" fillId="5" borderId="5" xfId="4" applyFont="1" applyFill="1" applyBorder="1" applyAlignment="1">
      <alignment horizontal="left" vertical="center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left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top" wrapText="1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81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3" width="11.42578125" style="2"/>
    <col min="14" max="15" width="14" style="50" bestFit="1" customWidth="1"/>
    <col min="16" max="16" width="12.42578125" style="2" bestFit="1" customWidth="1"/>
    <col min="17" max="16384" width="11.42578125" style="2"/>
  </cols>
  <sheetData>
    <row r="1" spans="1:18" customFormat="1" ht="45.75" customHeight="1" x14ac:dyDescent="0.25">
      <c r="A1" s="113" t="s">
        <v>33</v>
      </c>
      <c r="B1" s="113"/>
      <c r="C1" s="113"/>
      <c r="D1" s="113"/>
      <c r="E1" s="113"/>
      <c r="F1" s="113"/>
      <c r="G1" s="113"/>
      <c r="H1" s="113"/>
      <c r="I1" s="113"/>
      <c r="J1" s="112" t="s">
        <v>2484</v>
      </c>
      <c r="K1" s="112"/>
      <c r="L1" s="112"/>
      <c r="N1" s="48"/>
      <c r="O1" s="48"/>
    </row>
    <row r="2" spans="1:18" customFormat="1" ht="42" customHeight="1" thickBot="1" x14ac:dyDescent="0.45">
      <c r="A2" s="69" t="s">
        <v>2539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N2" s="48"/>
      <c r="O2" s="48"/>
    </row>
    <row r="3" spans="1:18" customFormat="1" ht="5.25" customHeight="1" x14ac:dyDescent="0.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N3" s="48"/>
      <c r="O3" s="48"/>
    </row>
    <row r="4" spans="1:18" s="3" customFormat="1" ht="21" x14ac:dyDescent="0.6">
      <c r="A4" s="114" t="s">
        <v>39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N4" s="49"/>
      <c r="O4" s="49"/>
    </row>
    <row r="5" spans="1:18" s="3" customFormat="1" ht="15" customHeight="1" x14ac:dyDescent="0.6">
      <c r="A5" s="114" t="s">
        <v>2485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N5" s="49"/>
      <c r="O5" s="49"/>
    </row>
    <row r="6" spans="1:18" s="3" customFormat="1" ht="15" customHeight="1" x14ac:dyDescent="0.6">
      <c r="A6" s="110" t="s">
        <v>34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N6" s="49"/>
      <c r="O6" s="49"/>
    </row>
    <row r="7" spans="1:18" s="3" customFormat="1" ht="21" customHeight="1" x14ac:dyDescent="0.6">
      <c r="A7" s="34"/>
      <c r="B7" s="34"/>
      <c r="C7" s="34"/>
      <c r="D7" s="34"/>
      <c r="E7" s="34"/>
      <c r="F7" s="34"/>
      <c r="G7" s="34"/>
      <c r="H7" s="34"/>
      <c r="I7" s="34"/>
      <c r="J7" s="111" t="s">
        <v>2485</v>
      </c>
      <c r="K7" s="111"/>
      <c r="L7" s="111"/>
      <c r="N7" s="49"/>
      <c r="O7" s="49"/>
    </row>
    <row r="8" spans="1:18" s="1" customFormat="1" ht="16.5" x14ac:dyDescent="0.25">
      <c r="A8" s="34"/>
      <c r="B8" s="34"/>
      <c r="C8" s="34"/>
      <c r="D8" s="34"/>
      <c r="E8" s="34" t="s">
        <v>4</v>
      </c>
      <c r="F8" s="34"/>
      <c r="G8" s="34"/>
      <c r="H8" s="34"/>
      <c r="I8" s="34"/>
      <c r="J8" s="34" t="s">
        <v>26</v>
      </c>
      <c r="K8" s="34" t="s">
        <v>35</v>
      </c>
      <c r="L8" s="34" t="s">
        <v>3</v>
      </c>
      <c r="N8" s="46"/>
      <c r="O8" s="46"/>
    </row>
    <row r="9" spans="1:18" s="1" customFormat="1" ht="15.75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 t="s">
        <v>5</v>
      </c>
      <c r="K9" s="35" t="s">
        <v>6</v>
      </c>
      <c r="L9" s="35" t="s">
        <v>7</v>
      </c>
      <c r="N9" s="46"/>
      <c r="O9" s="46"/>
    </row>
    <row r="10" spans="1:18" s="1" customFormat="1" ht="5.0999999999999996" customHeight="1" thickBot="1" x14ac:dyDescent="0.3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N10" s="46"/>
      <c r="O10" s="46"/>
    </row>
    <row r="11" spans="1:18" s="1" customFormat="1" ht="5.25" customHeight="1" thickBot="1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N11" s="46"/>
      <c r="O11" s="46"/>
    </row>
    <row r="12" spans="1:18" s="1" customFormat="1" ht="9.9499999999999993" customHeight="1" x14ac:dyDescent="0.3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N12" s="46"/>
      <c r="O12" s="46"/>
    </row>
    <row r="13" spans="1:18" s="1" customFormat="1" ht="20.100000000000001" customHeight="1" x14ac:dyDescent="0.25">
      <c r="A13" s="37" t="s">
        <v>8</v>
      </c>
      <c r="B13" s="37"/>
      <c r="C13" s="37"/>
      <c r="D13" s="37"/>
      <c r="E13" s="37"/>
      <c r="F13" s="37"/>
      <c r="G13" s="37"/>
      <c r="H13" s="37"/>
      <c r="I13" s="38"/>
      <c r="J13" s="39">
        <f>+J14+J1454</f>
        <v>6081212.8353559989</v>
      </c>
      <c r="K13" s="39">
        <f>+K14+K1454</f>
        <v>6158433.5048956294</v>
      </c>
      <c r="L13" s="39">
        <f>+K13-J13</f>
        <v>77220.669539630413</v>
      </c>
      <c r="M13" s="5"/>
      <c r="N13" s="46"/>
      <c r="O13" s="46"/>
      <c r="P13" s="46"/>
      <c r="Q13" s="47"/>
      <c r="R13" s="47"/>
    </row>
    <row r="14" spans="1:18" s="1" customFormat="1" ht="20.100000000000001" customHeight="1" x14ac:dyDescent="0.25">
      <c r="A14" s="8"/>
      <c r="B14" s="68" t="s">
        <v>9</v>
      </c>
      <c r="C14" s="68"/>
      <c r="D14" s="68"/>
      <c r="E14" s="68"/>
      <c r="F14" s="68"/>
      <c r="G14" s="68"/>
      <c r="H14" s="68"/>
      <c r="I14" s="68"/>
      <c r="J14" s="67">
        <f>+J15+J1440+J1447-J1476</f>
        <v>4307560.6321209995</v>
      </c>
      <c r="K14" s="67">
        <f>+K15+K1440+K1447-K1476</f>
        <v>4381977.301660629</v>
      </c>
      <c r="L14" s="67">
        <f>+K14-J14</f>
        <v>74416.669539629482</v>
      </c>
      <c r="M14" s="5"/>
      <c r="N14" s="46"/>
      <c r="O14" s="46"/>
      <c r="P14" s="46"/>
      <c r="Q14" s="47"/>
      <c r="R14" s="47"/>
    </row>
    <row r="15" spans="1:18" s="1" customFormat="1" ht="15" customHeight="1" x14ac:dyDescent="0.2">
      <c r="B15" s="33"/>
      <c r="C15" s="28" t="s">
        <v>10</v>
      </c>
      <c r="D15" s="28"/>
      <c r="E15" s="28"/>
      <c r="F15" s="28"/>
      <c r="G15" s="28"/>
      <c r="H15" s="28"/>
      <c r="I15" s="28"/>
      <c r="J15" s="45">
        <f>+J16+J233+J237+J287+J1418</f>
        <v>3211158.211011</v>
      </c>
      <c r="K15" s="45">
        <f>+K16+K233+K237+K287+K1418</f>
        <v>3384318.0579703692</v>
      </c>
      <c r="L15" s="45">
        <f t="shared" ref="L15" si="0">+K15-J15</f>
        <v>173159.84695936926</v>
      </c>
      <c r="N15" s="50"/>
      <c r="O15" s="46"/>
      <c r="P15" s="46"/>
      <c r="Q15" s="47"/>
      <c r="R15" s="47"/>
    </row>
    <row r="16" spans="1:18" ht="15" x14ac:dyDescent="0.2">
      <c r="A16" s="8"/>
      <c r="B16" s="24"/>
      <c r="C16" s="24"/>
      <c r="D16" s="96" t="s">
        <v>0</v>
      </c>
      <c r="E16" s="96"/>
      <c r="F16" s="96"/>
      <c r="G16" s="92"/>
      <c r="H16" s="70"/>
      <c r="I16" s="71"/>
      <c r="J16" s="72">
        <v>100307.041039</v>
      </c>
      <c r="K16" s="72">
        <v>101511.28937505002</v>
      </c>
      <c r="L16" s="93">
        <f t="shared" ref="L16:L72" si="1">+K16-J16</f>
        <v>1204.2483360500191</v>
      </c>
    </row>
    <row r="17" spans="1:12" ht="15" x14ac:dyDescent="0.2">
      <c r="A17" s="8"/>
      <c r="B17" s="24"/>
      <c r="C17" s="24"/>
      <c r="D17" s="13"/>
      <c r="E17" s="86">
        <v>1</v>
      </c>
      <c r="F17" s="87" t="s">
        <v>1</v>
      </c>
      <c r="G17" s="102"/>
      <c r="H17" s="76"/>
      <c r="I17" s="77"/>
      <c r="J17" s="45">
        <v>12339.825901</v>
      </c>
      <c r="K17" s="45">
        <v>12866.56299654</v>
      </c>
      <c r="L17" s="103">
        <f t="shared" si="1"/>
        <v>526.73709554000015</v>
      </c>
    </row>
    <row r="18" spans="1:12" ht="15" x14ac:dyDescent="0.2">
      <c r="A18" s="8"/>
      <c r="B18" s="24"/>
      <c r="C18" s="24"/>
      <c r="D18" s="13"/>
      <c r="E18" s="13"/>
      <c r="F18" s="13"/>
      <c r="G18" s="58" t="s">
        <v>2</v>
      </c>
      <c r="H18" s="59"/>
      <c r="I18" s="60"/>
      <c r="J18" s="61">
        <v>12339.825901</v>
      </c>
      <c r="K18" s="61">
        <v>12866.56299654</v>
      </c>
      <c r="L18" s="61">
        <f t="shared" si="1"/>
        <v>526.73709554000015</v>
      </c>
    </row>
    <row r="19" spans="1:12" ht="15" x14ac:dyDescent="0.2">
      <c r="A19" s="8"/>
      <c r="B19" s="24"/>
      <c r="C19" s="24"/>
      <c r="D19" s="13"/>
      <c r="E19" s="13"/>
      <c r="F19" s="13"/>
      <c r="G19" s="40"/>
      <c r="H19" s="51" t="s">
        <v>36</v>
      </c>
      <c r="I19" s="52" t="s">
        <v>30</v>
      </c>
      <c r="J19" s="53">
        <v>6952.6447399999997</v>
      </c>
      <c r="K19" s="53">
        <v>6952.6447399999997</v>
      </c>
      <c r="L19" s="53">
        <f t="shared" si="1"/>
        <v>0</v>
      </c>
    </row>
    <row r="20" spans="1:12" ht="15" x14ac:dyDescent="0.2">
      <c r="A20" s="8"/>
      <c r="B20" s="24"/>
      <c r="C20" s="24"/>
      <c r="D20" s="13"/>
      <c r="E20" s="13"/>
      <c r="F20" s="13"/>
      <c r="G20" s="40"/>
      <c r="H20" s="54" t="s">
        <v>37</v>
      </c>
      <c r="I20" s="55" t="s">
        <v>31</v>
      </c>
      <c r="J20" s="56">
        <v>1835.1589919999999</v>
      </c>
      <c r="K20" s="56">
        <v>2361.8960875399998</v>
      </c>
      <c r="L20" s="56">
        <f t="shared" si="1"/>
        <v>526.73709553999993</v>
      </c>
    </row>
    <row r="21" spans="1:12" ht="15" x14ac:dyDescent="0.2">
      <c r="A21" s="8"/>
      <c r="B21" s="24"/>
      <c r="C21" s="24"/>
      <c r="D21" s="13"/>
      <c r="E21" s="13"/>
      <c r="F21" s="13"/>
      <c r="G21" s="40"/>
      <c r="H21" s="54" t="s">
        <v>38</v>
      </c>
      <c r="I21" s="55" t="s">
        <v>32</v>
      </c>
      <c r="J21" s="56">
        <v>3552.0221689999998</v>
      </c>
      <c r="K21" s="56">
        <v>3552.0221689999998</v>
      </c>
      <c r="L21" s="56">
        <f t="shared" si="1"/>
        <v>0</v>
      </c>
    </row>
    <row r="22" spans="1:12" ht="15" x14ac:dyDescent="0.2">
      <c r="A22" s="8"/>
      <c r="B22" s="24"/>
      <c r="C22" s="24"/>
      <c r="D22" s="13"/>
      <c r="E22" s="86">
        <v>3</v>
      </c>
      <c r="F22" s="87" t="s">
        <v>41</v>
      </c>
      <c r="G22" s="102"/>
      <c r="H22" s="104"/>
      <c r="I22" s="105"/>
      <c r="J22" s="103">
        <v>56486.531190000002</v>
      </c>
      <c r="K22" s="103">
        <v>56486.531190000002</v>
      </c>
      <c r="L22" s="103">
        <f t="shared" si="1"/>
        <v>0</v>
      </c>
    </row>
    <row r="23" spans="1:12" ht="15" x14ac:dyDescent="0.2">
      <c r="A23" s="8"/>
      <c r="B23" s="24"/>
      <c r="C23" s="24"/>
      <c r="D23" s="13"/>
      <c r="E23" s="13"/>
      <c r="F23" s="13"/>
      <c r="G23" s="58" t="s">
        <v>2</v>
      </c>
      <c r="H23" s="59"/>
      <c r="I23" s="60"/>
      <c r="J23" s="61">
        <v>56486.531190000002</v>
      </c>
      <c r="K23" s="61">
        <v>56486.531190000002</v>
      </c>
      <c r="L23" s="61">
        <f t="shared" si="1"/>
        <v>0</v>
      </c>
    </row>
    <row r="24" spans="1:12" ht="15" x14ac:dyDescent="0.2">
      <c r="A24" s="8"/>
      <c r="B24" s="24"/>
      <c r="C24" s="24"/>
      <c r="D24" s="13"/>
      <c r="E24" s="13"/>
      <c r="F24" s="13"/>
      <c r="G24" s="40"/>
      <c r="H24" s="51" t="s">
        <v>36</v>
      </c>
      <c r="I24" s="52" t="s">
        <v>42</v>
      </c>
      <c r="J24" s="53">
        <v>3913.51026</v>
      </c>
      <c r="K24" s="53">
        <v>3913.51026</v>
      </c>
      <c r="L24" s="53">
        <f t="shared" si="1"/>
        <v>0</v>
      </c>
    </row>
    <row r="25" spans="1:12" ht="15" x14ac:dyDescent="0.2">
      <c r="A25" s="8"/>
      <c r="B25" s="24"/>
      <c r="C25" s="24"/>
      <c r="D25" s="13"/>
      <c r="E25" s="13"/>
      <c r="F25" s="13"/>
      <c r="G25" s="40"/>
      <c r="H25" s="54" t="s">
        <v>43</v>
      </c>
      <c r="I25" s="55" t="s">
        <v>44</v>
      </c>
      <c r="J25" s="56">
        <v>50417.619687999999</v>
      </c>
      <c r="K25" s="56">
        <v>50417.619687999999</v>
      </c>
      <c r="L25" s="56">
        <f t="shared" si="1"/>
        <v>0</v>
      </c>
    </row>
    <row r="26" spans="1:12" ht="15" x14ac:dyDescent="0.2">
      <c r="A26" s="8"/>
      <c r="B26" s="24"/>
      <c r="C26" s="24"/>
      <c r="D26" s="13"/>
      <c r="E26" s="13"/>
      <c r="F26" s="13"/>
      <c r="G26" s="40"/>
      <c r="H26" s="54" t="s">
        <v>45</v>
      </c>
      <c r="I26" s="55" t="s">
        <v>46</v>
      </c>
      <c r="J26" s="56">
        <v>1555.288182</v>
      </c>
      <c r="K26" s="56">
        <v>1555.288182</v>
      </c>
      <c r="L26" s="56">
        <f t="shared" si="1"/>
        <v>0</v>
      </c>
    </row>
    <row r="27" spans="1:12" ht="15" x14ac:dyDescent="0.2">
      <c r="A27" s="8"/>
      <c r="B27" s="24"/>
      <c r="C27" s="24"/>
      <c r="D27" s="13"/>
      <c r="E27" s="13"/>
      <c r="F27" s="13"/>
      <c r="G27" s="40"/>
      <c r="H27" s="54" t="s">
        <v>47</v>
      </c>
      <c r="I27" s="55" t="s">
        <v>48</v>
      </c>
      <c r="J27" s="56">
        <v>600.11306000000002</v>
      </c>
      <c r="K27" s="56">
        <v>600.11306000000002</v>
      </c>
      <c r="L27" s="56">
        <f t="shared" si="1"/>
        <v>0</v>
      </c>
    </row>
    <row r="28" spans="1:12" ht="15" x14ac:dyDescent="0.2">
      <c r="A28" s="8"/>
      <c r="B28" s="24"/>
      <c r="C28" s="24"/>
      <c r="D28" s="13"/>
      <c r="E28" s="86">
        <v>22</v>
      </c>
      <c r="F28" s="87" t="s">
        <v>49</v>
      </c>
      <c r="G28" s="102"/>
      <c r="H28" s="104"/>
      <c r="I28" s="105"/>
      <c r="J28" s="103">
        <v>13951.715453999999</v>
      </c>
      <c r="K28" s="103">
        <v>14018.9778026</v>
      </c>
      <c r="L28" s="103">
        <f t="shared" si="1"/>
        <v>67.262348600001133</v>
      </c>
    </row>
    <row r="29" spans="1:12" ht="15" x14ac:dyDescent="0.2">
      <c r="A29" s="8"/>
      <c r="B29" s="24"/>
      <c r="C29" s="24"/>
      <c r="D29" s="13"/>
      <c r="E29" s="13"/>
      <c r="F29" s="13"/>
      <c r="G29" s="58" t="s">
        <v>2</v>
      </c>
      <c r="H29" s="59"/>
      <c r="I29" s="60"/>
      <c r="J29" s="61">
        <v>13951.715453999999</v>
      </c>
      <c r="K29" s="61">
        <v>14018.9778026</v>
      </c>
      <c r="L29" s="61">
        <f t="shared" si="1"/>
        <v>67.262348600001133</v>
      </c>
    </row>
    <row r="30" spans="1:12" ht="15" x14ac:dyDescent="0.2">
      <c r="A30" s="8"/>
      <c r="B30" s="24"/>
      <c r="C30" s="24"/>
      <c r="D30" s="13"/>
      <c r="E30" s="13"/>
      <c r="F30" s="13"/>
      <c r="G30" s="40"/>
      <c r="H30" s="51" t="s">
        <v>37</v>
      </c>
      <c r="I30" s="52" t="s">
        <v>50</v>
      </c>
      <c r="J30" s="53">
        <v>45.364857999999998</v>
      </c>
      <c r="K30" s="53">
        <v>45.495508000000001</v>
      </c>
      <c r="L30" s="53">
        <f t="shared" si="1"/>
        <v>0.13065000000000282</v>
      </c>
    </row>
    <row r="31" spans="1:12" ht="15" x14ac:dyDescent="0.2">
      <c r="A31" s="8"/>
      <c r="B31" s="24"/>
      <c r="C31" s="24"/>
      <c r="D31" s="13"/>
      <c r="E31" s="13"/>
      <c r="F31" s="13"/>
      <c r="G31" s="40"/>
      <c r="H31" s="54" t="s">
        <v>51</v>
      </c>
      <c r="I31" s="55" t="s">
        <v>52</v>
      </c>
      <c r="J31" s="56">
        <v>166.88412099999999</v>
      </c>
      <c r="K31" s="56">
        <v>167.20092399999999</v>
      </c>
      <c r="L31" s="56">
        <f t="shared" si="1"/>
        <v>0.31680299999999306</v>
      </c>
    </row>
    <row r="32" spans="1:12" ht="15" x14ac:dyDescent="0.2">
      <c r="A32" s="8"/>
      <c r="B32" s="24"/>
      <c r="C32" s="24"/>
      <c r="D32" s="13"/>
      <c r="E32" s="13"/>
      <c r="F32" s="13"/>
      <c r="G32" s="40"/>
      <c r="H32" s="54" t="s">
        <v>53</v>
      </c>
      <c r="I32" s="55" t="s">
        <v>54</v>
      </c>
      <c r="J32" s="56">
        <v>119.531071</v>
      </c>
      <c r="K32" s="56">
        <v>119.6859</v>
      </c>
      <c r="L32" s="56">
        <f t="shared" si="1"/>
        <v>0.15482900000000654</v>
      </c>
    </row>
    <row r="33" spans="1:12" ht="15" x14ac:dyDescent="0.2">
      <c r="A33" s="8"/>
      <c r="B33" s="24"/>
      <c r="C33" s="24"/>
      <c r="D33" s="13"/>
      <c r="E33" s="13"/>
      <c r="F33" s="13"/>
      <c r="G33" s="40"/>
      <c r="H33" s="54" t="s">
        <v>55</v>
      </c>
      <c r="I33" s="55" t="s">
        <v>56</v>
      </c>
      <c r="J33" s="56">
        <v>70.105500000000006</v>
      </c>
      <c r="K33" s="56">
        <v>70.399103999999994</v>
      </c>
      <c r="L33" s="56">
        <f t="shared" si="1"/>
        <v>0.29360399999998776</v>
      </c>
    </row>
    <row r="34" spans="1:12" ht="15" x14ac:dyDescent="0.2">
      <c r="A34" s="8"/>
      <c r="B34" s="24"/>
      <c r="C34" s="24"/>
      <c r="D34" s="13"/>
      <c r="E34" s="13"/>
      <c r="F34" s="13"/>
      <c r="G34" s="40"/>
      <c r="H34" s="54" t="s">
        <v>57</v>
      </c>
      <c r="I34" s="55" t="s">
        <v>58</v>
      </c>
      <c r="J34" s="56">
        <v>24.876199</v>
      </c>
      <c r="K34" s="56">
        <v>24.985184</v>
      </c>
      <c r="L34" s="56">
        <f t="shared" si="1"/>
        <v>0.10898500000000055</v>
      </c>
    </row>
    <row r="35" spans="1:12" ht="15" x14ac:dyDescent="0.2">
      <c r="A35" s="8"/>
      <c r="B35" s="24"/>
      <c r="C35" s="24"/>
      <c r="D35" s="13"/>
      <c r="E35" s="13"/>
      <c r="F35" s="13"/>
      <c r="G35" s="40"/>
      <c r="H35" s="54" t="s">
        <v>59</v>
      </c>
      <c r="I35" s="55" t="s">
        <v>60</v>
      </c>
      <c r="J35" s="56">
        <v>54.185132000000003</v>
      </c>
      <c r="K35" s="56">
        <v>54.473919000000002</v>
      </c>
      <c r="L35" s="56">
        <f t="shared" si="1"/>
        <v>0.28878699999999924</v>
      </c>
    </row>
    <row r="36" spans="1:12" ht="15" x14ac:dyDescent="0.2">
      <c r="A36" s="8"/>
      <c r="B36" s="24"/>
      <c r="C36" s="24"/>
      <c r="D36" s="13"/>
      <c r="E36" s="13"/>
      <c r="F36" s="13"/>
      <c r="G36" s="40"/>
      <c r="H36" s="54" t="s">
        <v>61</v>
      </c>
      <c r="I36" s="55" t="s">
        <v>62</v>
      </c>
      <c r="J36" s="56">
        <v>115.89860400000001</v>
      </c>
      <c r="K36" s="56">
        <v>116.109044</v>
      </c>
      <c r="L36" s="56">
        <f t="shared" si="1"/>
        <v>0.2104399999999913</v>
      </c>
    </row>
    <row r="37" spans="1:12" ht="15" x14ac:dyDescent="0.2">
      <c r="A37" s="8"/>
      <c r="B37" s="24"/>
      <c r="C37" s="24"/>
      <c r="D37" s="13"/>
      <c r="E37" s="13"/>
      <c r="F37" s="13"/>
      <c r="G37" s="40"/>
      <c r="H37" s="54" t="s">
        <v>63</v>
      </c>
      <c r="I37" s="55" t="s">
        <v>64</v>
      </c>
      <c r="J37" s="56">
        <v>79.979367999999994</v>
      </c>
      <c r="K37" s="56">
        <v>80.234191999999993</v>
      </c>
      <c r="L37" s="56">
        <f t="shared" si="1"/>
        <v>0.25482399999999927</v>
      </c>
    </row>
    <row r="38" spans="1:12" ht="15" x14ac:dyDescent="0.2">
      <c r="A38" s="8"/>
      <c r="B38" s="24"/>
      <c r="C38" s="24"/>
      <c r="D38" s="13"/>
      <c r="E38" s="13"/>
      <c r="F38" s="13"/>
      <c r="G38" s="40"/>
      <c r="H38" s="54" t="s">
        <v>65</v>
      </c>
      <c r="I38" s="55" t="s">
        <v>66</v>
      </c>
      <c r="J38" s="56">
        <v>532.02536199999997</v>
      </c>
      <c r="K38" s="56">
        <v>532.52856299999996</v>
      </c>
      <c r="L38" s="56">
        <f t="shared" si="1"/>
        <v>0.50320099999999002</v>
      </c>
    </row>
    <row r="39" spans="1:12" ht="15" x14ac:dyDescent="0.2">
      <c r="A39" s="8"/>
      <c r="B39" s="24"/>
      <c r="C39" s="24"/>
      <c r="D39" s="13"/>
      <c r="E39" s="13"/>
      <c r="F39" s="13"/>
      <c r="G39" s="40"/>
      <c r="H39" s="54" t="s">
        <v>67</v>
      </c>
      <c r="I39" s="55" t="s">
        <v>68</v>
      </c>
      <c r="J39" s="56">
        <v>969.85943599999996</v>
      </c>
      <c r="K39" s="56">
        <v>973.00107100000002</v>
      </c>
      <c r="L39" s="56">
        <f t="shared" si="1"/>
        <v>3.1416350000000648</v>
      </c>
    </row>
    <row r="40" spans="1:12" ht="15" x14ac:dyDescent="0.2">
      <c r="A40" s="8"/>
      <c r="B40" s="24"/>
      <c r="C40" s="24"/>
      <c r="D40" s="13"/>
      <c r="E40" s="13"/>
      <c r="F40" s="13"/>
      <c r="G40" s="40"/>
      <c r="H40" s="54" t="s">
        <v>69</v>
      </c>
      <c r="I40" s="55" t="s">
        <v>70</v>
      </c>
      <c r="J40" s="56">
        <v>4897.7001829999999</v>
      </c>
      <c r="K40" s="56">
        <v>4898.0549760000004</v>
      </c>
      <c r="L40" s="56">
        <f t="shared" si="1"/>
        <v>0.35479300000042713</v>
      </c>
    </row>
    <row r="41" spans="1:12" ht="15" x14ac:dyDescent="0.2">
      <c r="A41" s="8"/>
      <c r="B41" s="24"/>
      <c r="C41" s="24"/>
      <c r="D41" s="13"/>
      <c r="E41" s="13"/>
      <c r="F41" s="13"/>
      <c r="G41" s="40"/>
      <c r="H41" s="54" t="s">
        <v>71</v>
      </c>
      <c r="I41" s="55" t="s">
        <v>72</v>
      </c>
      <c r="J41" s="56">
        <v>148.497083</v>
      </c>
      <c r="K41" s="56">
        <v>148.81131500000001</v>
      </c>
      <c r="L41" s="56">
        <f t="shared" si="1"/>
        <v>0.31423200000000406</v>
      </c>
    </row>
    <row r="42" spans="1:12" ht="15" x14ac:dyDescent="0.2">
      <c r="A42" s="8"/>
      <c r="B42" s="24"/>
      <c r="C42" s="24"/>
      <c r="D42" s="13"/>
      <c r="E42" s="13"/>
      <c r="F42" s="13"/>
      <c r="G42" s="40"/>
      <c r="H42" s="54" t="s">
        <v>73</v>
      </c>
      <c r="I42" s="55" t="s">
        <v>74</v>
      </c>
      <c r="J42" s="56">
        <v>95.035977000000003</v>
      </c>
      <c r="K42" s="56">
        <v>95.224705999999998</v>
      </c>
      <c r="L42" s="56">
        <f t="shared" si="1"/>
        <v>0.18872899999999504</v>
      </c>
    </row>
    <row r="43" spans="1:12" ht="15" x14ac:dyDescent="0.2">
      <c r="A43" s="8"/>
      <c r="B43" s="24"/>
      <c r="C43" s="24"/>
      <c r="D43" s="13"/>
      <c r="E43" s="13"/>
      <c r="F43" s="13"/>
      <c r="G43" s="40"/>
      <c r="H43" s="54" t="s">
        <v>75</v>
      </c>
      <c r="I43" s="55" t="s">
        <v>76</v>
      </c>
      <c r="J43" s="56">
        <v>226.13147900000001</v>
      </c>
      <c r="K43" s="56">
        <v>226.344694</v>
      </c>
      <c r="L43" s="56">
        <f t="shared" si="1"/>
        <v>0.21321499999999105</v>
      </c>
    </row>
    <row r="44" spans="1:12" ht="15" x14ac:dyDescent="0.2">
      <c r="A44" s="8"/>
      <c r="B44" s="24"/>
      <c r="C44" s="24"/>
      <c r="D44" s="13"/>
      <c r="E44" s="13"/>
      <c r="F44" s="13"/>
      <c r="G44" s="40"/>
      <c r="H44" s="54" t="s">
        <v>77</v>
      </c>
      <c r="I44" s="55" t="s">
        <v>78</v>
      </c>
      <c r="J44" s="56">
        <v>596.49369799999999</v>
      </c>
      <c r="K44" s="56">
        <v>614.10589860000005</v>
      </c>
      <c r="L44" s="56">
        <f t="shared" si="1"/>
        <v>17.612200600000051</v>
      </c>
    </row>
    <row r="45" spans="1:12" ht="15" x14ac:dyDescent="0.2">
      <c r="A45" s="8"/>
      <c r="B45" s="24"/>
      <c r="C45" s="24"/>
      <c r="D45" s="13"/>
      <c r="E45" s="13"/>
      <c r="F45" s="13"/>
      <c r="G45" s="40"/>
      <c r="H45" s="54" t="s">
        <v>79</v>
      </c>
      <c r="I45" s="57" t="s">
        <v>80</v>
      </c>
      <c r="J45" s="56">
        <v>74.203395</v>
      </c>
      <c r="K45" s="56">
        <v>74.387091999999996</v>
      </c>
      <c r="L45" s="56">
        <f t="shared" si="1"/>
        <v>0.18369699999999511</v>
      </c>
    </row>
    <row r="46" spans="1:12" ht="15" x14ac:dyDescent="0.2">
      <c r="A46" s="8"/>
      <c r="B46" s="24"/>
      <c r="C46" s="24"/>
      <c r="D46" s="13"/>
      <c r="E46" s="13"/>
      <c r="F46" s="13"/>
      <c r="G46" s="40"/>
      <c r="H46" s="54" t="s">
        <v>81</v>
      </c>
      <c r="I46" s="55" t="s">
        <v>82</v>
      </c>
      <c r="J46" s="56">
        <v>276.24809199999999</v>
      </c>
      <c r="K46" s="56">
        <v>277.12445400000001</v>
      </c>
      <c r="L46" s="56">
        <f t="shared" si="1"/>
        <v>0.87636200000002873</v>
      </c>
    </row>
    <row r="47" spans="1:12" ht="15" x14ac:dyDescent="0.2">
      <c r="A47" s="8"/>
      <c r="B47" s="24"/>
      <c r="C47" s="24"/>
      <c r="D47" s="13"/>
      <c r="E47" s="13"/>
      <c r="F47" s="13"/>
      <c r="G47" s="40"/>
      <c r="H47" s="54" t="s">
        <v>83</v>
      </c>
      <c r="I47" s="55" t="s">
        <v>84</v>
      </c>
      <c r="J47" s="56">
        <v>16.144636999999999</v>
      </c>
      <c r="K47" s="56">
        <v>16.224430999999999</v>
      </c>
      <c r="L47" s="56">
        <f t="shared" si="1"/>
        <v>7.9793999999999699E-2</v>
      </c>
    </row>
    <row r="48" spans="1:12" ht="30" x14ac:dyDescent="0.2">
      <c r="A48" s="8"/>
      <c r="B48" s="24"/>
      <c r="C48" s="24"/>
      <c r="D48" s="13"/>
      <c r="E48" s="13"/>
      <c r="F48" s="13"/>
      <c r="G48" s="40"/>
      <c r="H48" s="54" t="s">
        <v>85</v>
      </c>
      <c r="I48" s="55" t="s">
        <v>86</v>
      </c>
      <c r="J48" s="56">
        <v>41.062980000000003</v>
      </c>
      <c r="K48" s="56">
        <v>41.188929999999999</v>
      </c>
      <c r="L48" s="56">
        <f t="shared" si="1"/>
        <v>0.12594999999999601</v>
      </c>
    </row>
    <row r="49" spans="1:12" ht="15" x14ac:dyDescent="0.2">
      <c r="A49" s="8"/>
      <c r="B49" s="24"/>
      <c r="C49" s="24"/>
      <c r="D49" s="13"/>
      <c r="E49" s="13"/>
      <c r="F49" s="13"/>
      <c r="G49" s="40"/>
      <c r="H49" s="54" t="s">
        <v>87</v>
      </c>
      <c r="I49" s="55" t="s">
        <v>88</v>
      </c>
      <c r="J49" s="56">
        <v>70.469267000000002</v>
      </c>
      <c r="K49" s="56">
        <v>70.615519000000006</v>
      </c>
      <c r="L49" s="56">
        <f t="shared" si="1"/>
        <v>0.14625200000000405</v>
      </c>
    </row>
    <row r="50" spans="1:12" ht="15" x14ac:dyDescent="0.2">
      <c r="A50" s="8"/>
      <c r="B50" s="24"/>
      <c r="C50" s="24"/>
      <c r="D50" s="13"/>
      <c r="E50" s="13"/>
      <c r="F50" s="13"/>
      <c r="G50" s="40"/>
      <c r="H50" s="54" t="s">
        <v>38</v>
      </c>
      <c r="I50" s="55" t="s">
        <v>89</v>
      </c>
      <c r="J50" s="56">
        <v>1042.5878949999999</v>
      </c>
      <c r="K50" s="56">
        <v>1048.39032</v>
      </c>
      <c r="L50" s="56">
        <f t="shared" si="1"/>
        <v>5.8024250000000848</v>
      </c>
    </row>
    <row r="51" spans="1:12" ht="15" x14ac:dyDescent="0.2">
      <c r="A51" s="8"/>
      <c r="B51" s="24"/>
      <c r="C51" s="24"/>
      <c r="D51" s="13"/>
      <c r="E51" s="13"/>
      <c r="F51" s="13"/>
      <c r="G51" s="40"/>
      <c r="H51" s="54" t="s">
        <v>90</v>
      </c>
      <c r="I51" s="55" t="s">
        <v>91</v>
      </c>
      <c r="J51" s="56">
        <v>4288.4311170000001</v>
      </c>
      <c r="K51" s="56">
        <v>4324.3920580000004</v>
      </c>
      <c r="L51" s="56">
        <f t="shared" si="1"/>
        <v>35.960941000000275</v>
      </c>
    </row>
    <row r="52" spans="1:12" ht="15" x14ac:dyDescent="0.2">
      <c r="A52" s="8"/>
      <c r="B52" s="24"/>
      <c r="C52" s="24"/>
      <c r="D52" s="13"/>
      <c r="E52" s="86">
        <v>35</v>
      </c>
      <c r="F52" s="87" t="s">
        <v>92</v>
      </c>
      <c r="G52" s="102"/>
      <c r="H52" s="104"/>
      <c r="I52" s="105"/>
      <c r="J52" s="103">
        <v>1238.0257260000001</v>
      </c>
      <c r="K52" s="103">
        <v>1238.0257260000001</v>
      </c>
      <c r="L52" s="103">
        <f t="shared" si="1"/>
        <v>0</v>
      </c>
    </row>
    <row r="53" spans="1:12" ht="15" x14ac:dyDescent="0.2">
      <c r="A53" s="8"/>
      <c r="B53" s="24"/>
      <c r="C53" s="24"/>
      <c r="D53" s="13"/>
      <c r="E53" s="13"/>
      <c r="F53" s="13"/>
      <c r="G53" s="58" t="s">
        <v>2</v>
      </c>
      <c r="H53" s="59"/>
      <c r="I53" s="60"/>
      <c r="J53" s="61">
        <v>1238.0257260000001</v>
      </c>
      <c r="K53" s="61">
        <v>1238.0257260000001</v>
      </c>
      <c r="L53" s="61">
        <f t="shared" si="1"/>
        <v>0</v>
      </c>
    </row>
    <row r="54" spans="1:12" ht="15" x14ac:dyDescent="0.2">
      <c r="A54" s="8"/>
      <c r="B54" s="24"/>
      <c r="C54" s="24"/>
      <c r="D54" s="13"/>
      <c r="E54" s="13"/>
      <c r="F54" s="13"/>
      <c r="G54" s="40"/>
      <c r="H54" s="51" t="s">
        <v>36</v>
      </c>
      <c r="I54" s="52" t="s">
        <v>93</v>
      </c>
      <c r="J54" s="53">
        <v>20.191476999999999</v>
      </c>
      <c r="K54" s="53">
        <v>20.191476999999999</v>
      </c>
      <c r="L54" s="53">
        <f t="shared" si="1"/>
        <v>0</v>
      </c>
    </row>
    <row r="55" spans="1:12" ht="15" x14ac:dyDescent="0.2">
      <c r="A55" s="8"/>
      <c r="B55" s="24"/>
      <c r="C55" s="24"/>
      <c r="D55" s="13"/>
      <c r="E55" s="13"/>
      <c r="F55" s="13"/>
      <c r="G55" s="40"/>
      <c r="H55" s="54" t="s">
        <v>37</v>
      </c>
      <c r="I55" s="55" t="s">
        <v>94</v>
      </c>
      <c r="J55" s="56">
        <v>147.534097</v>
      </c>
      <c r="K55" s="56">
        <v>147.534097</v>
      </c>
      <c r="L55" s="56">
        <f t="shared" si="1"/>
        <v>0</v>
      </c>
    </row>
    <row r="56" spans="1:12" ht="15" x14ac:dyDescent="0.2">
      <c r="A56" s="8"/>
      <c r="B56" s="24"/>
      <c r="C56" s="24"/>
      <c r="D56" s="13"/>
      <c r="E56" s="13"/>
      <c r="F56" s="13"/>
      <c r="G56" s="40"/>
      <c r="H56" s="54" t="s">
        <v>51</v>
      </c>
      <c r="I56" s="55" t="s">
        <v>95</v>
      </c>
      <c r="J56" s="56">
        <v>89.846258000000006</v>
      </c>
      <c r="K56" s="56">
        <v>89.846258000000006</v>
      </c>
      <c r="L56" s="56">
        <f t="shared" si="1"/>
        <v>0</v>
      </c>
    </row>
    <row r="57" spans="1:12" ht="15" x14ac:dyDescent="0.2">
      <c r="A57" s="8"/>
      <c r="B57" s="24"/>
      <c r="C57" s="24"/>
      <c r="D57" s="13"/>
      <c r="E57" s="13"/>
      <c r="F57" s="13"/>
      <c r="G57" s="40"/>
      <c r="H57" s="54" t="s">
        <v>53</v>
      </c>
      <c r="I57" s="55" t="s">
        <v>96</v>
      </c>
      <c r="J57" s="56">
        <v>60.943092</v>
      </c>
      <c r="K57" s="56">
        <v>60.943092</v>
      </c>
      <c r="L57" s="56">
        <f t="shared" si="1"/>
        <v>0</v>
      </c>
    </row>
    <row r="58" spans="1:12" ht="15" x14ac:dyDescent="0.2">
      <c r="A58" s="8"/>
      <c r="B58" s="24"/>
      <c r="C58" s="24"/>
      <c r="D58" s="13"/>
      <c r="E58" s="13"/>
      <c r="F58" s="13"/>
      <c r="G58" s="40"/>
      <c r="H58" s="54" t="s">
        <v>55</v>
      </c>
      <c r="I58" s="55" t="s">
        <v>97</v>
      </c>
      <c r="J58" s="56">
        <v>73.853233000000003</v>
      </c>
      <c r="K58" s="56">
        <v>73.853233000000003</v>
      </c>
      <c r="L58" s="56">
        <f t="shared" si="1"/>
        <v>0</v>
      </c>
    </row>
    <row r="59" spans="1:12" ht="15" x14ac:dyDescent="0.2">
      <c r="A59" s="8"/>
      <c r="B59" s="24"/>
      <c r="C59" s="24"/>
      <c r="D59" s="13"/>
      <c r="E59" s="13"/>
      <c r="F59" s="13"/>
      <c r="G59" s="40"/>
      <c r="H59" s="54" t="s">
        <v>57</v>
      </c>
      <c r="I59" s="55" t="s">
        <v>98</v>
      </c>
      <c r="J59" s="56">
        <v>39.330207999999999</v>
      </c>
      <c r="K59" s="56">
        <v>39.330207999999999</v>
      </c>
      <c r="L59" s="56">
        <f t="shared" si="1"/>
        <v>0</v>
      </c>
    </row>
    <row r="60" spans="1:12" ht="15" x14ac:dyDescent="0.2">
      <c r="A60" s="8"/>
      <c r="B60" s="24"/>
      <c r="C60" s="24"/>
      <c r="D60" s="13"/>
      <c r="E60" s="13"/>
      <c r="F60" s="13"/>
      <c r="G60" s="40"/>
      <c r="H60" s="54" t="s">
        <v>59</v>
      </c>
      <c r="I60" s="55" t="s">
        <v>54</v>
      </c>
      <c r="J60" s="56">
        <v>38.432293000000001</v>
      </c>
      <c r="K60" s="56">
        <v>38.432293000000001</v>
      </c>
      <c r="L60" s="56">
        <f t="shared" si="1"/>
        <v>0</v>
      </c>
    </row>
    <row r="61" spans="1:12" ht="15" x14ac:dyDescent="0.2">
      <c r="A61" s="8"/>
      <c r="B61" s="24"/>
      <c r="C61" s="24"/>
      <c r="D61" s="13"/>
      <c r="E61" s="13"/>
      <c r="F61" s="13"/>
      <c r="G61" s="40"/>
      <c r="H61" s="54" t="s">
        <v>61</v>
      </c>
      <c r="I61" s="55" t="s">
        <v>99</v>
      </c>
      <c r="J61" s="56">
        <v>27.755759000000001</v>
      </c>
      <c r="K61" s="56">
        <v>27.755759000000001</v>
      </c>
      <c r="L61" s="56">
        <f t="shared" si="1"/>
        <v>0</v>
      </c>
    </row>
    <row r="62" spans="1:12" ht="15" x14ac:dyDescent="0.2">
      <c r="A62" s="8"/>
      <c r="B62" s="24"/>
      <c r="C62" s="24"/>
      <c r="D62" s="13"/>
      <c r="E62" s="13"/>
      <c r="F62" s="13"/>
      <c r="G62" s="40"/>
      <c r="H62" s="54" t="s">
        <v>63</v>
      </c>
      <c r="I62" s="55" t="s">
        <v>100</v>
      </c>
      <c r="J62" s="56">
        <v>37.045653999999999</v>
      </c>
      <c r="K62" s="56">
        <v>37.045653999999999</v>
      </c>
      <c r="L62" s="56">
        <f t="shared" si="1"/>
        <v>0</v>
      </c>
    </row>
    <row r="63" spans="1:12" ht="15" x14ac:dyDescent="0.2">
      <c r="A63" s="8"/>
      <c r="B63" s="24"/>
      <c r="C63" s="24"/>
      <c r="D63" s="13"/>
      <c r="E63" s="13"/>
      <c r="F63" s="13"/>
      <c r="G63" s="40"/>
      <c r="H63" s="54" t="s">
        <v>65</v>
      </c>
      <c r="I63" s="55" t="s">
        <v>101</v>
      </c>
      <c r="J63" s="56">
        <v>35.359400000000001</v>
      </c>
      <c r="K63" s="56">
        <v>35.359400000000001</v>
      </c>
      <c r="L63" s="56">
        <f t="shared" si="1"/>
        <v>0</v>
      </c>
    </row>
    <row r="64" spans="1:12" ht="15" x14ac:dyDescent="0.2">
      <c r="A64" s="8"/>
      <c r="B64" s="24"/>
      <c r="C64" s="24"/>
      <c r="D64" s="13"/>
      <c r="E64" s="13"/>
      <c r="F64" s="13"/>
      <c r="G64" s="40"/>
      <c r="H64" s="54" t="s">
        <v>43</v>
      </c>
      <c r="I64" s="55" t="s">
        <v>102</v>
      </c>
      <c r="J64" s="56">
        <v>18.662182000000001</v>
      </c>
      <c r="K64" s="56">
        <v>18.662182000000001</v>
      </c>
      <c r="L64" s="56">
        <f t="shared" si="1"/>
        <v>0</v>
      </c>
    </row>
    <row r="65" spans="1:12" ht="15" x14ac:dyDescent="0.2">
      <c r="A65" s="8"/>
      <c r="B65" s="24"/>
      <c r="C65" s="24"/>
      <c r="D65" s="13"/>
      <c r="E65" s="13"/>
      <c r="F65" s="13"/>
      <c r="G65" s="40"/>
      <c r="H65" s="54" t="s">
        <v>69</v>
      </c>
      <c r="I65" s="55" t="s">
        <v>103</v>
      </c>
      <c r="J65" s="56">
        <v>3.2568640000000002</v>
      </c>
      <c r="K65" s="56">
        <v>3.2568640000000002</v>
      </c>
      <c r="L65" s="56">
        <f t="shared" si="1"/>
        <v>0</v>
      </c>
    </row>
    <row r="66" spans="1:12" ht="15" x14ac:dyDescent="0.2">
      <c r="A66" s="8"/>
      <c r="B66" s="24"/>
      <c r="C66" s="24"/>
      <c r="D66" s="13"/>
      <c r="E66" s="13"/>
      <c r="F66" s="13"/>
      <c r="G66" s="40"/>
      <c r="H66" s="54" t="s">
        <v>71</v>
      </c>
      <c r="I66" s="55" t="s">
        <v>62</v>
      </c>
      <c r="J66" s="56">
        <v>27.103076000000001</v>
      </c>
      <c r="K66" s="56">
        <v>27.103076000000001</v>
      </c>
      <c r="L66" s="56">
        <f t="shared" si="1"/>
        <v>0</v>
      </c>
    </row>
    <row r="67" spans="1:12" ht="30" x14ac:dyDescent="0.2">
      <c r="A67" s="8"/>
      <c r="B67" s="24"/>
      <c r="C67" s="24"/>
      <c r="D67" s="13"/>
      <c r="E67" s="13"/>
      <c r="F67" s="13"/>
      <c r="G67" s="40"/>
      <c r="H67" s="54" t="s">
        <v>75</v>
      </c>
      <c r="I67" s="55" t="s">
        <v>104</v>
      </c>
      <c r="J67" s="56">
        <v>44.090916999999997</v>
      </c>
      <c r="K67" s="56">
        <v>44.090916999999997</v>
      </c>
      <c r="L67" s="56">
        <f t="shared" si="1"/>
        <v>0</v>
      </c>
    </row>
    <row r="68" spans="1:12" ht="15" x14ac:dyDescent="0.2">
      <c r="A68" s="8"/>
      <c r="B68" s="24"/>
      <c r="C68" s="24"/>
      <c r="D68" s="13"/>
      <c r="E68" s="13"/>
      <c r="F68" s="13"/>
      <c r="G68" s="40"/>
      <c r="H68" s="54" t="s">
        <v>77</v>
      </c>
      <c r="I68" s="55" t="s">
        <v>105</v>
      </c>
      <c r="J68" s="56">
        <v>102.62934300000001</v>
      </c>
      <c r="K68" s="56">
        <v>102.62934300000001</v>
      </c>
      <c r="L68" s="56">
        <f t="shared" si="1"/>
        <v>0</v>
      </c>
    </row>
    <row r="69" spans="1:12" ht="15" x14ac:dyDescent="0.2">
      <c r="A69" s="8"/>
      <c r="B69" s="24"/>
      <c r="C69" s="24"/>
      <c r="D69" s="13"/>
      <c r="E69" s="13"/>
      <c r="F69" s="13"/>
      <c r="G69" s="40"/>
      <c r="H69" s="54" t="s">
        <v>106</v>
      </c>
      <c r="I69" s="55" t="s">
        <v>107</v>
      </c>
      <c r="J69" s="56">
        <v>73.996651999999997</v>
      </c>
      <c r="K69" s="56">
        <v>73.996651999999997</v>
      </c>
      <c r="L69" s="56">
        <f t="shared" si="1"/>
        <v>0</v>
      </c>
    </row>
    <row r="70" spans="1:12" ht="30" x14ac:dyDescent="0.2">
      <c r="A70" s="8"/>
      <c r="B70" s="24"/>
      <c r="C70" s="24"/>
      <c r="D70" s="13"/>
      <c r="E70" s="13"/>
      <c r="F70" s="13"/>
      <c r="G70" s="40"/>
      <c r="H70" s="54" t="s">
        <v>108</v>
      </c>
      <c r="I70" s="55" t="s">
        <v>109</v>
      </c>
      <c r="J70" s="56">
        <v>23.752993</v>
      </c>
      <c r="K70" s="56">
        <v>23.752993</v>
      </c>
      <c r="L70" s="56">
        <f t="shared" si="1"/>
        <v>0</v>
      </c>
    </row>
    <row r="71" spans="1:12" ht="15" x14ac:dyDescent="0.2">
      <c r="A71" s="8"/>
      <c r="B71" s="24"/>
      <c r="C71" s="24"/>
      <c r="D71" s="13"/>
      <c r="E71" s="13"/>
      <c r="F71" s="13"/>
      <c r="G71" s="40"/>
      <c r="H71" s="54" t="s">
        <v>81</v>
      </c>
      <c r="I71" s="55" t="s">
        <v>110</v>
      </c>
      <c r="J71" s="56">
        <v>63.521872000000002</v>
      </c>
      <c r="K71" s="56">
        <v>63.521872000000002</v>
      </c>
      <c r="L71" s="56">
        <f t="shared" si="1"/>
        <v>0</v>
      </c>
    </row>
    <row r="72" spans="1:12" ht="15" x14ac:dyDescent="0.2">
      <c r="A72" s="8"/>
      <c r="B72" s="24"/>
      <c r="C72" s="24"/>
      <c r="D72" s="13"/>
      <c r="E72" s="13"/>
      <c r="F72" s="13"/>
      <c r="G72" s="40"/>
      <c r="H72" s="54" t="s">
        <v>111</v>
      </c>
      <c r="I72" s="55" t="s">
        <v>112</v>
      </c>
      <c r="J72" s="56">
        <v>130.10901200000001</v>
      </c>
      <c r="K72" s="56">
        <v>130.10901200000001</v>
      </c>
      <c r="L72" s="56">
        <f t="shared" si="1"/>
        <v>0</v>
      </c>
    </row>
    <row r="73" spans="1:12" ht="15" x14ac:dyDescent="0.2">
      <c r="A73" s="8"/>
      <c r="B73" s="24"/>
      <c r="C73" s="24"/>
      <c r="D73" s="13"/>
      <c r="E73" s="13"/>
      <c r="F73" s="13"/>
      <c r="G73" s="40"/>
      <c r="H73" s="54" t="s">
        <v>83</v>
      </c>
      <c r="I73" s="55" t="s">
        <v>113</v>
      </c>
      <c r="J73" s="56">
        <v>16.577738</v>
      </c>
      <c r="K73" s="56">
        <v>16.577738</v>
      </c>
      <c r="L73" s="56">
        <f t="shared" ref="L73:L136" si="2">+K73-J73</f>
        <v>0</v>
      </c>
    </row>
    <row r="74" spans="1:12" ht="30" x14ac:dyDescent="0.2">
      <c r="A74" s="8"/>
      <c r="B74" s="24"/>
      <c r="C74" s="24"/>
      <c r="D74" s="13"/>
      <c r="E74" s="13"/>
      <c r="F74" s="13"/>
      <c r="G74" s="40"/>
      <c r="H74" s="54" t="s">
        <v>85</v>
      </c>
      <c r="I74" s="55" t="s">
        <v>114</v>
      </c>
      <c r="J74" s="56">
        <v>27.966305999999999</v>
      </c>
      <c r="K74" s="56">
        <v>27.966305999999999</v>
      </c>
      <c r="L74" s="56">
        <f t="shared" si="2"/>
        <v>0</v>
      </c>
    </row>
    <row r="75" spans="1:12" ht="15" x14ac:dyDescent="0.2">
      <c r="A75" s="8"/>
      <c r="B75" s="24"/>
      <c r="C75" s="24"/>
      <c r="D75" s="13"/>
      <c r="E75" s="13"/>
      <c r="F75" s="13"/>
      <c r="G75" s="40"/>
      <c r="H75" s="54" t="s">
        <v>87</v>
      </c>
      <c r="I75" s="55" t="s">
        <v>115</v>
      </c>
      <c r="J75" s="56">
        <v>62.195259</v>
      </c>
      <c r="K75" s="56">
        <v>62.195259</v>
      </c>
      <c r="L75" s="56">
        <f t="shared" si="2"/>
        <v>0</v>
      </c>
    </row>
    <row r="76" spans="1:12" ht="15" x14ac:dyDescent="0.2">
      <c r="A76" s="8"/>
      <c r="B76" s="24"/>
      <c r="C76" s="24"/>
      <c r="D76" s="13"/>
      <c r="E76" s="13"/>
      <c r="F76" s="13"/>
      <c r="G76" s="40"/>
      <c r="H76" s="54" t="s">
        <v>116</v>
      </c>
      <c r="I76" s="55" t="s">
        <v>117</v>
      </c>
      <c r="J76" s="56">
        <v>70.487161999999998</v>
      </c>
      <c r="K76" s="56">
        <v>70.487161999999998</v>
      </c>
      <c r="L76" s="56">
        <f t="shared" si="2"/>
        <v>0</v>
      </c>
    </row>
    <row r="77" spans="1:12" ht="15" x14ac:dyDescent="0.2">
      <c r="A77" s="8"/>
      <c r="B77" s="24"/>
      <c r="C77" s="24"/>
      <c r="D77" s="13"/>
      <c r="E77" s="13"/>
      <c r="F77" s="13"/>
      <c r="G77" s="40"/>
      <c r="H77" s="54" t="s">
        <v>118</v>
      </c>
      <c r="I77" s="55" t="s">
        <v>119</v>
      </c>
      <c r="J77" s="56">
        <v>3.3848790000000002</v>
      </c>
      <c r="K77" s="56">
        <v>3.3848790000000002</v>
      </c>
      <c r="L77" s="56">
        <f t="shared" si="2"/>
        <v>0</v>
      </c>
    </row>
    <row r="78" spans="1:12" ht="15" x14ac:dyDescent="0.2">
      <c r="A78" s="8"/>
      <c r="B78" s="24"/>
      <c r="C78" s="24"/>
      <c r="D78" s="13"/>
      <c r="E78" s="86">
        <v>41</v>
      </c>
      <c r="F78" s="87" t="s">
        <v>120</v>
      </c>
      <c r="G78" s="102"/>
      <c r="H78" s="104"/>
      <c r="I78" s="105"/>
      <c r="J78" s="103">
        <v>468.72312699999998</v>
      </c>
      <c r="K78" s="103">
        <v>486.21980200000002</v>
      </c>
      <c r="L78" s="103">
        <f t="shared" si="2"/>
        <v>17.496675000000039</v>
      </c>
    </row>
    <row r="79" spans="1:12" ht="15" x14ac:dyDescent="0.2">
      <c r="A79" s="8"/>
      <c r="B79" s="24"/>
      <c r="C79" s="24"/>
      <c r="D79" s="13"/>
      <c r="E79" s="13"/>
      <c r="F79" s="13"/>
      <c r="G79" s="58" t="s">
        <v>2</v>
      </c>
      <c r="H79" s="59"/>
      <c r="I79" s="60"/>
      <c r="J79" s="61">
        <v>468.72312699999998</v>
      </c>
      <c r="K79" s="61">
        <v>486.21980200000002</v>
      </c>
      <c r="L79" s="61">
        <f t="shared" si="2"/>
        <v>17.496675000000039</v>
      </c>
    </row>
    <row r="80" spans="1:12" ht="15" x14ac:dyDescent="0.2">
      <c r="A80" s="8"/>
      <c r="B80" s="24"/>
      <c r="C80" s="24"/>
      <c r="D80" s="13"/>
      <c r="E80" s="13"/>
      <c r="F80" s="13"/>
      <c r="G80" s="40"/>
      <c r="H80" s="51" t="s">
        <v>36</v>
      </c>
      <c r="I80" s="52" t="s">
        <v>121</v>
      </c>
      <c r="J80" s="53">
        <v>125.825475</v>
      </c>
      <c r="K80" s="53">
        <v>131.82550649000001</v>
      </c>
      <c r="L80" s="53">
        <f t="shared" si="2"/>
        <v>6.000031490000012</v>
      </c>
    </row>
    <row r="81" spans="1:12" ht="15" x14ac:dyDescent="0.2">
      <c r="A81" s="8"/>
      <c r="B81" s="24"/>
      <c r="C81" s="24"/>
      <c r="D81" s="13"/>
      <c r="E81" s="13"/>
      <c r="F81" s="13"/>
      <c r="G81" s="40"/>
      <c r="H81" s="54" t="s">
        <v>38</v>
      </c>
      <c r="I81" s="55" t="s">
        <v>122</v>
      </c>
      <c r="J81" s="56">
        <v>85.863219000000001</v>
      </c>
      <c r="K81" s="56">
        <v>85.753540000000001</v>
      </c>
      <c r="L81" s="56">
        <f t="shared" si="2"/>
        <v>-0.10967899999999986</v>
      </c>
    </row>
    <row r="82" spans="1:12" ht="30" x14ac:dyDescent="0.2">
      <c r="A82" s="8"/>
      <c r="B82" s="24"/>
      <c r="C82" s="24"/>
      <c r="D82" s="13"/>
      <c r="E82" s="13"/>
      <c r="F82" s="13"/>
      <c r="G82" s="40"/>
      <c r="H82" s="54" t="s">
        <v>123</v>
      </c>
      <c r="I82" s="55" t="s">
        <v>124</v>
      </c>
      <c r="J82" s="56">
        <v>17.648171999999999</v>
      </c>
      <c r="K82" s="56">
        <v>18.335989000000001</v>
      </c>
      <c r="L82" s="56">
        <f t="shared" si="2"/>
        <v>0.68781700000000257</v>
      </c>
    </row>
    <row r="83" spans="1:12" ht="15" x14ac:dyDescent="0.2">
      <c r="A83" s="8"/>
      <c r="B83" s="24"/>
      <c r="C83" s="24"/>
      <c r="D83" s="13"/>
      <c r="E83" s="13"/>
      <c r="F83" s="13"/>
      <c r="G83" s="40"/>
      <c r="H83" s="54" t="s">
        <v>125</v>
      </c>
      <c r="I83" s="55" t="s">
        <v>126</v>
      </c>
      <c r="J83" s="56">
        <v>138.869721</v>
      </c>
      <c r="K83" s="56">
        <v>149.91756751</v>
      </c>
      <c r="L83" s="56">
        <f t="shared" si="2"/>
        <v>11.047846509999999</v>
      </c>
    </row>
    <row r="84" spans="1:12" ht="15" x14ac:dyDescent="0.2">
      <c r="A84" s="8"/>
      <c r="B84" s="24"/>
      <c r="C84" s="24"/>
      <c r="D84" s="13"/>
      <c r="E84" s="13"/>
      <c r="F84" s="13"/>
      <c r="G84" s="40"/>
      <c r="H84" s="54" t="s">
        <v>127</v>
      </c>
      <c r="I84" s="55" t="s">
        <v>128</v>
      </c>
      <c r="J84" s="56">
        <v>100.51654000000001</v>
      </c>
      <c r="K84" s="56">
        <v>100.387199</v>
      </c>
      <c r="L84" s="56">
        <f t="shared" si="2"/>
        <v>-0.12934100000001081</v>
      </c>
    </row>
    <row r="85" spans="1:12" ht="15" x14ac:dyDescent="0.2">
      <c r="A85" s="8"/>
      <c r="B85" s="24"/>
      <c r="C85" s="24"/>
      <c r="D85" s="13"/>
      <c r="E85" s="86">
        <v>43</v>
      </c>
      <c r="F85" s="87" t="s">
        <v>129</v>
      </c>
      <c r="G85" s="102"/>
      <c r="H85" s="104"/>
      <c r="I85" s="105"/>
      <c r="J85" s="103">
        <v>1071.9672909999999</v>
      </c>
      <c r="K85" s="103">
        <v>1664.7195079099999</v>
      </c>
      <c r="L85" s="103">
        <f t="shared" si="2"/>
        <v>592.75221691000002</v>
      </c>
    </row>
    <row r="86" spans="1:12" ht="15" x14ac:dyDescent="0.2">
      <c r="A86" s="8"/>
      <c r="B86" s="24"/>
      <c r="C86" s="24"/>
      <c r="D86" s="13"/>
      <c r="E86" s="13"/>
      <c r="F86" s="13"/>
      <c r="G86" s="58" t="s">
        <v>2</v>
      </c>
      <c r="H86" s="59"/>
      <c r="I86" s="60"/>
      <c r="J86" s="61">
        <v>1071.9672909999999</v>
      </c>
      <c r="K86" s="61">
        <v>1664.7195079099999</v>
      </c>
      <c r="L86" s="61">
        <f t="shared" si="2"/>
        <v>592.75221691000002</v>
      </c>
    </row>
    <row r="87" spans="1:12" ht="15" x14ac:dyDescent="0.2">
      <c r="A87" s="8"/>
      <c r="B87" s="24"/>
      <c r="C87" s="24"/>
      <c r="D87" s="13"/>
      <c r="E87" s="13"/>
      <c r="F87" s="13"/>
      <c r="G87" s="40"/>
      <c r="H87" s="51" t="s">
        <v>36</v>
      </c>
      <c r="I87" s="52" t="s">
        <v>130</v>
      </c>
      <c r="J87" s="53">
        <v>80.514626000000007</v>
      </c>
      <c r="K87" s="53">
        <v>80.514626000000007</v>
      </c>
      <c r="L87" s="53">
        <f t="shared" si="2"/>
        <v>0</v>
      </c>
    </row>
    <row r="88" spans="1:12" ht="15" x14ac:dyDescent="0.2">
      <c r="A88" s="8"/>
      <c r="B88" s="24"/>
      <c r="C88" s="24"/>
      <c r="D88" s="13"/>
      <c r="E88" s="13"/>
      <c r="F88" s="13"/>
      <c r="G88" s="40"/>
      <c r="H88" s="54" t="s">
        <v>43</v>
      </c>
      <c r="I88" s="55" t="s">
        <v>126</v>
      </c>
      <c r="J88" s="56">
        <v>49.066099999999999</v>
      </c>
      <c r="K88" s="56">
        <v>49.066099999999999</v>
      </c>
      <c r="L88" s="56">
        <f t="shared" si="2"/>
        <v>0</v>
      </c>
    </row>
    <row r="89" spans="1:12" ht="15" x14ac:dyDescent="0.2">
      <c r="A89" s="8"/>
      <c r="B89" s="24"/>
      <c r="C89" s="24"/>
      <c r="D89" s="13"/>
      <c r="E89" s="13"/>
      <c r="F89" s="13"/>
      <c r="G89" s="40"/>
      <c r="H89" s="54" t="s">
        <v>38</v>
      </c>
      <c r="I89" s="55" t="s">
        <v>93</v>
      </c>
      <c r="J89" s="56">
        <v>15.470958</v>
      </c>
      <c r="K89" s="56">
        <v>15.470958</v>
      </c>
      <c r="L89" s="56">
        <f t="shared" si="2"/>
        <v>0</v>
      </c>
    </row>
    <row r="90" spans="1:12" ht="15" x14ac:dyDescent="0.2">
      <c r="A90" s="8"/>
      <c r="B90" s="24"/>
      <c r="C90" s="24"/>
      <c r="D90" s="13"/>
      <c r="E90" s="13"/>
      <c r="F90" s="13"/>
      <c r="G90" s="40"/>
      <c r="H90" s="54" t="s">
        <v>45</v>
      </c>
      <c r="I90" s="55" t="s">
        <v>131</v>
      </c>
      <c r="J90" s="56">
        <v>22.350826000000001</v>
      </c>
      <c r="K90" s="56">
        <v>22.350826000000001</v>
      </c>
      <c r="L90" s="56">
        <f t="shared" si="2"/>
        <v>0</v>
      </c>
    </row>
    <row r="91" spans="1:12" ht="15" x14ac:dyDescent="0.2">
      <c r="A91" s="8"/>
      <c r="B91" s="24"/>
      <c r="C91" s="24"/>
      <c r="D91" s="13"/>
      <c r="E91" s="13"/>
      <c r="F91" s="13"/>
      <c r="G91" s="40"/>
      <c r="H91" s="54" t="s">
        <v>47</v>
      </c>
      <c r="I91" s="55" t="s">
        <v>132</v>
      </c>
      <c r="J91" s="56">
        <v>40.865076000000002</v>
      </c>
      <c r="K91" s="56">
        <v>40.865076000000002</v>
      </c>
      <c r="L91" s="56">
        <f t="shared" si="2"/>
        <v>0</v>
      </c>
    </row>
    <row r="92" spans="1:12" ht="15" x14ac:dyDescent="0.2">
      <c r="A92" s="8"/>
      <c r="B92" s="24"/>
      <c r="C92" s="24"/>
      <c r="D92" s="13"/>
      <c r="E92" s="13"/>
      <c r="F92" s="13"/>
      <c r="G92" s="40"/>
      <c r="H92" s="54" t="s">
        <v>133</v>
      </c>
      <c r="I92" s="55" t="s">
        <v>134</v>
      </c>
      <c r="J92" s="56">
        <v>15.220416999999999</v>
      </c>
      <c r="K92" s="56">
        <v>15.220416999999999</v>
      </c>
      <c r="L92" s="56">
        <f t="shared" si="2"/>
        <v>0</v>
      </c>
    </row>
    <row r="93" spans="1:12" ht="15" x14ac:dyDescent="0.2">
      <c r="A93" s="8"/>
      <c r="B93" s="24"/>
      <c r="C93" s="24"/>
      <c r="D93" s="13"/>
      <c r="E93" s="13"/>
      <c r="F93" s="13"/>
      <c r="G93" s="40"/>
      <c r="H93" s="54" t="s">
        <v>135</v>
      </c>
      <c r="I93" s="55" t="s">
        <v>136</v>
      </c>
      <c r="J93" s="56">
        <v>17.491298</v>
      </c>
      <c r="K93" s="56">
        <v>17.491298</v>
      </c>
      <c r="L93" s="56">
        <f t="shared" si="2"/>
        <v>0</v>
      </c>
    </row>
    <row r="94" spans="1:12" ht="15" x14ac:dyDescent="0.2">
      <c r="A94" s="8"/>
      <c r="B94" s="24"/>
      <c r="C94" s="24"/>
      <c r="D94" s="13"/>
      <c r="E94" s="13"/>
      <c r="F94" s="13"/>
      <c r="G94" s="40"/>
      <c r="H94" s="54" t="s">
        <v>137</v>
      </c>
      <c r="I94" s="55" t="s">
        <v>138</v>
      </c>
      <c r="J94" s="56">
        <v>8.1802170000000007</v>
      </c>
      <c r="K94" s="56">
        <v>8.1802170000000007</v>
      </c>
      <c r="L94" s="56">
        <f t="shared" si="2"/>
        <v>0</v>
      </c>
    </row>
    <row r="95" spans="1:12" ht="15" x14ac:dyDescent="0.2">
      <c r="A95" s="8"/>
      <c r="B95" s="24"/>
      <c r="C95" s="24"/>
      <c r="D95" s="13"/>
      <c r="E95" s="13"/>
      <c r="F95" s="13"/>
      <c r="G95" s="40"/>
      <c r="H95" s="54" t="s">
        <v>139</v>
      </c>
      <c r="I95" s="55" t="s">
        <v>140</v>
      </c>
      <c r="J95" s="56">
        <v>112.067058</v>
      </c>
      <c r="K95" s="56">
        <v>112.067058</v>
      </c>
      <c r="L95" s="56">
        <f t="shared" si="2"/>
        <v>0</v>
      </c>
    </row>
    <row r="96" spans="1:12" ht="15" x14ac:dyDescent="0.2">
      <c r="A96" s="8"/>
      <c r="B96" s="24"/>
      <c r="C96" s="24"/>
      <c r="D96" s="13"/>
      <c r="E96" s="13"/>
      <c r="F96" s="13"/>
      <c r="G96" s="40"/>
      <c r="H96" s="54" t="s">
        <v>141</v>
      </c>
      <c r="I96" s="55" t="s">
        <v>142</v>
      </c>
      <c r="J96" s="56">
        <v>54.901390999999997</v>
      </c>
      <c r="K96" s="56">
        <v>54.901390999999997</v>
      </c>
      <c r="L96" s="56">
        <f t="shared" si="2"/>
        <v>0</v>
      </c>
    </row>
    <row r="97" spans="1:12" ht="15" x14ac:dyDescent="0.2">
      <c r="A97" s="8"/>
      <c r="B97" s="24"/>
      <c r="C97" s="24"/>
      <c r="D97" s="13"/>
      <c r="E97" s="13"/>
      <c r="F97" s="13"/>
      <c r="G97" s="40"/>
      <c r="H97" s="54" t="s">
        <v>143</v>
      </c>
      <c r="I97" s="55" t="s">
        <v>144</v>
      </c>
      <c r="J97" s="56">
        <v>68.516492</v>
      </c>
      <c r="K97" s="56">
        <v>68.516492</v>
      </c>
      <c r="L97" s="56">
        <f t="shared" si="2"/>
        <v>0</v>
      </c>
    </row>
    <row r="98" spans="1:12" ht="15" x14ac:dyDescent="0.2">
      <c r="A98" s="8"/>
      <c r="B98" s="24"/>
      <c r="C98" s="24"/>
      <c r="D98" s="13"/>
      <c r="E98" s="13"/>
      <c r="F98" s="13"/>
      <c r="G98" s="40"/>
      <c r="H98" s="54" t="s">
        <v>145</v>
      </c>
      <c r="I98" s="55" t="s">
        <v>146</v>
      </c>
      <c r="J98" s="56">
        <v>41.868327000000001</v>
      </c>
      <c r="K98" s="56">
        <v>41.868327000000001</v>
      </c>
      <c r="L98" s="56">
        <f t="shared" si="2"/>
        <v>0</v>
      </c>
    </row>
    <row r="99" spans="1:12" ht="15" x14ac:dyDescent="0.2">
      <c r="A99" s="8"/>
      <c r="B99" s="24"/>
      <c r="C99" s="24"/>
      <c r="D99" s="13"/>
      <c r="E99" s="13"/>
      <c r="F99" s="13"/>
      <c r="G99" s="40"/>
      <c r="H99" s="54" t="s">
        <v>147</v>
      </c>
      <c r="I99" s="55" t="s">
        <v>148</v>
      </c>
      <c r="J99" s="56">
        <v>177.41440700000001</v>
      </c>
      <c r="K99" s="56">
        <v>177.41440700000001</v>
      </c>
      <c r="L99" s="56">
        <f t="shared" si="2"/>
        <v>0</v>
      </c>
    </row>
    <row r="100" spans="1:12" ht="15" x14ac:dyDescent="0.2">
      <c r="A100" s="8"/>
      <c r="B100" s="24"/>
      <c r="C100" s="24"/>
      <c r="D100" s="13"/>
      <c r="E100" s="13"/>
      <c r="F100" s="13"/>
      <c r="G100" s="40"/>
      <c r="H100" s="54" t="s">
        <v>149</v>
      </c>
      <c r="I100" s="55" t="s">
        <v>150</v>
      </c>
      <c r="J100" s="56">
        <v>41.417236000000003</v>
      </c>
      <c r="K100" s="56">
        <v>41.417236000000003</v>
      </c>
      <c r="L100" s="56">
        <f t="shared" si="2"/>
        <v>0</v>
      </c>
    </row>
    <row r="101" spans="1:12" ht="15" x14ac:dyDescent="0.2">
      <c r="A101" s="8"/>
      <c r="B101" s="24"/>
      <c r="C101" s="24"/>
      <c r="D101" s="13"/>
      <c r="E101" s="13"/>
      <c r="F101" s="13"/>
      <c r="G101" s="40"/>
      <c r="H101" s="54" t="s">
        <v>151</v>
      </c>
      <c r="I101" s="55" t="s">
        <v>152</v>
      </c>
      <c r="J101" s="56">
        <v>43.991909999999997</v>
      </c>
      <c r="K101" s="56">
        <v>43.991909999999997</v>
      </c>
      <c r="L101" s="56">
        <f t="shared" si="2"/>
        <v>0</v>
      </c>
    </row>
    <row r="102" spans="1:12" ht="15" x14ac:dyDescent="0.2">
      <c r="A102" s="8"/>
      <c r="B102" s="24"/>
      <c r="C102" s="24"/>
      <c r="D102" s="13"/>
      <c r="E102" s="13"/>
      <c r="F102" s="13"/>
      <c r="G102" s="40"/>
      <c r="H102" s="54" t="s">
        <v>153</v>
      </c>
      <c r="I102" s="55" t="s">
        <v>154</v>
      </c>
      <c r="J102" s="56">
        <v>25.842637</v>
      </c>
      <c r="K102" s="56">
        <v>25.842637</v>
      </c>
      <c r="L102" s="56">
        <f t="shared" si="2"/>
        <v>0</v>
      </c>
    </row>
    <row r="103" spans="1:12" ht="15" x14ac:dyDescent="0.2">
      <c r="A103" s="8"/>
      <c r="B103" s="24"/>
      <c r="C103" s="24"/>
      <c r="D103" s="13"/>
      <c r="E103" s="13"/>
      <c r="F103" s="13"/>
      <c r="G103" s="40"/>
      <c r="H103" s="54" t="s">
        <v>155</v>
      </c>
      <c r="I103" s="55" t="s">
        <v>156</v>
      </c>
      <c r="J103" s="56">
        <v>23.434191999999999</v>
      </c>
      <c r="K103" s="56">
        <v>23.434191999999999</v>
      </c>
      <c r="L103" s="56">
        <f t="shared" si="2"/>
        <v>0</v>
      </c>
    </row>
    <row r="104" spans="1:12" ht="15" x14ac:dyDescent="0.2">
      <c r="A104" s="8"/>
      <c r="B104" s="24"/>
      <c r="C104" s="24"/>
      <c r="D104" s="13"/>
      <c r="E104" s="13"/>
      <c r="F104" s="13"/>
      <c r="G104" s="40"/>
      <c r="H104" s="54" t="s">
        <v>157</v>
      </c>
      <c r="I104" s="55" t="s">
        <v>158</v>
      </c>
      <c r="J104" s="56">
        <v>30.194102999999998</v>
      </c>
      <c r="K104" s="56">
        <v>30.194102999999998</v>
      </c>
      <c r="L104" s="56">
        <f t="shared" si="2"/>
        <v>0</v>
      </c>
    </row>
    <row r="105" spans="1:12" ht="15" x14ac:dyDescent="0.2">
      <c r="A105" s="8"/>
      <c r="B105" s="24"/>
      <c r="C105" s="24"/>
      <c r="D105" s="13"/>
      <c r="E105" s="13"/>
      <c r="F105" s="13"/>
      <c r="G105" s="40"/>
      <c r="H105" s="54" t="s">
        <v>159</v>
      </c>
      <c r="I105" s="55" t="s">
        <v>160</v>
      </c>
      <c r="J105" s="56">
        <v>172.10755399999999</v>
      </c>
      <c r="K105" s="56">
        <v>764.85977090999995</v>
      </c>
      <c r="L105" s="56">
        <f t="shared" si="2"/>
        <v>592.75221691000002</v>
      </c>
    </row>
    <row r="106" spans="1:12" ht="15" x14ac:dyDescent="0.2">
      <c r="A106" s="8"/>
      <c r="B106" s="24"/>
      <c r="C106" s="24"/>
      <c r="D106" s="13"/>
      <c r="E106" s="13"/>
      <c r="F106" s="13"/>
      <c r="G106" s="40"/>
      <c r="H106" s="54" t="s">
        <v>90</v>
      </c>
      <c r="I106" s="55" t="s">
        <v>62</v>
      </c>
      <c r="J106" s="56">
        <v>31.052465999999999</v>
      </c>
      <c r="K106" s="56">
        <v>31.052465999999999</v>
      </c>
      <c r="L106" s="56">
        <f t="shared" si="2"/>
        <v>0</v>
      </c>
    </row>
    <row r="107" spans="1:12" ht="30" customHeight="1" x14ac:dyDescent="0.2">
      <c r="A107" s="8"/>
      <c r="B107" s="24"/>
      <c r="C107" s="24"/>
      <c r="D107" s="13"/>
      <c r="E107" s="86">
        <v>44</v>
      </c>
      <c r="F107" s="115" t="s">
        <v>161</v>
      </c>
      <c r="G107" s="115"/>
      <c r="H107" s="115"/>
      <c r="I107" s="115"/>
      <c r="J107" s="103">
        <v>745.67645300000004</v>
      </c>
      <c r="K107" s="103">
        <v>745.67645300000004</v>
      </c>
      <c r="L107" s="103">
        <f t="shared" si="2"/>
        <v>0</v>
      </c>
    </row>
    <row r="108" spans="1:12" ht="15" x14ac:dyDescent="0.2">
      <c r="A108" s="8"/>
      <c r="B108" s="24"/>
      <c r="C108" s="24"/>
      <c r="D108" s="13"/>
      <c r="E108" s="13"/>
      <c r="F108" s="13"/>
      <c r="G108" s="58" t="s">
        <v>2</v>
      </c>
      <c r="H108" s="59"/>
      <c r="I108" s="60"/>
      <c r="J108" s="61">
        <v>745.67645300000004</v>
      </c>
      <c r="K108" s="61">
        <v>745.67645300000004</v>
      </c>
      <c r="L108" s="61">
        <f t="shared" si="2"/>
        <v>0</v>
      </c>
    </row>
    <row r="109" spans="1:12" ht="15" x14ac:dyDescent="0.2">
      <c r="A109" s="8"/>
      <c r="B109" s="24"/>
      <c r="C109" s="24"/>
      <c r="D109" s="13"/>
      <c r="E109" s="13"/>
      <c r="F109" s="13"/>
      <c r="G109" s="40"/>
      <c r="H109" s="51" t="s">
        <v>36</v>
      </c>
      <c r="I109" s="52" t="s">
        <v>93</v>
      </c>
      <c r="J109" s="53">
        <v>608.11824999999999</v>
      </c>
      <c r="K109" s="53">
        <v>608.11824999999999</v>
      </c>
      <c r="L109" s="53">
        <f t="shared" si="2"/>
        <v>0</v>
      </c>
    </row>
    <row r="110" spans="1:12" ht="15" x14ac:dyDescent="0.2">
      <c r="A110" s="8"/>
      <c r="B110" s="24"/>
      <c r="C110" s="24"/>
      <c r="D110" s="13"/>
      <c r="E110" s="13"/>
      <c r="F110" s="13"/>
      <c r="G110" s="40"/>
      <c r="H110" s="54" t="s">
        <v>45</v>
      </c>
      <c r="I110" s="55" t="s">
        <v>162</v>
      </c>
      <c r="J110" s="56">
        <v>122.8028</v>
      </c>
      <c r="K110" s="56">
        <v>122.8028</v>
      </c>
      <c r="L110" s="56">
        <f t="shared" si="2"/>
        <v>0</v>
      </c>
    </row>
    <row r="111" spans="1:12" ht="15" x14ac:dyDescent="0.2">
      <c r="A111" s="8"/>
      <c r="B111" s="24"/>
      <c r="C111" s="24"/>
      <c r="D111" s="13"/>
      <c r="E111" s="13"/>
      <c r="F111" s="13"/>
      <c r="G111" s="40"/>
      <c r="H111" s="54" t="s">
        <v>123</v>
      </c>
      <c r="I111" s="55" t="s">
        <v>163</v>
      </c>
      <c r="J111" s="56">
        <v>14.755402999999999</v>
      </c>
      <c r="K111" s="56">
        <v>14.755402999999999</v>
      </c>
      <c r="L111" s="56">
        <f t="shared" si="2"/>
        <v>0</v>
      </c>
    </row>
    <row r="112" spans="1:12" ht="15" x14ac:dyDescent="0.2">
      <c r="A112" s="8"/>
      <c r="B112" s="24"/>
      <c r="C112" s="24"/>
      <c r="D112" s="13"/>
      <c r="E112" s="86">
        <v>49</v>
      </c>
      <c r="F112" s="87" t="s">
        <v>164</v>
      </c>
      <c r="G112" s="102"/>
      <c r="H112" s="104"/>
      <c r="I112" s="105"/>
      <c r="J112" s="103">
        <v>14004.575897000001</v>
      </c>
      <c r="K112" s="103">
        <v>14004.575897000001</v>
      </c>
      <c r="L112" s="103">
        <f t="shared" si="2"/>
        <v>0</v>
      </c>
    </row>
    <row r="113" spans="1:12" ht="15" x14ac:dyDescent="0.2">
      <c r="A113" s="8"/>
      <c r="B113" s="24"/>
      <c r="C113" s="24"/>
      <c r="D113" s="13"/>
      <c r="E113" s="13"/>
      <c r="F113" s="13"/>
      <c r="G113" s="58" t="s">
        <v>2</v>
      </c>
      <c r="H113" s="59"/>
      <c r="I113" s="60"/>
      <c r="J113" s="61">
        <v>13466.072399000001</v>
      </c>
      <c r="K113" s="61">
        <v>13466.072399000001</v>
      </c>
      <c r="L113" s="61">
        <f t="shared" si="2"/>
        <v>0</v>
      </c>
    </row>
    <row r="114" spans="1:12" ht="15" x14ac:dyDescent="0.2">
      <c r="A114" s="8"/>
      <c r="B114" s="24"/>
      <c r="C114" s="24"/>
      <c r="D114" s="13"/>
      <c r="E114" s="13"/>
      <c r="F114" s="13"/>
      <c r="G114" s="40"/>
      <c r="H114" s="51" t="s">
        <v>36</v>
      </c>
      <c r="I114" s="52" t="s">
        <v>164</v>
      </c>
      <c r="J114" s="53">
        <v>79.770019000000005</v>
      </c>
      <c r="K114" s="53">
        <v>79.770019000000005</v>
      </c>
      <c r="L114" s="53">
        <f t="shared" si="2"/>
        <v>0</v>
      </c>
    </row>
    <row r="115" spans="1:12" ht="30" x14ac:dyDescent="0.2">
      <c r="A115" s="8"/>
      <c r="B115" s="24"/>
      <c r="C115" s="24"/>
      <c r="D115" s="13"/>
      <c r="E115" s="13"/>
      <c r="F115" s="13"/>
      <c r="G115" s="40"/>
      <c r="H115" s="54" t="s">
        <v>53</v>
      </c>
      <c r="I115" s="55" t="s">
        <v>165</v>
      </c>
      <c r="J115" s="56">
        <v>56.306311999999998</v>
      </c>
      <c r="K115" s="56">
        <v>56.306311999999998</v>
      </c>
      <c r="L115" s="56">
        <f t="shared" si="2"/>
        <v>0</v>
      </c>
    </row>
    <row r="116" spans="1:12" ht="15" x14ac:dyDescent="0.2">
      <c r="A116" s="8"/>
      <c r="B116" s="24"/>
      <c r="C116" s="24"/>
      <c r="D116" s="13"/>
      <c r="E116" s="13"/>
      <c r="F116" s="13"/>
      <c r="G116" s="40"/>
      <c r="H116" s="54" t="s">
        <v>43</v>
      </c>
      <c r="I116" s="55" t="s">
        <v>166</v>
      </c>
      <c r="J116" s="56">
        <v>55.919549000000004</v>
      </c>
      <c r="K116" s="56">
        <v>55.919549000000004</v>
      </c>
      <c r="L116" s="56">
        <f t="shared" si="2"/>
        <v>0</v>
      </c>
    </row>
    <row r="117" spans="1:12" ht="15" x14ac:dyDescent="0.2">
      <c r="A117" s="8"/>
      <c r="B117" s="24"/>
      <c r="C117" s="24"/>
      <c r="D117" s="13"/>
      <c r="E117" s="13"/>
      <c r="F117" s="13"/>
      <c r="G117" s="40"/>
      <c r="H117" s="54" t="s">
        <v>69</v>
      </c>
      <c r="I117" s="55" t="s">
        <v>62</v>
      </c>
      <c r="J117" s="56">
        <v>71.995418000000001</v>
      </c>
      <c r="K117" s="56">
        <v>71.995418000000001</v>
      </c>
      <c r="L117" s="56">
        <f t="shared" si="2"/>
        <v>0</v>
      </c>
    </row>
    <row r="118" spans="1:12" ht="15" x14ac:dyDescent="0.2">
      <c r="A118" s="8"/>
      <c r="B118" s="24"/>
      <c r="C118" s="24"/>
      <c r="D118" s="13"/>
      <c r="E118" s="13"/>
      <c r="F118" s="13"/>
      <c r="G118" s="40"/>
      <c r="H118" s="54" t="s">
        <v>81</v>
      </c>
      <c r="I118" s="55" t="s">
        <v>167</v>
      </c>
      <c r="J118" s="56">
        <v>2331.182483</v>
      </c>
      <c r="K118" s="56">
        <v>2331.182483</v>
      </c>
      <c r="L118" s="56">
        <f t="shared" si="2"/>
        <v>0</v>
      </c>
    </row>
    <row r="119" spans="1:12" ht="15" x14ac:dyDescent="0.2">
      <c r="A119" s="8"/>
      <c r="B119" s="24"/>
      <c r="C119" s="24"/>
      <c r="D119" s="13"/>
      <c r="E119" s="13"/>
      <c r="F119" s="13"/>
      <c r="G119" s="40"/>
      <c r="H119" s="54" t="s">
        <v>111</v>
      </c>
      <c r="I119" s="55" t="s">
        <v>168</v>
      </c>
      <c r="J119" s="56">
        <v>14.345442</v>
      </c>
      <c r="K119" s="56">
        <v>14.345442</v>
      </c>
      <c r="L119" s="56">
        <f t="shared" si="2"/>
        <v>0</v>
      </c>
    </row>
    <row r="120" spans="1:12" ht="30" x14ac:dyDescent="0.2">
      <c r="A120" s="8"/>
      <c r="B120" s="24"/>
      <c r="C120" s="24"/>
      <c r="D120" s="13"/>
      <c r="E120" s="13"/>
      <c r="F120" s="13"/>
      <c r="G120" s="40"/>
      <c r="H120" s="54" t="s">
        <v>83</v>
      </c>
      <c r="I120" s="55" t="s">
        <v>169</v>
      </c>
      <c r="J120" s="56">
        <v>16.202866</v>
      </c>
      <c r="K120" s="56">
        <v>16.202866</v>
      </c>
      <c r="L120" s="56">
        <f t="shared" si="2"/>
        <v>0</v>
      </c>
    </row>
    <row r="121" spans="1:12" ht="15" x14ac:dyDescent="0.2">
      <c r="A121" s="8"/>
      <c r="B121" s="24"/>
      <c r="C121" s="24"/>
      <c r="D121" s="13"/>
      <c r="E121" s="13"/>
      <c r="F121" s="13"/>
      <c r="G121" s="40"/>
      <c r="H121" s="54" t="s">
        <v>85</v>
      </c>
      <c r="I121" s="55" t="s">
        <v>170</v>
      </c>
      <c r="J121" s="56">
        <v>13.068189</v>
      </c>
      <c r="K121" s="56">
        <v>13.068189</v>
      </c>
      <c r="L121" s="56">
        <f t="shared" si="2"/>
        <v>0</v>
      </c>
    </row>
    <row r="122" spans="1:12" ht="15" x14ac:dyDescent="0.2">
      <c r="A122" s="8"/>
      <c r="B122" s="24"/>
      <c r="C122" s="24"/>
      <c r="D122" s="13"/>
      <c r="E122" s="13"/>
      <c r="F122" s="13"/>
      <c r="G122" s="40"/>
      <c r="H122" s="54" t="s">
        <v>87</v>
      </c>
      <c r="I122" s="55" t="s">
        <v>171</v>
      </c>
      <c r="J122" s="56">
        <v>52.574531</v>
      </c>
      <c r="K122" s="56">
        <v>52.574531</v>
      </c>
      <c r="L122" s="56">
        <f t="shared" si="2"/>
        <v>0</v>
      </c>
    </row>
    <row r="123" spans="1:12" ht="30" x14ac:dyDescent="0.2">
      <c r="A123" s="8"/>
      <c r="B123" s="24"/>
      <c r="C123" s="24"/>
      <c r="D123" s="13"/>
      <c r="E123" s="13"/>
      <c r="F123" s="13"/>
      <c r="G123" s="40"/>
      <c r="H123" s="54" t="s">
        <v>116</v>
      </c>
      <c r="I123" s="55" t="s">
        <v>172</v>
      </c>
      <c r="J123" s="56">
        <v>11.480392</v>
      </c>
      <c r="K123" s="56">
        <v>11.480392</v>
      </c>
      <c r="L123" s="56">
        <f t="shared" si="2"/>
        <v>0</v>
      </c>
    </row>
    <row r="124" spans="1:12" ht="30" x14ac:dyDescent="0.2">
      <c r="A124" s="8"/>
      <c r="B124" s="24"/>
      <c r="C124" s="24"/>
      <c r="D124" s="13"/>
      <c r="E124" s="13"/>
      <c r="F124" s="13"/>
      <c r="G124" s="40"/>
      <c r="H124" s="54" t="s">
        <v>173</v>
      </c>
      <c r="I124" s="55" t="s">
        <v>174</v>
      </c>
      <c r="J124" s="56">
        <v>6.3404939999999996</v>
      </c>
      <c r="K124" s="56">
        <v>6.3404939999999996</v>
      </c>
      <c r="L124" s="56">
        <f t="shared" si="2"/>
        <v>0</v>
      </c>
    </row>
    <row r="125" spans="1:12" ht="15" x14ac:dyDescent="0.2">
      <c r="A125" s="8"/>
      <c r="B125" s="24"/>
      <c r="C125" s="24"/>
      <c r="D125" s="13"/>
      <c r="E125" s="13"/>
      <c r="F125" s="13"/>
      <c r="G125" s="40"/>
      <c r="H125" s="54" t="s">
        <v>175</v>
      </c>
      <c r="I125" s="57" t="s">
        <v>176</v>
      </c>
      <c r="J125" s="56">
        <v>36.941659999999999</v>
      </c>
      <c r="K125" s="56">
        <v>36.941659999999999</v>
      </c>
      <c r="L125" s="56">
        <f t="shared" si="2"/>
        <v>0</v>
      </c>
    </row>
    <row r="126" spans="1:12" ht="15" x14ac:dyDescent="0.2">
      <c r="A126" s="8"/>
      <c r="B126" s="24"/>
      <c r="C126" s="24"/>
      <c r="D126" s="13"/>
      <c r="E126" s="13"/>
      <c r="F126" s="13"/>
      <c r="G126" s="40"/>
      <c r="H126" s="54" t="s">
        <v>177</v>
      </c>
      <c r="I126" s="55" t="s">
        <v>178</v>
      </c>
      <c r="J126" s="56">
        <v>16.379746999999998</v>
      </c>
      <c r="K126" s="56">
        <v>16.379746999999998</v>
      </c>
      <c r="L126" s="56">
        <f t="shared" si="2"/>
        <v>0</v>
      </c>
    </row>
    <row r="127" spans="1:12" ht="30" x14ac:dyDescent="0.2">
      <c r="A127" s="8"/>
      <c r="B127" s="24"/>
      <c r="C127" s="24"/>
      <c r="D127" s="13"/>
      <c r="E127" s="13"/>
      <c r="F127" s="13"/>
      <c r="G127" s="40"/>
      <c r="H127" s="54" t="s">
        <v>179</v>
      </c>
      <c r="I127" s="55" t="s">
        <v>180</v>
      </c>
      <c r="J127" s="56">
        <v>19.787476999999999</v>
      </c>
      <c r="K127" s="56">
        <v>19.787476999999999</v>
      </c>
      <c r="L127" s="56">
        <f t="shared" si="2"/>
        <v>0</v>
      </c>
    </row>
    <row r="128" spans="1:12" ht="15" x14ac:dyDescent="0.2">
      <c r="A128" s="8"/>
      <c r="B128" s="24"/>
      <c r="C128" s="24"/>
      <c r="D128" s="13"/>
      <c r="E128" s="13"/>
      <c r="F128" s="13"/>
      <c r="G128" s="40"/>
      <c r="H128" s="54" t="s">
        <v>181</v>
      </c>
      <c r="I128" s="55" t="s">
        <v>182</v>
      </c>
      <c r="J128" s="56">
        <v>19.455290999999999</v>
      </c>
      <c r="K128" s="56">
        <v>19.455290999999999</v>
      </c>
      <c r="L128" s="56">
        <f t="shared" si="2"/>
        <v>0</v>
      </c>
    </row>
    <row r="129" spans="1:12" ht="15" x14ac:dyDescent="0.2">
      <c r="A129" s="8"/>
      <c r="B129" s="24"/>
      <c r="C129" s="24"/>
      <c r="D129" s="13"/>
      <c r="E129" s="13"/>
      <c r="F129" s="13"/>
      <c r="G129" s="40"/>
      <c r="H129" s="54" t="s">
        <v>183</v>
      </c>
      <c r="I129" s="55" t="s">
        <v>184</v>
      </c>
      <c r="J129" s="56">
        <v>49.806798999999998</v>
      </c>
      <c r="K129" s="56">
        <v>49.806798999999998</v>
      </c>
      <c r="L129" s="56">
        <f t="shared" si="2"/>
        <v>0</v>
      </c>
    </row>
    <row r="130" spans="1:12" ht="15" x14ac:dyDescent="0.2">
      <c r="A130" s="8"/>
      <c r="B130" s="24"/>
      <c r="C130" s="24"/>
      <c r="D130" s="13"/>
      <c r="E130" s="13"/>
      <c r="F130" s="13"/>
      <c r="G130" s="40"/>
      <c r="H130" s="54" t="s">
        <v>185</v>
      </c>
      <c r="I130" s="55" t="s">
        <v>186</v>
      </c>
      <c r="J130" s="56">
        <v>943.09981200000004</v>
      </c>
      <c r="K130" s="56">
        <v>943.09981200000004</v>
      </c>
      <c r="L130" s="56">
        <f t="shared" si="2"/>
        <v>0</v>
      </c>
    </row>
    <row r="131" spans="1:12" ht="15" x14ac:dyDescent="0.2">
      <c r="A131" s="8"/>
      <c r="B131" s="24"/>
      <c r="C131" s="24"/>
      <c r="D131" s="13"/>
      <c r="E131" s="13"/>
      <c r="F131" s="13"/>
      <c r="G131" s="40"/>
      <c r="H131" s="54" t="s">
        <v>187</v>
      </c>
      <c r="I131" s="55" t="s">
        <v>188</v>
      </c>
      <c r="J131" s="56">
        <v>7.6245609999999999</v>
      </c>
      <c r="K131" s="56">
        <v>7.6245609999999999</v>
      </c>
      <c r="L131" s="56">
        <f t="shared" si="2"/>
        <v>0</v>
      </c>
    </row>
    <row r="132" spans="1:12" ht="15" x14ac:dyDescent="0.2">
      <c r="A132" s="8"/>
      <c r="B132" s="24"/>
      <c r="C132" s="24"/>
      <c r="D132" s="13"/>
      <c r="E132" s="13"/>
      <c r="F132" s="13"/>
      <c r="G132" s="40"/>
      <c r="H132" s="54" t="s">
        <v>189</v>
      </c>
      <c r="I132" s="55" t="s">
        <v>190</v>
      </c>
      <c r="J132" s="56">
        <v>8.3839140000000008</v>
      </c>
      <c r="K132" s="56">
        <v>8.3839140000000008</v>
      </c>
      <c r="L132" s="56">
        <f t="shared" si="2"/>
        <v>0</v>
      </c>
    </row>
    <row r="133" spans="1:12" ht="15" x14ac:dyDescent="0.2">
      <c r="A133" s="8"/>
      <c r="B133" s="24"/>
      <c r="C133" s="24"/>
      <c r="D133" s="13"/>
      <c r="E133" s="13"/>
      <c r="F133" s="13"/>
      <c r="G133" s="40"/>
      <c r="H133" s="54" t="s">
        <v>191</v>
      </c>
      <c r="I133" s="55" t="s">
        <v>192</v>
      </c>
      <c r="J133" s="56">
        <v>8.048152</v>
      </c>
      <c r="K133" s="56">
        <v>8.048152</v>
      </c>
      <c r="L133" s="56">
        <f t="shared" si="2"/>
        <v>0</v>
      </c>
    </row>
    <row r="134" spans="1:12" ht="15" x14ac:dyDescent="0.2">
      <c r="A134" s="8"/>
      <c r="B134" s="24"/>
      <c r="C134" s="24"/>
      <c r="D134" s="13"/>
      <c r="E134" s="13"/>
      <c r="F134" s="13"/>
      <c r="G134" s="40"/>
      <c r="H134" s="54" t="s">
        <v>193</v>
      </c>
      <c r="I134" s="55" t="s">
        <v>194</v>
      </c>
      <c r="J134" s="56">
        <v>68.934228000000004</v>
      </c>
      <c r="K134" s="56">
        <v>68.934228000000004</v>
      </c>
      <c r="L134" s="56">
        <f t="shared" si="2"/>
        <v>0</v>
      </c>
    </row>
    <row r="135" spans="1:12" ht="15" x14ac:dyDescent="0.2">
      <c r="A135" s="8"/>
      <c r="B135" s="24"/>
      <c r="C135" s="24"/>
      <c r="D135" s="13"/>
      <c r="E135" s="13"/>
      <c r="F135" s="13"/>
      <c r="G135" s="40"/>
      <c r="H135" s="54" t="s">
        <v>195</v>
      </c>
      <c r="I135" s="55" t="s">
        <v>196</v>
      </c>
      <c r="J135" s="56">
        <v>15.660702000000001</v>
      </c>
      <c r="K135" s="56">
        <v>15.660702000000001</v>
      </c>
      <c r="L135" s="56">
        <f t="shared" si="2"/>
        <v>0</v>
      </c>
    </row>
    <row r="136" spans="1:12" ht="15" x14ac:dyDescent="0.2">
      <c r="A136" s="8"/>
      <c r="B136" s="24"/>
      <c r="C136" s="24"/>
      <c r="D136" s="13"/>
      <c r="E136" s="13"/>
      <c r="F136" s="13"/>
      <c r="G136" s="40"/>
      <c r="H136" s="54" t="s">
        <v>197</v>
      </c>
      <c r="I136" s="55" t="s">
        <v>198</v>
      </c>
      <c r="J136" s="56">
        <v>177.95623499999999</v>
      </c>
      <c r="K136" s="56">
        <v>177.95623499999999</v>
      </c>
      <c r="L136" s="56">
        <f t="shared" si="2"/>
        <v>0</v>
      </c>
    </row>
    <row r="137" spans="1:12" ht="15" x14ac:dyDescent="0.2">
      <c r="A137" s="8"/>
      <c r="B137" s="24"/>
      <c r="C137" s="24"/>
      <c r="D137" s="13"/>
      <c r="E137" s="13"/>
      <c r="F137" s="13"/>
      <c r="G137" s="40"/>
      <c r="H137" s="54" t="s">
        <v>199</v>
      </c>
      <c r="I137" s="55" t="s">
        <v>200</v>
      </c>
      <c r="J137" s="56">
        <v>117.009089</v>
      </c>
      <c r="K137" s="56">
        <v>117.009089</v>
      </c>
      <c r="L137" s="56">
        <f t="shared" ref="L137:L200" si="3">+K137-J137</f>
        <v>0</v>
      </c>
    </row>
    <row r="138" spans="1:12" ht="15" x14ac:dyDescent="0.2">
      <c r="A138" s="8"/>
      <c r="B138" s="24"/>
      <c r="C138" s="24"/>
      <c r="D138" s="13"/>
      <c r="E138" s="13"/>
      <c r="F138" s="13"/>
      <c r="G138" s="40"/>
      <c r="H138" s="54" t="s">
        <v>38</v>
      </c>
      <c r="I138" s="55" t="s">
        <v>201</v>
      </c>
      <c r="J138" s="56">
        <v>85.238204999999994</v>
      </c>
      <c r="K138" s="56">
        <v>85.238204999999994</v>
      </c>
      <c r="L138" s="56">
        <f t="shared" si="3"/>
        <v>0</v>
      </c>
    </row>
    <row r="139" spans="1:12" ht="15" x14ac:dyDescent="0.2">
      <c r="A139" s="8"/>
      <c r="B139" s="24"/>
      <c r="C139" s="24"/>
      <c r="D139" s="13"/>
      <c r="E139" s="13"/>
      <c r="F139" s="13"/>
      <c r="G139" s="40"/>
      <c r="H139" s="54" t="s">
        <v>45</v>
      </c>
      <c r="I139" s="55" t="s">
        <v>202</v>
      </c>
      <c r="J139" s="56">
        <v>43.419342</v>
      </c>
      <c r="K139" s="56">
        <v>43.419342</v>
      </c>
      <c r="L139" s="56">
        <f t="shared" si="3"/>
        <v>0</v>
      </c>
    </row>
    <row r="140" spans="1:12" ht="15" x14ac:dyDescent="0.2">
      <c r="A140" s="8"/>
      <c r="B140" s="24"/>
      <c r="C140" s="24"/>
      <c r="D140" s="13"/>
      <c r="E140" s="13"/>
      <c r="F140" s="13"/>
      <c r="G140" s="40"/>
      <c r="H140" s="54" t="s">
        <v>47</v>
      </c>
      <c r="I140" s="55" t="s">
        <v>203</v>
      </c>
      <c r="J140" s="56">
        <v>20.180814999999999</v>
      </c>
      <c r="K140" s="56">
        <v>20.180814999999999</v>
      </c>
      <c r="L140" s="56">
        <f t="shared" si="3"/>
        <v>0</v>
      </c>
    </row>
    <row r="141" spans="1:12" ht="15" x14ac:dyDescent="0.2">
      <c r="A141" s="8"/>
      <c r="B141" s="24"/>
      <c r="C141" s="24"/>
      <c r="D141" s="13"/>
      <c r="E141" s="13"/>
      <c r="F141" s="13"/>
      <c r="G141" s="40"/>
      <c r="H141" s="54" t="s">
        <v>133</v>
      </c>
      <c r="I141" s="55" t="s">
        <v>204</v>
      </c>
      <c r="J141" s="56">
        <v>10.612639</v>
      </c>
      <c r="K141" s="56">
        <v>10.612639</v>
      </c>
      <c r="L141" s="56">
        <f t="shared" si="3"/>
        <v>0</v>
      </c>
    </row>
    <row r="142" spans="1:12" ht="15" x14ac:dyDescent="0.2">
      <c r="A142" s="8"/>
      <c r="B142" s="24"/>
      <c r="C142" s="24"/>
      <c r="D142" s="13"/>
      <c r="E142" s="13"/>
      <c r="F142" s="13"/>
      <c r="G142" s="40"/>
      <c r="H142" s="54" t="s">
        <v>135</v>
      </c>
      <c r="I142" s="55" t="s">
        <v>205</v>
      </c>
      <c r="J142" s="56">
        <v>22.732420999999999</v>
      </c>
      <c r="K142" s="56">
        <v>22.732420999999999</v>
      </c>
      <c r="L142" s="56">
        <f t="shared" si="3"/>
        <v>0</v>
      </c>
    </row>
    <row r="143" spans="1:12" ht="15" x14ac:dyDescent="0.2">
      <c r="A143" s="8"/>
      <c r="B143" s="24"/>
      <c r="C143" s="24"/>
      <c r="D143" s="13"/>
      <c r="E143" s="13"/>
      <c r="F143" s="13"/>
      <c r="G143" s="40"/>
      <c r="H143" s="54" t="s">
        <v>206</v>
      </c>
      <c r="I143" s="55" t="s">
        <v>207</v>
      </c>
      <c r="J143" s="56">
        <v>48.953622000000003</v>
      </c>
      <c r="K143" s="56">
        <v>48.953622000000003</v>
      </c>
      <c r="L143" s="56">
        <f t="shared" si="3"/>
        <v>0</v>
      </c>
    </row>
    <row r="144" spans="1:12" ht="15" x14ac:dyDescent="0.2">
      <c r="A144" s="8"/>
      <c r="B144" s="24"/>
      <c r="C144" s="24"/>
      <c r="D144" s="13"/>
      <c r="E144" s="13"/>
      <c r="F144" s="13"/>
      <c r="G144" s="40"/>
      <c r="H144" s="54" t="s">
        <v>208</v>
      </c>
      <c r="I144" s="55" t="s">
        <v>209</v>
      </c>
      <c r="J144" s="56">
        <v>73.474320000000006</v>
      </c>
      <c r="K144" s="56">
        <v>73.474320000000006</v>
      </c>
      <c r="L144" s="56">
        <f t="shared" si="3"/>
        <v>0</v>
      </c>
    </row>
    <row r="145" spans="1:12" ht="15" x14ac:dyDescent="0.2">
      <c r="A145" s="8"/>
      <c r="B145" s="24"/>
      <c r="C145" s="24"/>
      <c r="D145" s="13"/>
      <c r="E145" s="13"/>
      <c r="F145" s="13"/>
      <c r="G145" s="40"/>
      <c r="H145" s="54" t="s">
        <v>210</v>
      </c>
      <c r="I145" s="55" t="s">
        <v>211</v>
      </c>
      <c r="J145" s="56">
        <v>11.077496999999999</v>
      </c>
      <c r="K145" s="56">
        <v>11.077496999999999</v>
      </c>
      <c r="L145" s="56">
        <f t="shared" si="3"/>
        <v>0</v>
      </c>
    </row>
    <row r="146" spans="1:12" ht="15" x14ac:dyDescent="0.2">
      <c r="A146" s="8"/>
      <c r="B146" s="24"/>
      <c r="C146" s="24"/>
      <c r="D146" s="13"/>
      <c r="E146" s="13"/>
      <c r="F146" s="13"/>
      <c r="G146" s="40"/>
      <c r="H146" s="54" t="s">
        <v>90</v>
      </c>
      <c r="I146" s="55" t="s">
        <v>212</v>
      </c>
      <c r="J146" s="56">
        <v>1224.9800009999999</v>
      </c>
      <c r="K146" s="56">
        <v>1224.9800009999999</v>
      </c>
      <c r="L146" s="56">
        <f t="shared" si="3"/>
        <v>0</v>
      </c>
    </row>
    <row r="147" spans="1:12" ht="15" x14ac:dyDescent="0.2">
      <c r="A147" s="8"/>
      <c r="B147" s="24"/>
      <c r="C147" s="24"/>
      <c r="D147" s="13"/>
      <c r="E147" s="13"/>
      <c r="F147" s="13"/>
      <c r="G147" s="40"/>
      <c r="H147" s="54" t="s">
        <v>213</v>
      </c>
      <c r="I147" s="55" t="s">
        <v>214</v>
      </c>
      <c r="J147" s="56">
        <v>19.750467</v>
      </c>
      <c r="K147" s="56">
        <v>19.750467</v>
      </c>
      <c r="L147" s="56">
        <f t="shared" si="3"/>
        <v>0</v>
      </c>
    </row>
    <row r="148" spans="1:12" ht="15" x14ac:dyDescent="0.2">
      <c r="A148" s="8"/>
      <c r="B148" s="24"/>
      <c r="C148" s="24"/>
      <c r="D148" s="13"/>
      <c r="E148" s="13"/>
      <c r="F148" s="13"/>
      <c r="G148" s="40"/>
      <c r="H148" s="54" t="s">
        <v>215</v>
      </c>
      <c r="I148" s="55" t="s">
        <v>216</v>
      </c>
      <c r="J148" s="56">
        <v>16.253415</v>
      </c>
      <c r="K148" s="56">
        <v>16.253415</v>
      </c>
      <c r="L148" s="56">
        <f t="shared" si="3"/>
        <v>0</v>
      </c>
    </row>
    <row r="149" spans="1:12" ht="15" x14ac:dyDescent="0.2">
      <c r="A149" s="8"/>
      <c r="B149" s="24"/>
      <c r="C149" s="24"/>
      <c r="D149" s="13"/>
      <c r="E149" s="13"/>
      <c r="F149" s="13"/>
      <c r="G149" s="40"/>
      <c r="H149" s="54" t="s">
        <v>217</v>
      </c>
      <c r="I149" s="55" t="s">
        <v>218</v>
      </c>
      <c r="J149" s="56">
        <v>26.730207</v>
      </c>
      <c r="K149" s="56">
        <v>26.730207</v>
      </c>
      <c r="L149" s="56">
        <f t="shared" si="3"/>
        <v>0</v>
      </c>
    </row>
    <row r="150" spans="1:12" ht="15" x14ac:dyDescent="0.2">
      <c r="A150" s="8"/>
      <c r="B150" s="24"/>
      <c r="C150" s="24"/>
      <c r="D150" s="13"/>
      <c r="E150" s="13"/>
      <c r="F150" s="13"/>
      <c r="G150" s="40"/>
      <c r="H150" s="54" t="s">
        <v>219</v>
      </c>
      <c r="I150" s="55" t="s">
        <v>220</v>
      </c>
      <c r="J150" s="56">
        <v>20.381385000000002</v>
      </c>
      <c r="K150" s="56">
        <v>20.381385000000002</v>
      </c>
      <c r="L150" s="56">
        <f t="shared" si="3"/>
        <v>0</v>
      </c>
    </row>
    <row r="151" spans="1:12" ht="15" x14ac:dyDescent="0.2">
      <c r="A151" s="8"/>
      <c r="B151" s="24"/>
      <c r="C151" s="24"/>
      <c r="D151" s="13"/>
      <c r="E151" s="13"/>
      <c r="F151" s="13"/>
      <c r="G151" s="40"/>
      <c r="H151" s="54" t="s">
        <v>221</v>
      </c>
      <c r="I151" s="55" t="s">
        <v>222</v>
      </c>
      <c r="J151" s="56">
        <v>19.316203000000002</v>
      </c>
      <c r="K151" s="56">
        <v>19.316203000000002</v>
      </c>
      <c r="L151" s="56">
        <f t="shared" si="3"/>
        <v>0</v>
      </c>
    </row>
    <row r="152" spans="1:12" ht="15" x14ac:dyDescent="0.2">
      <c r="A152" s="8"/>
      <c r="B152" s="24"/>
      <c r="C152" s="24"/>
      <c r="D152" s="13"/>
      <c r="E152" s="13"/>
      <c r="F152" s="13"/>
      <c r="G152" s="40"/>
      <c r="H152" s="54" t="s">
        <v>223</v>
      </c>
      <c r="I152" s="55" t="s">
        <v>224</v>
      </c>
      <c r="J152" s="56">
        <v>51.024853999999998</v>
      </c>
      <c r="K152" s="56">
        <v>51.024853999999998</v>
      </c>
      <c r="L152" s="56">
        <f t="shared" si="3"/>
        <v>0</v>
      </c>
    </row>
    <row r="153" spans="1:12" ht="15" x14ac:dyDescent="0.2">
      <c r="A153" s="8"/>
      <c r="B153" s="24"/>
      <c r="C153" s="24"/>
      <c r="D153" s="13"/>
      <c r="E153" s="13"/>
      <c r="F153" s="13"/>
      <c r="G153" s="40"/>
      <c r="H153" s="54" t="s">
        <v>225</v>
      </c>
      <c r="I153" s="55" t="s">
        <v>226</v>
      </c>
      <c r="J153" s="56">
        <v>22.413043999999999</v>
      </c>
      <c r="K153" s="56">
        <v>22.413043999999999</v>
      </c>
      <c r="L153" s="56">
        <f t="shared" si="3"/>
        <v>0</v>
      </c>
    </row>
    <row r="154" spans="1:12" ht="15" x14ac:dyDescent="0.2">
      <c r="A154" s="8"/>
      <c r="B154" s="24"/>
      <c r="C154" s="24"/>
      <c r="D154" s="13"/>
      <c r="E154" s="13"/>
      <c r="F154" s="13"/>
      <c r="G154" s="40"/>
      <c r="H154" s="54" t="s">
        <v>227</v>
      </c>
      <c r="I154" s="55" t="s">
        <v>228</v>
      </c>
      <c r="J154" s="56">
        <v>24.149455</v>
      </c>
      <c r="K154" s="56">
        <v>24.149455</v>
      </c>
      <c r="L154" s="56">
        <f t="shared" si="3"/>
        <v>0</v>
      </c>
    </row>
    <row r="155" spans="1:12" ht="15" x14ac:dyDescent="0.2">
      <c r="A155" s="8"/>
      <c r="B155" s="24"/>
      <c r="C155" s="24"/>
      <c r="D155" s="13"/>
      <c r="E155" s="13"/>
      <c r="F155" s="13"/>
      <c r="G155" s="40"/>
      <c r="H155" s="54" t="s">
        <v>229</v>
      </c>
      <c r="I155" s="55" t="s">
        <v>230</v>
      </c>
      <c r="J155" s="56">
        <v>34.218181999999999</v>
      </c>
      <c r="K155" s="56">
        <v>34.218181999999999</v>
      </c>
      <c r="L155" s="56">
        <f t="shared" si="3"/>
        <v>0</v>
      </c>
    </row>
    <row r="156" spans="1:12" ht="15" x14ac:dyDescent="0.2">
      <c r="A156" s="8"/>
      <c r="B156" s="24"/>
      <c r="C156" s="24"/>
      <c r="D156" s="13"/>
      <c r="E156" s="13"/>
      <c r="F156" s="13"/>
      <c r="G156" s="40"/>
      <c r="H156" s="54" t="s">
        <v>231</v>
      </c>
      <c r="I156" s="55" t="s">
        <v>232</v>
      </c>
      <c r="J156" s="56">
        <v>22.742906000000001</v>
      </c>
      <c r="K156" s="56">
        <v>22.742906000000001</v>
      </c>
      <c r="L156" s="56">
        <f t="shared" si="3"/>
        <v>0</v>
      </c>
    </row>
    <row r="157" spans="1:12" ht="15" x14ac:dyDescent="0.2">
      <c r="A157" s="8"/>
      <c r="B157" s="24"/>
      <c r="C157" s="24"/>
      <c r="D157" s="13"/>
      <c r="E157" s="13"/>
      <c r="F157" s="13"/>
      <c r="G157" s="40"/>
      <c r="H157" s="54" t="s">
        <v>233</v>
      </c>
      <c r="I157" s="55" t="s">
        <v>234</v>
      </c>
      <c r="J157" s="56">
        <v>46.027092000000003</v>
      </c>
      <c r="K157" s="56">
        <v>46.027092000000003</v>
      </c>
      <c r="L157" s="56">
        <f t="shared" si="3"/>
        <v>0</v>
      </c>
    </row>
    <row r="158" spans="1:12" ht="15" x14ac:dyDescent="0.2">
      <c r="A158" s="8"/>
      <c r="B158" s="24"/>
      <c r="C158" s="24"/>
      <c r="D158" s="13"/>
      <c r="E158" s="13"/>
      <c r="F158" s="13"/>
      <c r="G158" s="40"/>
      <c r="H158" s="54" t="s">
        <v>235</v>
      </c>
      <c r="I158" s="55" t="s">
        <v>236</v>
      </c>
      <c r="J158" s="56">
        <v>45.889615999999997</v>
      </c>
      <c r="K158" s="56">
        <v>45.889615999999997</v>
      </c>
      <c r="L158" s="56">
        <f t="shared" si="3"/>
        <v>0</v>
      </c>
    </row>
    <row r="159" spans="1:12" ht="15" x14ac:dyDescent="0.2">
      <c r="A159" s="8"/>
      <c r="B159" s="24"/>
      <c r="C159" s="24"/>
      <c r="D159" s="13"/>
      <c r="E159" s="13"/>
      <c r="F159" s="13"/>
      <c r="G159" s="40"/>
      <c r="H159" s="54" t="s">
        <v>237</v>
      </c>
      <c r="I159" s="55" t="s">
        <v>238</v>
      </c>
      <c r="J159" s="56">
        <v>98.240926000000002</v>
      </c>
      <c r="K159" s="56">
        <v>98.240926000000002</v>
      </c>
      <c r="L159" s="56">
        <f t="shared" si="3"/>
        <v>0</v>
      </c>
    </row>
    <row r="160" spans="1:12" ht="15" x14ac:dyDescent="0.2">
      <c r="A160" s="8"/>
      <c r="B160" s="24"/>
      <c r="C160" s="24"/>
      <c r="D160" s="13"/>
      <c r="E160" s="13"/>
      <c r="F160" s="13"/>
      <c r="G160" s="40"/>
      <c r="H160" s="54" t="s">
        <v>239</v>
      </c>
      <c r="I160" s="55" t="s">
        <v>240</v>
      </c>
      <c r="J160" s="56">
        <v>28.748747999999999</v>
      </c>
      <c r="K160" s="56">
        <v>28.748747999999999</v>
      </c>
      <c r="L160" s="56">
        <f t="shared" si="3"/>
        <v>0</v>
      </c>
    </row>
    <row r="161" spans="1:12" ht="15" x14ac:dyDescent="0.2">
      <c r="A161" s="8"/>
      <c r="B161" s="24"/>
      <c r="C161" s="24"/>
      <c r="D161" s="13"/>
      <c r="E161" s="13"/>
      <c r="F161" s="13"/>
      <c r="G161" s="40"/>
      <c r="H161" s="54" t="s">
        <v>241</v>
      </c>
      <c r="I161" s="55" t="s">
        <v>242</v>
      </c>
      <c r="J161" s="56">
        <v>37.332991999999997</v>
      </c>
      <c r="K161" s="56">
        <v>37.332991999999997</v>
      </c>
      <c r="L161" s="56">
        <f t="shared" si="3"/>
        <v>0</v>
      </c>
    </row>
    <row r="162" spans="1:12" ht="15" x14ac:dyDescent="0.2">
      <c r="A162" s="8"/>
      <c r="B162" s="24"/>
      <c r="C162" s="24"/>
      <c r="D162" s="13"/>
      <c r="E162" s="13"/>
      <c r="F162" s="13"/>
      <c r="G162" s="40"/>
      <c r="H162" s="54" t="s">
        <v>243</v>
      </c>
      <c r="I162" s="55" t="s">
        <v>244</v>
      </c>
      <c r="J162" s="56">
        <v>34.136552999999999</v>
      </c>
      <c r="K162" s="56">
        <v>34.136552999999999</v>
      </c>
      <c r="L162" s="56">
        <f t="shared" si="3"/>
        <v>0</v>
      </c>
    </row>
    <row r="163" spans="1:12" ht="15" x14ac:dyDescent="0.2">
      <c r="A163" s="8"/>
      <c r="B163" s="24"/>
      <c r="C163" s="24"/>
      <c r="D163" s="13"/>
      <c r="E163" s="13"/>
      <c r="F163" s="13"/>
      <c r="G163" s="40"/>
      <c r="H163" s="54" t="s">
        <v>245</v>
      </c>
      <c r="I163" s="55" t="s">
        <v>246</v>
      </c>
      <c r="J163" s="56">
        <v>28.604130999999999</v>
      </c>
      <c r="K163" s="56">
        <v>28.604130999999999</v>
      </c>
      <c r="L163" s="56">
        <f t="shared" si="3"/>
        <v>0</v>
      </c>
    </row>
    <row r="164" spans="1:12" ht="15" x14ac:dyDescent="0.2">
      <c r="A164" s="8"/>
      <c r="B164" s="24"/>
      <c r="C164" s="24"/>
      <c r="D164" s="13"/>
      <c r="E164" s="13"/>
      <c r="F164" s="13"/>
      <c r="G164" s="40"/>
      <c r="H164" s="54" t="s">
        <v>247</v>
      </c>
      <c r="I164" s="55" t="s">
        <v>248</v>
      </c>
      <c r="J164" s="56">
        <v>64.752223999999998</v>
      </c>
      <c r="K164" s="56">
        <v>64.752223999999998</v>
      </c>
      <c r="L164" s="56">
        <f t="shared" si="3"/>
        <v>0</v>
      </c>
    </row>
    <row r="165" spans="1:12" ht="15" x14ac:dyDescent="0.2">
      <c r="A165" s="8"/>
      <c r="B165" s="24"/>
      <c r="C165" s="24"/>
      <c r="D165" s="13"/>
      <c r="E165" s="13"/>
      <c r="F165" s="13"/>
      <c r="G165" s="40"/>
      <c r="H165" s="54" t="s">
        <v>249</v>
      </c>
      <c r="I165" s="55" t="s">
        <v>250</v>
      </c>
      <c r="J165" s="56">
        <v>57.970154999999998</v>
      </c>
      <c r="K165" s="56">
        <v>57.970154999999998</v>
      </c>
      <c r="L165" s="56">
        <f t="shared" si="3"/>
        <v>0</v>
      </c>
    </row>
    <row r="166" spans="1:12" ht="15" x14ac:dyDescent="0.2">
      <c r="A166" s="8"/>
      <c r="B166" s="24"/>
      <c r="C166" s="24"/>
      <c r="D166" s="13"/>
      <c r="E166" s="13"/>
      <c r="F166" s="13"/>
      <c r="G166" s="40"/>
      <c r="H166" s="54" t="s">
        <v>251</v>
      </c>
      <c r="I166" s="55" t="s">
        <v>252</v>
      </c>
      <c r="J166" s="56">
        <v>38.818240000000003</v>
      </c>
      <c r="K166" s="56">
        <v>38.818240000000003</v>
      </c>
      <c r="L166" s="56">
        <f t="shared" si="3"/>
        <v>0</v>
      </c>
    </row>
    <row r="167" spans="1:12" ht="15" x14ac:dyDescent="0.2">
      <c r="A167" s="8"/>
      <c r="B167" s="24"/>
      <c r="C167" s="24"/>
      <c r="D167" s="13"/>
      <c r="E167" s="13"/>
      <c r="F167" s="13"/>
      <c r="G167" s="40"/>
      <c r="H167" s="54" t="s">
        <v>253</v>
      </c>
      <c r="I167" s="55" t="s">
        <v>254</v>
      </c>
      <c r="J167" s="56">
        <v>30.440488999999999</v>
      </c>
      <c r="K167" s="56">
        <v>30.440488999999999</v>
      </c>
      <c r="L167" s="56">
        <f t="shared" si="3"/>
        <v>0</v>
      </c>
    </row>
    <row r="168" spans="1:12" ht="15" x14ac:dyDescent="0.2">
      <c r="A168" s="8"/>
      <c r="B168" s="24"/>
      <c r="C168" s="24"/>
      <c r="D168" s="13"/>
      <c r="E168" s="13"/>
      <c r="F168" s="13"/>
      <c r="G168" s="40"/>
      <c r="H168" s="54" t="s">
        <v>255</v>
      </c>
      <c r="I168" s="55" t="s">
        <v>256</v>
      </c>
      <c r="J168" s="56">
        <v>22.589649000000001</v>
      </c>
      <c r="K168" s="56">
        <v>22.589649000000001</v>
      </c>
      <c r="L168" s="56">
        <f t="shared" si="3"/>
        <v>0</v>
      </c>
    </row>
    <row r="169" spans="1:12" ht="15" x14ac:dyDescent="0.2">
      <c r="A169" s="8"/>
      <c r="B169" s="24"/>
      <c r="C169" s="24"/>
      <c r="D169" s="13"/>
      <c r="E169" s="13"/>
      <c r="F169" s="13"/>
      <c r="G169" s="40"/>
      <c r="H169" s="54" t="s">
        <v>257</v>
      </c>
      <c r="I169" s="55" t="s">
        <v>258</v>
      </c>
      <c r="J169" s="56">
        <v>47.761535000000002</v>
      </c>
      <c r="K169" s="56">
        <v>47.761535000000002</v>
      </c>
      <c r="L169" s="56">
        <f t="shared" si="3"/>
        <v>0</v>
      </c>
    </row>
    <row r="170" spans="1:12" ht="15" x14ac:dyDescent="0.2">
      <c r="A170" s="8"/>
      <c r="B170" s="24"/>
      <c r="C170" s="24"/>
      <c r="D170" s="13"/>
      <c r="E170" s="13"/>
      <c r="F170" s="13"/>
      <c r="G170" s="40"/>
      <c r="H170" s="54" t="s">
        <v>259</v>
      </c>
      <c r="I170" s="55" t="s">
        <v>260</v>
      </c>
      <c r="J170" s="56">
        <v>35.057859000000001</v>
      </c>
      <c r="K170" s="56">
        <v>35.057859000000001</v>
      </c>
      <c r="L170" s="56">
        <f t="shared" si="3"/>
        <v>0</v>
      </c>
    </row>
    <row r="171" spans="1:12" ht="15" x14ac:dyDescent="0.2">
      <c r="A171" s="8"/>
      <c r="B171" s="24"/>
      <c r="C171" s="24"/>
      <c r="D171" s="13"/>
      <c r="E171" s="13"/>
      <c r="F171" s="13"/>
      <c r="G171" s="40"/>
      <c r="H171" s="54" t="s">
        <v>261</v>
      </c>
      <c r="I171" s="55" t="s">
        <v>262</v>
      </c>
      <c r="J171" s="56">
        <v>28.945533000000001</v>
      </c>
      <c r="K171" s="56">
        <v>28.945533000000001</v>
      </c>
      <c r="L171" s="56">
        <f t="shared" si="3"/>
        <v>0</v>
      </c>
    </row>
    <row r="172" spans="1:12" ht="15" x14ac:dyDescent="0.2">
      <c r="A172" s="8"/>
      <c r="B172" s="24"/>
      <c r="C172" s="24"/>
      <c r="D172" s="13"/>
      <c r="E172" s="13"/>
      <c r="F172" s="13"/>
      <c r="G172" s="40"/>
      <c r="H172" s="54" t="s">
        <v>263</v>
      </c>
      <c r="I172" s="55" t="s">
        <v>264</v>
      </c>
      <c r="J172" s="56">
        <v>27.414904</v>
      </c>
      <c r="K172" s="56">
        <v>27.414904</v>
      </c>
      <c r="L172" s="56">
        <f t="shared" si="3"/>
        <v>0</v>
      </c>
    </row>
    <row r="173" spans="1:12" ht="15" x14ac:dyDescent="0.2">
      <c r="A173" s="8"/>
      <c r="B173" s="24"/>
      <c r="C173" s="24"/>
      <c r="D173" s="13"/>
      <c r="E173" s="13"/>
      <c r="F173" s="13"/>
      <c r="G173" s="40"/>
      <c r="H173" s="54" t="s">
        <v>265</v>
      </c>
      <c r="I173" s="55" t="s">
        <v>266</v>
      </c>
      <c r="J173" s="56">
        <v>27.19999</v>
      </c>
      <c r="K173" s="56">
        <v>27.19999</v>
      </c>
      <c r="L173" s="56">
        <f t="shared" si="3"/>
        <v>0</v>
      </c>
    </row>
    <row r="174" spans="1:12" ht="15" x14ac:dyDescent="0.2">
      <c r="A174" s="8"/>
      <c r="B174" s="24"/>
      <c r="C174" s="24"/>
      <c r="D174" s="13"/>
      <c r="E174" s="13"/>
      <c r="F174" s="13"/>
      <c r="G174" s="40"/>
      <c r="H174" s="54" t="s">
        <v>267</v>
      </c>
      <c r="I174" s="55" t="s">
        <v>268</v>
      </c>
      <c r="J174" s="56">
        <v>26.979457</v>
      </c>
      <c r="K174" s="56">
        <v>26.979457</v>
      </c>
      <c r="L174" s="56">
        <f t="shared" si="3"/>
        <v>0</v>
      </c>
    </row>
    <row r="175" spans="1:12" ht="15" x14ac:dyDescent="0.2">
      <c r="A175" s="8"/>
      <c r="B175" s="24"/>
      <c r="C175" s="24"/>
      <c r="D175" s="13"/>
      <c r="E175" s="13"/>
      <c r="F175" s="13"/>
      <c r="G175" s="40"/>
      <c r="H175" s="54" t="s">
        <v>269</v>
      </c>
      <c r="I175" s="55" t="s">
        <v>270</v>
      </c>
      <c r="J175" s="56">
        <v>46.969152999999999</v>
      </c>
      <c r="K175" s="56">
        <v>46.969152999999999</v>
      </c>
      <c r="L175" s="56">
        <f t="shared" si="3"/>
        <v>0</v>
      </c>
    </row>
    <row r="176" spans="1:12" ht="15" x14ac:dyDescent="0.2">
      <c r="A176" s="8"/>
      <c r="B176" s="24"/>
      <c r="C176" s="24"/>
      <c r="D176" s="13"/>
      <c r="E176" s="13"/>
      <c r="F176" s="13"/>
      <c r="G176" s="40"/>
      <c r="H176" s="54" t="s">
        <v>271</v>
      </c>
      <c r="I176" s="55" t="s">
        <v>272</v>
      </c>
      <c r="J176" s="56">
        <v>46.644083000000002</v>
      </c>
      <c r="K176" s="56">
        <v>46.644083000000002</v>
      </c>
      <c r="L176" s="56">
        <f t="shared" si="3"/>
        <v>0</v>
      </c>
    </row>
    <row r="177" spans="1:12" ht="15" x14ac:dyDescent="0.2">
      <c r="A177" s="8"/>
      <c r="B177" s="24"/>
      <c r="C177" s="24"/>
      <c r="D177" s="13"/>
      <c r="E177" s="13"/>
      <c r="F177" s="13"/>
      <c r="G177" s="40"/>
      <c r="H177" s="54" t="s">
        <v>273</v>
      </c>
      <c r="I177" s="55" t="s">
        <v>274</v>
      </c>
      <c r="J177" s="56">
        <v>28.764738000000001</v>
      </c>
      <c r="K177" s="56">
        <v>28.764738000000001</v>
      </c>
      <c r="L177" s="56">
        <f t="shared" si="3"/>
        <v>0</v>
      </c>
    </row>
    <row r="178" spans="1:12" ht="15" x14ac:dyDescent="0.2">
      <c r="A178" s="8"/>
      <c r="B178" s="24"/>
      <c r="C178" s="24"/>
      <c r="D178" s="13"/>
      <c r="E178" s="13"/>
      <c r="F178" s="13"/>
      <c r="G178" s="40"/>
      <c r="H178" s="54" t="s">
        <v>275</v>
      </c>
      <c r="I178" s="55" t="s">
        <v>276</v>
      </c>
      <c r="J178" s="56">
        <v>49.521571000000002</v>
      </c>
      <c r="K178" s="56">
        <v>49.521571000000002</v>
      </c>
      <c r="L178" s="56">
        <f t="shared" si="3"/>
        <v>0</v>
      </c>
    </row>
    <row r="179" spans="1:12" ht="15" x14ac:dyDescent="0.2">
      <c r="A179" s="8"/>
      <c r="B179" s="24"/>
      <c r="C179" s="24"/>
      <c r="D179" s="13"/>
      <c r="E179" s="13"/>
      <c r="F179" s="13"/>
      <c r="G179" s="40"/>
      <c r="H179" s="54" t="s">
        <v>277</v>
      </c>
      <c r="I179" s="55" t="s">
        <v>278</v>
      </c>
      <c r="J179" s="56">
        <v>18.28098</v>
      </c>
      <c r="K179" s="56">
        <v>18.28098</v>
      </c>
      <c r="L179" s="56">
        <f t="shared" si="3"/>
        <v>0</v>
      </c>
    </row>
    <row r="180" spans="1:12" ht="15" x14ac:dyDescent="0.2">
      <c r="A180" s="8"/>
      <c r="B180" s="24"/>
      <c r="C180" s="24"/>
      <c r="D180" s="13"/>
      <c r="E180" s="13"/>
      <c r="F180" s="13"/>
      <c r="G180" s="40"/>
      <c r="H180" s="54" t="s">
        <v>279</v>
      </c>
      <c r="I180" s="55" t="s">
        <v>280</v>
      </c>
      <c r="J180" s="56">
        <v>50.033886000000003</v>
      </c>
      <c r="K180" s="56">
        <v>50.033886000000003</v>
      </c>
      <c r="L180" s="56">
        <f t="shared" si="3"/>
        <v>0</v>
      </c>
    </row>
    <row r="181" spans="1:12" ht="15" x14ac:dyDescent="0.2">
      <c r="A181" s="8"/>
      <c r="B181" s="24"/>
      <c r="C181" s="24"/>
      <c r="D181" s="13"/>
      <c r="E181" s="13"/>
      <c r="F181" s="13"/>
      <c r="G181" s="40"/>
      <c r="H181" s="54" t="s">
        <v>281</v>
      </c>
      <c r="I181" s="55" t="s">
        <v>282</v>
      </c>
      <c r="J181" s="56">
        <v>21.761707999999999</v>
      </c>
      <c r="K181" s="56">
        <v>21.761707999999999</v>
      </c>
      <c r="L181" s="56">
        <f t="shared" si="3"/>
        <v>0</v>
      </c>
    </row>
    <row r="182" spans="1:12" ht="15" x14ac:dyDescent="0.2">
      <c r="A182" s="8"/>
      <c r="B182" s="24"/>
      <c r="C182" s="24"/>
      <c r="D182" s="13"/>
      <c r="E182" s="13"/>
      <c r="F182" s="13"/>
      <c r="G182" s="40"/>
      <c r="H182" s="54" t="s">
        <v>283</v>
      </c>
      <c r="I182" s="55" t="s">
        <v>284</v>
      </c>
      <c r="J182" s="56">
        <v>21.439620000000001</v>
      </c>
      <c r="K182" s="56">
        <v>21.439620000000001</v>
      </c>
      <c r="L182" s="56">
        <f t="shared" si="3"/>
        <v>0</v>
      </c>
    </row>
    <row r="183" spans="1:12" ht="15" x14ac:dyDescent="0.2">
      <c r="A183" s="8"/>
      <c r="B183" s="24"/>
      <c r="C183" s="24"/>
      <c r="D183" s="13"/>
      <c r="E183" s="13"/>
      <c r="F183" s="13"/>
      <c r="G183" s="40"/>
      <c r="H183" s="54" t="s">
        <v>285</v>
      </c>
      <c r="I183" s="55" t="s">
        <v>286</v>
      </c>
      <c r="J183" s="56">
        <v>382.34713099999999</v>
      </c>
      <c r="K183" s="56">
        <v>382.34713099999999</v>
      </c>
      <c r="L183" s="56">
        <f t="shared" si="3"/>
        <v>0</v>
      </c>
    </row>
    <row r="184" spans="1:12" ht="30" x14ac:dyDescent="0.2">
      <c r="A184" s="8"/>
      <c r="B184" s="24"/>
      <c r="C184" s="24"/>
      <c r="D184" s="13"/>
      <c r="E184" s="13"/>
      <c r="F184" s="13"/>
      <c r="G184" s="40"/>
      <c r="H184" s="54" t="s">
        <v>287</v>
      </c>
      <c r="I184" s="55" t="s">
        <v>288</v>
      </c>
      <c r="J184" s="56">
        <v>13.052586</v>
      </c>
      <c r="K184" s="56">
        <v>13.052586</v>
      </c>
      <c r="L184" s="56">
        <f t="shared" si="3"/>
        <v>0</v>
      </c>
    </row>
    <row r="185" spans="1:12" ht="15" x14ac:dyDescent="0.2">
      <c r="A185" s="8"/>
      <c r="B185" s="24"/>
      <c r="C185" s="24"/>
      <c r="D185" s="13"/>
      <c r="E185" s="13"/>
      <c r="F185" s="13"/>
      <c r="G185" s="40"/>
      <c r="H185" s="54" t="s">
        <v>289</v>
      </c>
      <c r="I185" s="55" t="s">
        <v>290</v>
      </c>
      <c r="J185" s="56">
        <v>30.708527</v>
      </c>
      <c r="K185" s="56">
        <v>30.708527</v>
      </c>
      <c r="L185" s="56">
        <f t="shared" si="3"/>
        <v>0</v>
      </c>
    </row>
    <row r="186" spans="1:12" ht="45" x14ac:dyDescent="0.2">
      <c r="A186" s="8"/>
      <c r="B186" s="24"/>
      <c r="C186" s="24"/>
      <c r="D186" s="13"/>
      <c r="E186" s="13"/>
      <c r="F186" s="13"/>
      <c r="G186" s="40"/>
      <c r="H186" s="54" t="s">
        <v>291</v>
      </c>
      <c r="I186" s="55" t="s">
        <v>292</v>
      </c>
      <c r="J186" s="56">
        <v>40.188896999999997</v>
      </c>
      <c r="K186" s="56">
        <v>40.188896999999997</v>
      </c>
      <c r="L186" s="56">
        <f t="shared" si="3"/>
        <v>0</v>
      </c>
    </row>
    <row r="187" spans="1:12" ht="30" x14ac:dyDescent="0.2">
      <c r="A187" s="8"/>
      <c r="B187" s="24"/>
      <c r="C187" s="24"/>
      <c r="D187" s="13"/>
      <c r="E187" s="13"/>
      <c r="F187" s="13"/>
      <c r="G187" s="40"/>
      <c r="H187" s="54" t="s">
        <v>293</v>
      </c>
      <c r="I187" s="55" t="s">
        <v>294</v>
      </c>
      <c r="J187" s="56">
        <v>18.374931</v>
      </c>
      <c r="K187" s="56">
        <v>18.374931</v>
      </c>
      <c r="L187" s="56">
        <f t="shared" si="3"/>
        <v>0</v>
      </c>
    </row>
    <row r="188" spans="1:12" ht="30" x14ac:dyDescent="0.2">
      <c r="A188" s="8"/>
      <c r="B188" s="24"/>
      <c r="C188" s="24"/>
      <c r="D188" s="13"/>
      <c r="E188" s="13"/>
      <c r="F188" s="13"/>
      <c r="G188" s="40"/>
      <c r="H188" s="54" t="s">
        <v>295</v>
      </c>
      <c r="I188" s="55" t="s">
        <v>296</v>
      </c>
      <c r="J188" s="56">
        <v>12.923271</v>
      </c>
      <c r="K188" s="56">
        <v>12.923271</v>
      </c>
      <c r="L188" s="56">
        <f t="shared" si="3"/>
        <v>0</v>
      </c>
    </row>
    <row r="189" spans="1:12" ht="30" x14ac:dyDescent="0.2">
      <c r="A189" s="8"/>
      <c r="B189" s="24"/>
      <c r="C189" s="24"/>
      <c r="D189" s="13"/>
      <c r="E189" s="13"/>
      <c r="F189" s="13"/>
      <c r="G189" s="40"/>
      <c r="H189" s="54" t="s">
        <v>297</v>
      </c>
      <c r="I189" s="55" t="s">
        <v>298</v>
      </c>
      <c r="J189" s="56">
        <v>9.7089960000000008</v>
      </c>
      <c r="K189" s="56">
        <v>9.7089960000000008</v>
      </c>
      <c r="L189" s="56">
        <f t="shared" si="3"/>
        <v>0</v>
      </c>
    </row>
    <row r="190" spans="1:12" ht="30" x14ac:dyDescent="0.2">
      <c r="A190" s="8"/>
      <c r="B190" s="24"/>
      <c r="C190" s="24"/>
      <c r="D190" s="13"/>
      <c r="E190" s="13"/>
      <c r="F190" s="13"/>
      <c r="G190" s="40"/>
      <c r="H190" s="54" t="s">
        <v>299</v>
      </c>
      <c r="I190" s="55" t="s">
        <v>300</v>
      </c>
      <c r="J190" s="56">
        <v>7.9408529999999997</v>
      </c>
      <c r="K190" s="56">
        <v>7.9408529999999997</v>
      </c>
      <c r="L190" s="56">
        <f t="shared" si="3"/>
        <v>0</v>
      </c>
    </row>
    <row r="191" spans="1:12" ht="30" x14ac:dyDescent="0.2">
      <c r="A191" s="8"/>
      <c r="B191" s="24"/>
      <c r="C191" s="24"/>
      <c r="D191" s="13"/>
      <c r="E191" s="13"/>
      <c r="F191" s="13"/>
      <c r="G191" s="40"/>
      <c r="H191" s="54" t="s">
        <v>301</v>
      </c>
      <c r="I191" s="55" t="s">
        <v>302</v>
      </c>
      <c r="J191" s="56">
        <v>11.643114000000001</v>
      </c>
      <c r="K191" s="56">
        <v>11.643114000000001</v>
      </c>
      <c r="L191" s="56">
        <f t="shared" si="3"/>
        <v>0</v>
      </c>
    </row>
    <row r="192" spans="1:12" ht="15" x14ac:dyDescent="0.2">
      <c r="A192" s="8"/>
      <c r="B192" s="24"/>
      <c r="C192" s="24"/>
      <c r="D192" s="13"/>
      <c r="E192" s="13"/>
      <c r="F192" s="13"/>
      <c r="G192" s="40"/>
      <c r="H192" s="54" t="s">
        <v>303</v>
      </c>
      <c r="I192" s="55" t="s">
        <v>304</v>
      </c>
      <c r="J192" s="56">
        <v>116.060773</v>
      </c>
      <c r="K192" s="56">
        <v>116.060773</v>
      </c>
      <c r="L192" s="56">
        <f t="shared" si="3"/>
        <v>0</v>
      </c>
    </row>
    <row r="193" spans="1:12" ht="30" x14ac:dyDescent="0.2">
      <c r="A193" s="8"/>
      <c r="B193" s="24"/>
      <c r="C193" s="24"/>
      <c r="D193" s="13"/>
      <c r="E193" s="13"/>
      <c r="F193" s="13"/>
      <c r="G193" s="40"/>
      <c r="H193" s="54" t="s">
        <v>305</v>
      </c>
      <c r="I193" s="55" t="s">
        <v>306</v>
      </c>
      <c r="J193" s="56">
        <v>15.025596999999999</v>
      </c>
      <c r="K193" s="56">
        <v>15.025596999999999</v>
      </c>
      <c r="L193" s="56">
        <f t="shared" si="3"/>
        <v>0</v>
      </c>
    </row>
    <row r="194" spans="1:12" ht="15" x14ac:dyDescent="0.2">
      <c r="A194" s="8"/>
      <c r="B194" s="24"/>
      <c r="C194" s="24"/>
      <c r="D194" s="13"/>
      <c r="E194" s="13"/>
      <c r="F194" s="13"/>
      <c r="G194" s="40"/>
      <c r="H194" s="54" t="s">
        <v>123</v>
      </c>
      <c r="I194" s="55" t="s">
        <v>307</v>
      </c>
      <c r="J194" s="56">
        <v>176.62122400000001</v>
      </c>
      <c r="K194" s="56">
        <v>176.62122400000001</v>
      </c>
      <c r="L194" s="56">
        <f t="shared" si="3"/>
        <v>0</v>
      </c>
    </row>
    <row r="195" spans="1:12" ht="30" x14ac:dyDescent="0.2">
      <c r="A195" s="8"/>
      <c r="B195" s="24"/>
      <c r="C195" s="24"/>
      <c r="D195" s="13"/>
      <c r="E195" s="13"/>
      <c r="F195" s="13"/>
      <c r="G195" s="40"/>
      <c r="H195" s="54" t="s">
        <v>308</v>
      </c>
      <c r="I195" s="55" t="s">
        <v>309</v>
      </c>
      <c r="J195" s="56">
        <v>20.253558999999999</v>
      </c>
      <c r="K195" s="56">
        <v>20.253558999999999</v>
      </c>
      <c r="L195" s="56">
        <f t="shared" si="3"/>
        <v>0</v>
      </c>
    </row>
    <row r="196" spans="1:12" ht="30" x14ac:dyDescent="0.2">
      <c r="A196" s="8"/>
      <c r="B196" s="24"/>
      <c r="C196" s="24"/>
      <c r="D196" s="13"/>
      <c r="E196" s="13"/>
      <c r="F196" s="13"/>
      <c r="G196" s="40"/>
      <c r="H196" s="54" t="s">
        <v>310</v>
      </c>
      <c r="I196" s="55" t="s">
        <v>311</v>
      </c>
      <c r="J196" s="56">
        <v>28.406168000000001</v>
      </c>
      <c r="K196" s="56">
        <v>28.406168000000001</v>
      </c>
      <c r="L196" s="56">
        <f t="shared" si="3"/>
        <v>0</v>
      </c>
    </row>
    <row r="197" spans="1:12" ht="30" x14ac:dyDescent="0.2">
      <c r="A197" s="8"/>
      <c r="B197" s="24"/>
      <c r="C197" s="24"/>
      <c r="D197" s="13"/>
      <c r="E197" s="13"/>
      <c r="F197" s="13"/>
      <c r="G197" s="40"/>
      <c r="H197" s="54" t="s">
        <v>312</v>
      </c>
      <c r="I197" s="55" t="s">
        <v>313</v>
      </c>
      <c r="J197" s="56">
        <v>12.881143</v>
      </c>
      <c r="K197" s="56">
        <v>12.881143</v>
      </c>
      <c r="L197" s="56">
        <f t="shared" si="3"/>
        <v>0</v>
      </c>
    </row>
    <row r="198" spans="1:12" ht="30" x14ac:dyDescent="0.2">
      <c r="A198" s="8"/>
      <c r="B198" s="24"/>
      <c r="C198" s="24"/>
      <c r="D198" s="13"/>
      <c r="E198" s="13"/>
      <c r="F198" s="13"/>
      <c r="G198" s="40"/>
      <c r="H198" s="54" t="s">
        <v>314</v>
      </c>
      <c r="I198" s="55" t="s">
        <v>315</v>
      </c>
      <c r="J198" s="56">
        <v>0.12429999999999999</v>
      </c>
      <c r="K198" s="56">
        <v>0.12429999999999999</v>
      </c>
      <c r="L198" s="56">
        <f t="shared" si="3"/>
        <v>0</v>
      </c>
    </row>
    <row r="199" spans="1:12" ht="15" x14ac:dyDescent="0.2">
      <c r="A199" s="8"/>
      <c r="B199" s="24"/>
      <c r="C199" s="24"/>
      <c r="D199" s="13"/>
      <c r="E199" s="13"/>
      <c r="F199" s="13"/>
      <c r="G199" s="40"/>
      <c r="H199" s="54" t="s">
        <v>316</v>
      </c>
      <c r="I199" s="55" t="s">
        <v>317</v>
      </c>
      <c r="J199" s="56">
        <v>24.720818000000001</v>
      </c>
      <c r="K199" s="56">
        <v>24.720818000000001</v>
      </c>
      <c r="L199" s="56">
        <f t="shared" si="3"/>
        <v>0</v>
      </c>
    </row>
    <row r="200" spans="1:12" ht="30" x14ac:dyDescent="0.2">
      <c r="A200" s="8"/>
      <c r="B200" s="24"/>
      <c r="C200" s="24"/>
      <c r="D200" s="13"/>
      <c r="E200" s="13"/>
      <c r="F200" s="13"/>
      <c r="G200" s="40"/>
      <c r="H200" s="54" t="s">
        <v>318</v>
      </c>
      <c r="I200" s="55" t="s">
        <v>319</v>
      </c>
      <c r="J200" s="56">
        <v>9.4315370000000005</v>
      </c>
      <c r="K200" s="56">
        <v>9.4315370000000005</v>
      </c>
      <c r="L200" s="56">
        <f t="shared" si="3"/>
        <v>0</v>
      </c>
    </row>
    <row r="201" spans="1:12" ht="30" x14ac:dyDescent="0.2">
      <c r="A201" s="8"/>
      <c r="B201" s="24"/>
      <c r="C201" s="24"/>
      <c r="D201" s="13"/>
      <c r="E201" s="13"/>
      <c r="F201" s="13"/>
      <c r="G201" s="40"/>
      <c r="H201" s="54" t="s">
        <v>320</v>
      </c>
      <c r="I201" s="55" t="s">
        <v>321</v>
      </c>
      <c r="J201" s="56">
        <v>12.711961000000001</v>
      </c>
      <c r="K201" s="56">
        <v>12.711961000000001</v>
      </c>
      <c r="L201" s="56">
        <f t="shared" ref="L201:L264" si="4">+K201-J201</f>
        <v>0</v>
      </c>
    </row>
    <row r="202" spans="1:12" ht="15" x14ac:dyDescent="0.2">
      <c r="A202" s="8"/>
      <c r="B202" s="24"/>
      <c r="C202" s="24"/>
      <c r="D202" s="13"/>
      <c r="E202" s="13"/>
      <c r="F202" s="13"/>
      <c r="G202" s="40"/>
      <c r="H202" s="54" t="s">
        <v>125</v>
      </c>
      <c r="I202" s="55" t="s">
        <v>322</v>
      </c>
      <c r="J202" s="56">
        <v>240.12297899999999</v>
      </c>
      <c r="K202" s="56">
        <v>240.12297899999999</v>
      </c>
      <c r="L202" s="56">
        <f t="shared" si="4"/>
        <v>0</v>
      </c>
    </row>
    <row r="203" spans="1:12" ht="30" x14ac:dyDescent="0.2">
      <c r="A203" s="8"/>
      <c r="B203" s="24"/>
      <c r="C203" s="24"/>
      <c r="D203" s="13"/>
      <c r="E203" s="13"/>
      <c r="F203" s="13"/>
      <c r="G203" s="40"/>
      <c r="H203" s="54" t="s">
        <v>323</v>
      </c>
      <c r="I203" s="55" t="s">
        <v>324</v>
      </c>
      <c r="J203" s="56">
        <v>48.232661999999998</v>
      </c>
      <c r="K203" s="56">
        <v>48.232661999999998</v>
      </c>
      <c r="L203" s="56">
        <f t="shared" si="4"/>
        <v>0</v>
      </c>
    </row>
    <row r="204" spans="1:12" ht="30" x14ac:dyDescent="0.2">
      <c r="A204" s="8"/>
      <c r="B204" s="24"/>
      <c r="C204" s="24"/>
      <c r="D204" s="13"/>
      <c r="E204" s="13"/>
      <c r="F204" s="13"/>
      <c r="G204" s="40"/>
      <c r="H204" s="54" t="s">
        <v>325</v>
      </c>
      <c r="I204" s="55" t="s">
        <v>326</v>
      </c>
      <c r="J204" s="56">
        <v>11.979143000000001</v>
      </c>
      <c r="K204" s="56">
        <v>11.979143000000001</v>
      </c>
      <c r="L204" s="56">
        <f t="shared" si="4"/>
        <v>0</v>
      </c>
    </row>
    <row r="205" spans="1:12" ht="15" x14ac:dyDescent="0.2">
      <c r="A205" s="8"/>
      <c r="B205" s="24"/>
      <c r="C205" s="24"/>
      <c r="D205" s="13"/>
      <c r="E205" s="13"/>
      <c r="F205" s="13"/>
      <c r="G205" s="40"/>
      <c r="H205" s="54" t="s">
        <v>327</v>
      </c>
      <c r="I205" s="55" t="s">
        <v>328</v>
      </c>
      <c r="J205" s="56">
        <v>20.972273000000001</v>
      </c>
      <c r="K205" s="56">
        <v>20.972273000000001</v>
      </c>
      <c r="L205" s="56">
        <f t="shared" si="4"/>
        <v>0</v>
      </c>
    </row>
    <row r="206" spans="1:12" ht="30" x14ac:dyDescent="0.2">
      <c r="A206" s="8"/>
      <c r="B206" s="24"/>
      <c r="C206" s="24"/>
      <c r="D206" s="13"/>
      <c r="E206" s="13"/>
      <c r="F206" s="13"/>
      <c r="G206" s="40"/>
      <c r="H206" s="54" t="s">
        <v>329</v>
      </c>
      <c r="I206" s="55" t="s">
        <v>330</v>
      </c>
      <c r="J206" s="56">
        <v>4.4007350000000001</v>
      </c>
      <c r="K206" s="56">
        <v>4.4007350000000001</v>
      </c>
      <c r="L206" s="56">
        <f t="shared" si="4"/>
        <v>0</v>
      </c>
    </row>
    <row r="207" spans="1:12" ht="30.75" customHeight="1" x14ac:dyDescent="0.2">
      <c r="A207" s="8"/>
      <c r="B207" s="24"/>
      <c r="C207" s="24"/>
      <c r="D207" s="13"/>
      <c r="E207" s="13"/>
      <c r="F207" s="13"/>
      <c r="G207" s="40"/>
      <c r="H207" s="54" t="s">
        <v>331</v>
      </c>
      <c r="I207" s="55" t="s">
        <v>332</v>
      </c>
      <c r="J207" s="56">
        <v>3.3382749999999999</v>
      </c>
      <c r="K207" s="56">
        <v>3.3382749999999999</v>
      </c>
      <c r="L207" s="56">
        <f t="shared" si="4"/>
        <v>0</v>
      </c>
    </row>
    <row r="208" spans="1:12" ht="30" x14ac:dyDescent="0.2">
      <c r="A208" s="8"/>
      <c r="B208" s="24"/>
      <c r="C208" s="24"/>
      <c r="D208" s="13"/>
      <c r="E208" s="13"/>
      <c r="F208" s="13"/>
      <c r="G208" s="40"/>
      <c r="H208" s="54" t="s">
        <v>333</v>
      </c>
      <c r="I208" s="55" t="s">
        <v>334</v>
      </c>
      <c r="J208" s="56">
        <v>26.342344000000001</v>
      </c>
      <c r="K208" s="56">
        <v>26.342344000000001</v>
      </c>
      <c r="L208" s="56">
        <f t="shared" si="4"/>
        <v>0</v>
      </c>
    </row>
    <row r="209" spans="1:12" ht="30" x14ac:dyDescent="0.2">
      <c r="A209" s="8"/>
      <c r="B209" s="24"/>
      <c r="C209" s="24"/>
      <c r="D209" s="13"/>
      <c r="E209" s="13"/>
      <c r="F209" s="13"/>
      <c r="G209" s="40"/>
      <c r="H209" s="54" t="s">
        <v>335</v>
      </c>
      <c r="I209" s="55" t="s">
        <v>336</v>
      </c>
      <c r="J209" s="56">
        <v>16.572735000000002</v>
      </c>
      <c r="K209" s="56">
        <v>16.572735000000002</v>
      </c>
      <c r="L209" s="56">
        <f t="shared" si="4"/>
        <v>0</v>
      </c>
    </row>
    <row r="210" spans="1:12" ht="15" x14ac:dyDescent="0.2">
      <c r="A210" s="8"/>
      <c r="B210" s="24"/>
      <c r="C210" s="24"/>
      <c r="D210" s="13"/>
      <c r="E210" s="13"/>
      <c r="F210" s="13"/>
      <c r="G210" s="40"/>
      <c r="H210" s="54" t="s">
        <v>337</v>
      </c>
      <c r="I210" s="55" t="s">
        <v>338</v>
      </c>
      <c r="J210" s="56">
        <v>2.4695309999999999</v>
      </c>
      <c r="K210" s="56">
        <v>2.4695309999999999</v>
      </c>
      <c r="L210" s="56">
        <f t="shared" si="4"/>
        <v>0</v>
      </c>
    </row>
    <row r="211" spans="1:12" ht="15" x14ac:dyDescent="0.2">
      <c r="A211" s="8"/>
      <c r="B211" s="24"/>
      <c r="C211" s="24"/>
      <c r="D211" s="13"/>
      <c r="E211" s="13"/>
      <c r="F211" s="13"/>
      <c r="G211" s="40"/>
      <c r="H211" s="54" t="s">
        <v>127</v>
      </c>
      <c r="I211" s="55" t="s">
        <v>339</v>
      </c>
      <c r="J211" s="56">
        <v>136.64815400000001</v>
      </c>
      <c r="K211" s="56">
        <v>136.64815400000001</v>
      </c>
      <c r="L211" s="56">
        <f t="shared" si="4"/>
        <v>0</v>
      </c>
    </row>
    <row r="212" spans="1:12" ht="15" x14ac:dyDescent="0.2">
      <c r="A212" s="8"/>
      <c r="B212" s="24"/>
      <c r="C212" s="24"/>
      <c r="D212" s="13"/>
      <c r="E212" s="13"/>
      <c r="F212" s="13"/>
      <c r="G212" s="40"/>
      <c r="H212" s="54" t="s">
        <v>340</v>
      </c>
      <c r="I212" s="55" t="s">
        <v>341</v>
      </c>
      <c r="J212" s="56">
        <v>359.82235800000001</v>
      </c>
      <c r="K212" s="56">
        <v>359.82235800000001</v>
      </c>
      <c r="L212" s="56">
        <f t="shared" si="4"/>
        <v>0</v>
      </c>
    </row>
    <row r="213" spans="1:12" ht="15" x14ac:dyDescent="0.2">
      <c r="A213" s="8"/>
      <c r="B213" s="24"/>
      <c r="C213" s="24"/>
      <c r="D213" s="13"/>
      <c r="E213" s="13"/>
      <c r="F213" s="13"/>
      <c r="G213" s="40"/>
      <c r="H213" s="54" t="s">
        <v>342</v>
      </c>
      <c r="I213" s="55" t="s">
        <v>343</v>
      </c>
      <c r="J213" s="56">
        <v>560.22999100000004</v>
      </c>
      <c r="K213" s="56">
        <v>560.22999100000004</v>
      </c>
      <c r="L213" s="56">
        <f t="shared" si="4"/>
        <v>0</v>
      </c>
    </row>
    <row r="214" spans="1:12" ht="15" x14ac:dyDescent="0.2">
      <c r="A214" s="8"/>
      <c r="B214" s="24"/>
      <c r="C214" s="24"/>
      <c r="D214" s="13"/>
      <c r="E214" s="13"/>
      <c r="F214" s="13"/>
      <c r="G214" s="40"/>
      <c r="H214" s="54" t="s">
        <v>344</v>
      </c>
      <c r="I214" s="55" t="s">
        <v>345</v>
      </c>
      <c r="J214" s="56">
        <v>561.06965700000001</v>
      </c>
      <c r="K214" s="56">
        <v>561.06965700000001</v>
      </c>
      <c r="L214" s="56">
        <f t="shared" si="4"/>
        <v>0</v>
      </c>
    </row>
    <row r="215" spans="1:12" ht="15" x14ac:dyDescent="0.2">
      <c r="A215" s="8"/>
      <c r="B215" s="24"/>
      <c r="C215" s="24"/>
      <c r="D215" s="13"/>
      <c r="E215" s="13"/>
      <c r="F215" s="13"/>
      <c r="G215" s="40"/>
      <c r="H215" s="54" t="s">
        <v>346</v>
      </c>
      <c r="I215" s="55" t="s">
        <v>117</v>
      </c>
      <c r="J215" s="56">
        <v>1953.6021450000001</v>
      </c>
      <c r="K215" s="56">
        <v>1953.6021450000001</v>
      </c>
      <c r="L215" s="56">
        <f t="shared" si="4"/>
        <v>0</v>
      </c>
    </row>
    <row r="216" spans="1:12" ht="30" x14ac:dyDescent="0.2">
      <c r="A216" s="8"/>
      <c r="B216" s="24"/>
      <c r="C216" s="24"/>
      <c r="D216" s="13"/>
      <c r="E216" s="13"/>
      <c r="F216" s="13"/>
      <c r="G216" s="40"/>
      <c r="H216" s="54" t="s">
        <v>347</v>
      </c>
      <c r="I216" s="55" t="s">
        <v>348</v>
      </c>
      <c r="J216" s="56">
        <v>821.82790799999998</v>
      </c>
      <c r="K216" s="56">
        <v>821.82790799999998</v>
      </c>
      <c r="L216" s="56">
        <f t="shared" si="4"/>
        <v>0</v>
      </c>
    </row>
    <row r="217" spans="1:12" ht="30" x14ac:dyDescent="0.2">
      <c r="A217" s="8"/>
      <c r="B217" s="24"/>
      <c r="C217" s="24"/>
      <c r="D217" s="13"/>
      <c r="E217" s="13"/>
      <c r="F217" s="13"/>
      <c r="G217" s="40"/>
      <c r="H217" s="54" t="s">
        <v>349</v>
      </c>
      <c r="I217" s="55" t="s">
        <v>350</v>
      </c>
      <c r="J217" s="56">
        <v>32.859456999999999</v>
      </c>
      <c r="K217" s="56">
        <v>32.859456999999999</v>
      </c>
      <c r="L217" s="56">
        <f t="shared" si="4"/>
        <v>0</v>
      </c>
    </row>
    <row r="218" spans="1:12" ht="15" x14ac:dyDescent="0.2">
      <c r="A218" s="8"/>
      <c r="B218" s="24"/>
      <c r="C218" s="24"/>
      <c r="D218" s="13"/>
      <c r="E218" s="13"/>
      <c r="F218" s="13"/>
      <c r="G218" s="40"/>
      <c r="H218" s="54" t="s">
        <v>351</v>
      </c>
      <c r="I218" s="55" t="s">
        <v>352</v>
      </c>
      <c r="J218" s="56">
        <v>366.15576099999998</v>
      </c>
      <c r="K218" s="56">
        <v>366.15576099999998</v>
      </c>
      <c r="L218" s="56">
        <f t="shared" si="4"/>
        <v>0</v>
      </c>
    </row>
    <row r="219" spans="1:12" ht="15" x14ac:dyDescent="0.2">
      <c r="A219" s="8"/>
      <c r="B219" s="24"/>
      <c r="C219" s="24"/>
      <c r="D219" s="13"/>
      <c r="E219" s="13"/>
      <c r="F219" s="13"/>
      <c r="G219" s="40"/>
      <c r="H219" s="54" t="s">
        <v>353</v>
      </c>
      <c r="I219" s="55" t="s">
        <v>354</v>
      </c>
      <c r="J219" s="56">
        <v>166.08481499999999</v>
      </c>
      <c r="K219" s="56">
        <v>166.08481499999999</v>
      </c>
      <c r="L219" s="56">
        <f t="shared" si="4"/>
        <v>0</v>
      </c>
    </row>
    <row r="220" spans="1:12" ht="15" x14ac:dyDescent="0.2">
      <c r="A220" s="8"/>
      <c r="B220" s="24"/>
      <c r="C220" s="24"/>
      <c r="D220" s="13"/>
      <c r="E220" s="13"/>
      <c r="F220" s="13"/>
      <c r="G220" s="40"/>
      <c r="H220" s="54" t="s">
        <v>355</v>
      </c>
      <c r="I220" s="55" t="s">
        <v>356</v>
      </c>
      <c r="J220" s="56">
        <v>140.310137</v>
      </c>
      <c r="K220" s="56">
        <v>140.310137</v>
      </c>
      <c r="L220" s="56">
        <f t="shared" si="4"/>
        <v>0</v>
      </c>
    </row>
    <row r="221" spans="1:12" ht="15" x14ac:dyDescent="0.2">
      <c r="A221" s="8"/>
      <c r="B221" s="24"/>
      <c r="C221" s="24"/>
      <c r="D221" s="13"/>
      <c r="E221" s="13"/>
      <c r="F221" s="13"/>
      <c r="G221" s="40"/>
      <c r="H221" s="54" t="s">
        <v>357</v>
      </c>
      <c r="I221" s="55" t="s">
        <v>358</v>
      </c>
      <c r="J221" s="56">
        <v>8.5688659999999999</v>
      </c>
      <c r="K221" s="56">
        <v>8.5688659999999999</v>
      </c>
      <c r="L221" s="56">
        <f t="shared" si="4"/>
        <v>0</v>
      </c>
    </row>
    <row r="222" spans="1:12" ht="15" x14ac:dyDescent="0.2">
      <c r="A222" s="8"/>
      <c r="B222" s="24"/>
      <c r="C222" s="24"/>
      <c r="D222" s="13"/>
      <c r="E222" s="13"/>
      <c r="F222" s="13"/>
      <c r="G222" s="40"/>
      <c r="H222" s="54" t="s">
        <v>359</v>
      </c>
      <c r="I222" s="55" t="s">
        <v>360</v>
      </c>
      <c r="J222" s="56">
        <v>21.18956</v>
      </c>
      <c r="K222" s="56">
        <v>21.18956</v>
      </c>
      <c r="L222" s="56">
        <f t="shared" si="4"/>
        <v>0</v>
      </c>
    </row>
    <row r="223" spans="1:12" ht="30" x14ac:dyDescent="0.2">
      <c r="A223" s="8"/>
      <c r="B223" s="24"/>
      <c r="C223" s="24"/>
      <c r="D223" s="13"/>
      <c r="E223" s="13"/>
      <c r="F223" s="13"/>
      <c r="G223" s="40"/>
      <c r="H223" s="54" t="s">
        <v>361</v>
      </c>
      <c r="I223" s="55" t="s">
        <v>362</v>
      </c>
      <c r="J223" s="56">
        <v>13.899353</v>
      </c>
      <c r="K223" s="56">
        <v>13.899353</v>
      </c>
      <c r="L223" s="56">
        <f t="shared" si="4"/>
        <v>0</v>
      </c>
    </row>
    <row r="224" spans="1:12" ht="15" x14ac:dyDescent="0.2">
      <c r="A224" s="8"/>
      <c r="B224" s="24"/>
      <c r="C224" s="24"/>
      <c r="D224" s="13"/>
      <c r="E224" s="13"/>
      <c r="F224" s="13"/>
      <c r="G224" s="58" t="s">
        <v>363</v>
      </c>
      <c r="H224" s="73"/>
      <c r="I224" s="74"/>
      <c r="J224" s="75">
        <v>451.20825600000001</v>
      </c>
      <c r="K224" s="75">
        <v>451.20825600000001</v>
      </c>
      <c r="L224" s="75">
        <f t="shared" si="4"/>
        <v>0</v>
      </c>
    </row>
    <row r="225" spans="1:12" ht="30" x14ac:dyDescent="0.2">
      <c r="A225" s="8"/>
      <c r="B225" s="24"/>
      <c r="C225" s="24"/>
      <c r="D225" s="13"/>
      <c r="E225" s="13"/>
      <c r="F225" s="13"/>
      <c r="G225" s="40"/>
      <c r="H225" s="51" t="s">
        <v>364</v>
      </c>
      <c r="I225" s="52" t="s">
        <v>365</v>
      </c>
      <c r="J225" s="53">
        <v>219.25076300000001</v>
      </c>
      <c r="K225" s="53">
        <v>219.25076300000001</v>
      </c>
      <c r="L225" s="53">
        <f t="shared" si="4"/>
        <v>0</v>
      </c>
    </row>
    <row r="226" spans="1:12" ht="15" x14ac:dyDescent="0.2">
      <c r="A226" s="8"/>
      <c r="B226" s="24"/>
      <c r="C226" s="24"/>
      <c r="D226" s="13"/>
      <c r="E226" s="13"/>
      <c r="F226" s="13"/>
      <c r="G226" s="40"/>
      <c r="H226" s="54" t="s">
        <v>366</v>
      </c>
      <c r="I226" s="55" t="s">
        <v>367</v>
      </c>
      <c r="J226" s="56">
        <v>17.283964000000001</v>
      </c>
      <c r="K226" s="56">
        <v>17.283964000000001</v>
      </c>
      <c r="L226" s="56">
        <f t="shared" si="4"/>
        <v>0</v>
      </c>
    </row>
    <row r="227" spans="1:12" ht="15" x14ac:dyDescent="0.2">
      <c r="A227" s="8"/>
      <c r="B227" s="24"/>
      <c r="C227" s="24"/>
      <c r="D227" s="13"/>
      <c r="E227" s="13"/>
      <c r="F227" s="13"/>
      <c r="G227" s="40"/>
      <c r="H227" s="54" t="s">
        <v>368</v>
      </c>
      <c r="I227" s="55" t="s">
        <v>369</v>
      </c>
      <c r="J227" s="56">
        <v>83.092129</v>
      </c>
      <c r="K227" s="56">
        <v>83.092129</v>
      </c>
      <c r="L227" s="56">
        <f t="shared" si="4"/>
        <v>0</v>
      </c>
    </row>
    <row r="228" spans="1:12" ht="15" x14ac:dyDescent="0.2">
      <c r="A228" s="8"/>
      <c r="B228" s="24"/>
      <c r="C228" s="24"/>
      <c r="D228" s="13"/>
      <c r="E228" s="13"/>
      <c r="F228" s="13"/>
      <c r="G228" s="40"/>
      <c r="H228" s="54" t="s">
        <v>370</v>
      </c>
      <c r="I228" s="55" t="s">
        <v>371</v>
      </c>
      <c r="J228" s="56">
        <v>5.2122260000000002</v>
      </c>
      <c r="K228" s="56">
        <v>5.2122260000000002</v>
      </c>
      <c r="L228" s="56">
        <f t="shared" si="4"/>
        <v>0</v>
      </c>
    </row>
    <row r="229" spans="1:12" ht="15" x14ac:dyDescent="0.2">
      <c r="A229" s="8"/>
      <c r="B229" s="24"/>
      <c r="C229" s="24"/>
      <c r="D229" s="13"/>
      <c r="E229" s="13"/>
      <c r="F229" s="13"/>
      <c r="G229" s="40"/>
      <c r="H229" s="54" t="s">
        <v>372</v>
      </c>
      <c r="I229" s="55" t="s">
        <v>373</v>
      </c>
      <c r="J229" s="56">
        <v>51.146000000000001</v>
      </c>
      <c r="K229" s="56">
        <v>51.146000000000001</v>
      </c>
      <c r="L229" s="56">
        <f t="shared" si="4"/>
        <v>0</v>
      </c>
    </row>
    <row r="230" spans="1:12" ht="30" x14ac:dyDescent="0.2">
      <c r="A230" s="8"/>
      <c r="B230" s="24"/>
      <c r="C230" s="24"/>
      <c r="D230" s="13"/>
      <c r="E230" s="13"/>
      <c r="F230" s="13"/>
      <c r="G230" s="40"/>
      <c r="H230" s="54" t="s">
        <v>374</v>
      </c>
      <c r="I230" s="55" t="s">
        <v>375</v>
      </c>
      <c r="J230" s="56">
        <v>75.223174</v>
      </c>
      <c r="K230" s="56">
        <v>75.223174</v>
      </c>
      <c r="L230" s="56">
        <f t="shared" si="4"/>
        <v>0</v>
      </c>
    </row>
    <row r="231" spans="1:12" ht="15" x14ac:dyDescent="0.2">
      <c r="A231" s="8"/>
      <c r="B231" s="24"/>
      <c r="C231" s="24"/>
      <c r="D231" s="13"/>
      <c r="E231" s="13"/>
      <c r="F231" s="13"/>
      <c r="G231" s="58" t="s">
        <v>376</v>
      </c>
      <c r="H231" s="73"/>
      <c r="I231" s="74"/>
      <c r="J231" s="75">
        <v>87.295242000000002</v>
      </c>
      <c r="K231" s="75">
        <v>87.295242000000002</v>
      </c>
      <c r="L231" s="75">
        <f t="shared" si="4"/>
        <v>0</v>
      </c>
    </row>
    <row r="232" spans="1:12" ht="15" x14ac:dyDescent="0.2">
      <c r="A232" s="8"/>
      <c r="B232" s="24"/>
      <c r="C232" s="24"/>
      <c r="D232" s="13"/>
      <c r="E232" s="13"/>
      <c r="F232" s="13"/>
      <c r="G232" s="40"/>
      <c r="H232" s="51" t="s">
        <v>377</v>
      </c>
      <c r="I232" s="52" t="s">
        <v>378</v>
      </c>
      <c r="J232" s="53">
        <v>87.295242000000002</v>
      </c>
      <c r="K232" s="53">
        <v>87.295242000000002</v>
      </c>
      <c r="L232" s="53">
        <f t="shared" si="4"/>
        <v>0</v>
      </c>
    </row>
    <row r="233" spans="1:12" ht="15" x14ac:dyDescent="0.2">
      <c r="A233" s="8"/>
      <c r="B233" s="24"/>
      <c r="C233" s="24"/>
      <c r="D233" s="96" t="s">
        <v>379</v>
      </c>
      <c r="E233" s="96"/>
      <c r="F233" s="96"/>
      <c r="G233" s="92"/>
      <c r="H233" s="94"/>
      <c r="I233" s="95"/>
      <c r="J233" s="93">
        <v>6992.7120590000004</v>
      </c>
      <c r="K233" s="93">
        <v>6992.7120590000004</v>
      </c>
      <c r="L233" s="93">
        <f t="shared" si="4"/>
        <v>0</v>
      </c>
    </row>
    <row r="234" spans="1:12" ht="15" x14ac:dyDescent="0.2">
      <c r="A234" s="8"/>
      <c r="B234" s="24"/>
      <c r="C234" s="24"/>
      <c r="D234" s="13"/>
      <c r="E234" s="86">
        <v>40</v>
      </c>
      <c r="F234" s="87" t="s">
        <v>380</v>
      </c>
      <c r="G234" s="102"/>
      <c r="H234" s="104"/>
      <c r="I234" s="105"/>
      <c r="J234" s="103">
        <v>6992.7120590000004</v>
      </c>
      <c r="K234" s="103">
        <v>6992.7120590000004</v>
      </c>
      <c r="L234" s="103">
        <f t="shared" si="4"/>
        <v>0</v>
      </c>
    </row>
    <row r="235" spans="1:12" ht="15" x14ac:dyDescent="0.2">
      <c r="A235" s="8"/>
      <c r="B235" s="24"/>
      <c r="C235" s="24"/>
      <c r="D235" s="13"/>
      <c r="E235" s="13"/>
      <c r="F235" s="13"/>
      <c r="G235" s="58" t="s">
        <v>2</v>
      </c>
      <c r="H235" s="59"/>
      <c r="I235" s="60"/>
      <c r="J235" s="61">
        <v>6992.7120590000004</v>
      </c>
      <c r="K235" s="61">
        <v>6992.7120590000004</v>
      </c>
      <c r="L235" s="61">
        <f t="shared" si="4"/>
        <v>0</v>
      </c>
    </row>
    <row r="236" spans="1:12" ht="15" x14ac:dyDescent="0.2">
      <c r="A236" s="8"/>
      <c r="B236" s="24"/>
      <c r="C236" s="24"/>
      <c r="D236" s="13"/>
      <c r="E236" s="13"/>
      <c r="F236" s="13"/>
      <c r="G236" s="40"/>
      <c r="H236" s="51" t="s">
        <v>36</v>
      </c>
      <c r="I236" s="52" t="s">
        <v>381</v>
      </c>
      <c r="J236" s="53">
        <v>6992.7120590000004</v>
      </c>
      <c r="K236" s="53">
        <v>6992.7120590000004</v>
      </c>
      <c r="L236" s="53">
        <f t="shared" si="4"/>
        <v>0</v>
      </c>
    </row>
    <row r="237" spans="1:12" ht="15" x14ac:dyDescent="0.2">
      <c r="A237" s="8"/>
      <c r="B237" s="24"/>
      <c r="C237" s="24"/>
      <c r="D237" s="96" t="s">
        <v>382</v>
      </c>
      <c r="E237" s="96"/>
      <c r="F237" s="96"/>
      <c r="G237" s="92"/>
      <c r="H237" s="94"/>
      <c r="I237" s="95"/>
      <c r="J237" s="93">
        <v>2416.1855949999999</v>
      </c>
      <c r="K237" s="93">
        <v>2416.1855949999999</v>
      </c>
      <c r="L237" s="93">
        <f t="shared" si="4"/>
        <v>0</v>
      </c>
    </row>
    <row r="238" spans="1:12" ht="15" x14ac:dyDescent="0.2">
      <c r="A238" s="8"/>
      <c r="B238" s="24"/>
      <c r="C238" s="24"/>
      <c r="D238" s="13"/>
      <c r="E238" s="86">
        <v>32</v>
      </c>
      <c r="F238" s="87" t="s">
        <v>383</v>
      </c>
      <c r="G238" s="102"/>
      <c r="H238" s="104"/>
      <c r="I238" s="105"/>
      <c r="J238" s="103">
        <v>2416.1855949999999</v>
      </c>
      <c r="K238" s="103">
        <v>2416.1855949999999</v>
      </c>
      <c r="L238" s="103">
        <f t="shared" si="4"/>
        <v>0</v>
      </c>
    </row>
    <row r="239" spans="1:12" ht="15" x14ac:dyDescent="0.2">
      <c r="A239" s="8"/>
      <c r="B239" s="24"/>
      <c r="C239" s="24"/>
      <c r="D239" s="13"/>
      <c r="E239" s="13"/>
      <c r="F239" s="13"/>
      <c r="G239" s="58" t="s">
        <v>2</v>
      </c>
      <c r="H239" s="59"/>
      <c r="I239" s="60"/>
      <c r="J239" s="61">
        <v>2416.1855949999999</v>
      </c>
      <c r="K239" s="61">
        <v>2416.1855949999999</v>
      </c>
      <c r="L239" s="61">
        <f t="shared" si="4"/>
        <v>0</v>
      </c>
    </row>
    <row r="240" spans="1:12" ht="30" x14ac:dyDescent="0.2">
      <c r="A240" s="8"/>
      <c r="B240" s="24"/>
      <c r="C240" s="24"/>
      <c r="D240" s="13"/>
      <c r="E240" s="13"/>
      <c r="F240" s="13"/>
      <c r="G240" s="40"/>
      <c r="H240" s="51" t="s">
        <v>43</v>
      </c>
      <c r="I240" s="52" t="s">
        <v>384</v>
      </c>
      <c r="J240" s="53">
        <v>1202.9392170000001</v>
      </c>
      <c r="K240" s="53">
        <v>1202.9392170000001</v>
      </c>
      <c r="L240" s="53">
        <f t="shared" si="4"/>
        <v>0</v>
      </c>
    </row>
    <row r="241" spans="1:12" ht="15" x14ac:dyDescent="0.2">
      <c r="A241" s="8"/>
      <c r="B241" s="24"/>
      <c r="C241" s="24"/>
      <c r="D241" s="13"/>
      <c r="E241" s="13"/>
      <c r="F241" s="13"/>
      <c r="G241" s="40"/>
      <c r="H241" s="54" t="s">
        <v>67</v>
      </c>
      <c r="I241" s="55" t="s">
        <v>385</v>
      </c>
      <c r="J241" s="56">
        <v>25.728808999999998</v>
      </c>
      <c r="K241" s="56">
        <v>25.728808999999998</v>
      </c>
      <c r="L241" s="56">
        <f t="shared" si="4"/>
        <v>0</v>
      </c>
    </row>
    <row r="242" spans="1:12" ht="30" x14ac:dyDescent="0.2">
      <c r="A242" s="8"/>
      <c r="B242" s="24"/>
      <c r="C242" s="24"/>
      <c r="D242" s="13"/>
      <c r="E242" s="13"/>
      <c r="F242" s="13"/>
      <c r="G242" s="40"/>
      <c r="H242" s="54" t="s">
        <v>69</v>
      </c>
      <c r="I242" s="55" t="s">
        <v>386</v>
      </c>
      <c r="J242" s="56">
        <v>29.539161</v>
      </c>
      <c r="K242" s="56">
        <v>29.539161</v>
      </c>
      <c r="L242" s="56">
        <f t="shared" si="4"/>
        <v>0</v>
      </c>
    </row>
    <row r="243" spans="1:12" ht="30" x14ac:dyDescent="0.2">
      <c r="A243" s="8"/>
      <c r="B243" s="24"/>
      <c r="C243" s="24"/>
      <c r="D243" s="13"/>
      <c r="E243" s="13"/>
      <c r="F243" s="13"/>
      <c r="G243" s="40"/>
      <c r="H243" s="54" t="s">
        <v>71</v>
      </c>
      <c r="I243" s="55" t="s">
        <v>387</v>
      </c>
      <c r="J243" s="56">
        <v>34.208657000000002</v>
      </c>
      <c r="K243" s="56">
        <v>34.208657000000002</v>
      </c>
      <c r="L243" s="56">
        <f t="shared" si="4"/>
        <v>0</v>
      </c>
    </row>
    <row r="244" spans="1:12" ht="30" x14ac:dyDescent="0.2">
      <c r="A244" s="8"/>
      <c r="B244" s="24"/>
      <c r="C244" s="24"/>
      <c r="D244" s="13"/>
      <c r="E244" s="13"/>
      <c r="F244" s="13"/>
      <c r="G244" s="40"/>
      <c r="H244" s="54" t="s">
        <v>73</v>
      </c>
      <c r="I244" s="55" t="s">
        <v>388</v>
      </c>
      <c r="J244" s="56">
        <v>28.23715</v>
      </c>
      <c r="K244" s="56">
        <v>28.23715</v>
      </c>
      <c r="L244" s="56">
        <f t="shared" si="4"/>
        <v>0</v>
      </c>
    </row>
    <row r="245" spans="1:12" ht="15" x14ac:dyDescent="0.2">
      <c r="A245" s="8"/>
      <c r="B245" s="24"/>
      <c r="C245" s="24"/>
      <c r="D245" s="13"/>
      <c r="E245" s="13"/>
      <c r="F245" s="13"/>
      <c r="G245" s="40"/>
      <c r="H245" s="54" t="s">
        <v>75</v>
      </c>
      <c r="I245" s="55" t="s">
        <v>389</v>
      </c>
      <c r="J245" s="56">
        <v>27.371607999999998</v>
      </c>
      <c r="K245" s="56">
        <v>27.371607999999998</v>
      </c>
      <c r="L245" s="56">
        <f t="shared" si="4"/>
        <v>0</v>
      </c>
    </row>
    <row r="246" spans="1:12" ht="30" x14ac:dyDescent="0.2">
      <c r="A246" s="8"/>
      <c r="B246" s="24"/>
      <c r="C246" s="24"/>
      <c r="D246" s="13"/>
      <c r="E246" s="13"/>
      <c r="F246" s="13"/>
      <c r="G246" s="40"/>
      <c r="H246" s="54" t="s">
        <v>77</v>
      </c>
      <c r="I246" s="55" t="s">
        <v>390</v>
      </c>
      <c r="J246" s="56">
        <v>29.940771999999999</v>
      </c>
      <c r="K246" s="56">
        <v>29.940771999999999</v>
      </c>
      <c r="L246" s="56">
        <f t="shared" si="4"/>
        <v>0</v>
      </c>
    </row>
    <row r="247" spans="1:12" ht="30" x14ac:dyDescent="0.2">
      <c r="A247" s="8"/>
      <c r="B247" s="24"/>
      <c r="C247" s="24"/>
      <c r="D247" s="13"/>
      <c r="E247" s="13"/>
      <c r="F247" s="13"/>
      <c r="G247" s="40"/>
      <c r="H247" s="54" t="s">
        <v>106</v>
      </c>
      <c r="I247" s="55" t="s">
        <v>391</v>
      </c>
      <c r="J247" s="56">
        <v>28.525680000000001</v>
      </c>
      <c r="K247" s="56">
        <v>28.525680000000001</v>
      </c>
      <c r="L247" s="56">
        <f t="shared" si="4"/>
        <v>0</v>
      </c>
    </row>
    <row r="248" spans="1:12" ht="15" x14ac:dyDescent="0.2">
      <c r="A248" s="8"/>
      <c r="B248" s="24"/>
      <c r="C248" s="24"/>
      <c r="D248" s="13"/>
      <c r="E248" s="13"/>
      <c r="F248" s="13"/>
      <c r="G248" s="40"/>
      <c r="H248" s="54" t="s">
        <v>79</v>
      </c>
      <c r="I248" s="55" t="s">
        <v>392</v>
      </c>
      <c r="J248" s="56">
        <v>30.456896</v>
      </c>
      <c r="K248" s="56">
        <v>30.456896</v>
      </c>
      <c r="L248" s="56">
        <f t="shared" si="4"/>
        <v>0</v>
      </c>
    </row>
    <row r="249" spans="1:12" ht="15" x14ac:dyDescent="0.2">
      <c r="A249" s="8"/>
      <c r="B249" s="24"/>
      <c r="C249" s="24"/>
      <c r="D249" s="13"/>
      <c r="E249" s="13"/>
      <c r="F249" s="13"/>
      <c r="G249" s="40"/>
      <c r="H249" s="54" t="s">
        <v>108</v>
      </c>
      <c r="I249" s="55" t="s">
        <v>393</v>
      </c>
      <c r="J249" s="56">
        <v>27.730087000000001</v>
      </c>
      <c r="K249" s="56">
        <v>27.730087000000001</v>
      </c>
      <c r="L249" s="56">
        <f t="shared" si="4"/>
        <v>0</v>
      </c>
    </row>
    <row r="250" spans="1:12" ht="15" x14ac:dyDescent="0.2">
      <c r="A250" s="8"/>
      <c r="B250" s="24"/>
      <c r="C250" s="24"/>
      <c r="D250" s="13"/>
      <c r="E250" s="13"/>
      <c r="F250" s="13"/>
      <c r="G250" s="40"/>
      <c r="H250" s="54" t="s">
        <v>81</v>
      </c>
      <c r="I250" s="55" t="s">
        <v>394</v>
      </c>
      <c r="J250" s="56">
        <v>30.355155</v>
      </c>
      <c r="K250" s="56">
        <v>30.355155</v>
      </c>
      <c r="L250" s="56">
        <f t="shared" si="4"/>
        <v>0</v>
      </c>
    </row>
    <row r="251" spans="1:12" ht="30" x14ac:dyDescent="0.2">
      <c r="A251" s="8"/>
      <c r="B251" s="24"/>
      <c r="C251" s="24"/>
      <c r="D251" s="13"/>
      <c r="E251" s="13"/>
      <c r="F251" s="13"/>
      <c r="G251" s="40"/>
      <c r="H251" s="54" t="s">
        <v>111</v>
      </c>
      <c r="I251" s="55" t="s">
        <v>395</v>
      </c>
      <c r="J251" s="56">
        <v>36.494250999999998</v>
      </c>
      <c r="K251" s="56">
        <v>36.494250999999998</v>
      </c>
      <c r="L251" s="56">
        <f t="shared" si="4"/>
        <v>0</v>
      </c>
    </row>
    <row r="252" spans="1:12" ht="30" x14ac:dyDescent="0.2">
      <c r="A252" s="8"/>
      <c r="B252" s="24"/>
      <c r="C252" s="24"/>
      <c r="D252" s="13"/>
      <c r="E252" s="13"/>
      <c r="F252" s="13"/>
      <c r="G252" s="40"/>
      <c r="H252" s="54" t="s">
        <v>83</v>
      </c>
      <c r="I252" s="55" t="s">
        <v>396</v>
      </c>
      <c r="J252" s="56">
        <v>27.20561</v>
      </c>
      <c r="K252" s="56">
        <v>27.20561</v>
      </c>
      <c r="L252" s="56">
        <f t="shared" si="4"/>
        <v>0</v>
      </c>
    </row>
    <row r="253" spans="1:12" ht="30" x14ac:dyDescent="0.2">
      <c r="A253" s="8"/>
      <c r="B253" s="24"/>
      <c r="C253" s="24"/>
      <c r="D253" s="13"/>
      <c r="E253" s="13"/>
      <c r="F253" s="13"/>
      <c r="G253" s="40"/>
      <c r="H253" s="54" t="s">
        <v>397</v>
      </c>
      <c r="I253" s="55" t="s">
        <v>398</v>
      </c>
      <c r="J253" s="56">
        <v>30.928326999999999</v>
      </c>
      <c r="K253" s="56">
        <v>30.928326999999999</v>
      </c>
      <c r="L253" s="56">
        <f t="shared" si="4"/>
        <v>0</v>
      </c>
    </row>
    <row r="254" spans="1:12" ht="15" x14ac:dyDescent="0.2">
      <c r="A254" s="8"/>
      <c r="B254" s="24"/>
      <c r="C254" s="24"/>
      <c r="D254" s="13"/>
      <c r="E254" s="13"/>
      <c r="F254" s="13"/>
      <c r="G254" s="40"/>
      <c r="H254" s="54" t="s">
        <v>399</v>
      </c>
      <c r="I254" s="55" t="s">
        <v>400</v>
      </c>
      <c r="J254" s="56">
        <v>29.047174999999999</v>
      </c>
      <c r="K254" s="56">
        <v>29.047174999999999</v>
      </c>
      <c r="L254" s="56">
        <f t="shared" si="4"/>
        <v>0</v>
      </c>
    </row>
    <row r="255" spans="1:12" ht="30" x14ac:dyDescent="0.2">
      <c r="A255" s="8"/>
      <c r="B255" s="24"/>
      <c r="C255" s="24"/>
      <c r="D255" s="13"/>
      <c r="E255" s="13"/>
      <c r="F255" s="13"/>
      <c r="G255" s="40"/>
      <c r="H255" s="54" t="s">
        <v>401</v>
      </c>
      <c r="I255" s="55" t="s">
        <v>402</v>
      </c>
      <c r="J255" s="56">
        <v>28.829884</v>
      </c>
      <c r="K255" s="56">
        <v>28.829884</v>
      </c>
      <c r="L255" s="56">
        <f t="shared" si="4"/>
        <v>0</v>
      </c>
    </row>
    <row r="256" spans="1:12" ht="15" x14ac:dyDescent="0.2">
      <c r="A256" s="8"/>
      <c r="B256" s="24"/>
      <c r="C256" s="24"/>
      <c r="D256" s="13"/>
      <c r="E256" s="13"/>
      <c r="F256" s="13"/>
      <c r="G256" s="40"/>
      <c r="H256" s="54" t="s">
        <v>403</v>
      </c>
      <c r="I256" s="55" t="s">
        <v>404</v>
      </c>
      <c r="J256" s="56">
        <v>34.762766999999997</v>
      </c>
      <c r="K256" s="56">
        <v>34.762766999999997</v>
      </c>
      <c r="L256" s="56">
        <f t="shared" si="4"/>
        <v>0</v>
      </c>
    </row>
    <row r="257" spans="1:12" ht="30" x14ac:dyDescent="0.2">
      <c r="A257" s="8"/>
      <c r="B257" s="24"/>
      <c r="C257" s="24"/>
      <c r="D257" s="13"/>
      <c r="E257" s="13"/>
      <c r="F257" s="13"/>
      <c r="G257" s="40"/>
      <c r="H257" s="54" t="s">
        <v>405</v>
      </c>
      <c r="I257" s="55" t="s">
        <v>406</v>
      </c>
      <c r="J257" s="56">
        <v>24.033034000000001</v>
      </c>
      <c r="K257" s="56">
        <v>24.033034000000001</v>
      </c>
      <c r="L257" s="56">
        <f t="shared" si="4"/>
        <v>0</v>
      </c>
    </row>
    <row r="258" spans="1:12" ht="15" x14ac:dyDescent="0.2">
      <c r="A258" s="8"/>
      <c r="B258" s="24"/>
      <c r="C258" s="24"/>
      <c r="D258" s="13"/>
      <c r="E258" s="13"/>
      <c r="F258" s="13"/>
      <c r="G258" s="40"/>
      <c r="H258" s="54" t="s">
        <v>407</v>
      </c>
      <c r="I258" s="55" t="s">
        <v>408</v>
      </c>
      <c r="J258" s="56">
        <v>24.764880999999999</v>
      </c>
      <c r="K258" s="56">
        <v>24.764880999999999</v>
      </c>
      <c r="L258" s="56">
        <f t="shared" si="4"/>
        <v>0</v>
      </c>
    </row>
    <row r="259" spans="1:12" ht="30" x14ac:dyDescent="0.2">
      <c r="A259" s="8"/>
      <c r="B259" s="24"/>
      <c r="C259" s="24"/>
      <c r="D259" s="13"/>
      <c r="E259" s="13"/>
      <c r="F259" s="13"/>
      <c r="G259" s="40"/>
      <c r="H259" s="54" t="s">
        <v>409</v>
      </c>
      <c r="I259" s="55" t="s">
        <v>410</v>
      </c>
      <c r="J259" s="56">
        <v>25.346609000000001</v>
      </c>
      <c r="K259" s="56">
        <v>25.346609000000001</v>
      </c>
      <c r="L259" s="56">
        <f t="shared" si="4"/>
        <v>0</v>
      </c>
    </row>
    <row r="260" spans="1:12" ht="45" x14ac:dyDescent="0.2">
      <c r="A260" s="8"/>
      <c r="B260" s="24"/>
      <c r="C260" s="24"/>
      <c r="D260" s="13"/>
      <c r="E260" s="13"/>
      <c r="F260" s="13"/>
      <c r="G260" s="40"/>
      <c r="H260" s="54" t="s">
        <v>411</v>
      </c>
      <c r="I260" s="55" t="s">
        <v>412</v>
      </c>
      <c r="J260" s="56">
        <v>24.472118999999999</v>
      </c>
      <c r="K260" s="56">
        <v>24.472118999999999</v>
      </c>
      <c r="L260" s="56">
        <f t="shared" si="4"/>
        <v>0</v>
      </c>
    </row>
    <row r="261" spans="1:12" ht="30" x14ac:dyDescent="0.2">
      <c r="A261" s="8"/>
      <c r="B261" s="24"/>
      <c r="C261" s="24"/>
      <c r="D261" s="13"/>
      <c r="E261" s="13"/>
      <c r="F261" s="13"/>
      <c r="G261" s="40"/>
      <c r="H261" s="54" t="s">
        <v>413</v>
      </c>
      <c r="I261" s="55" t="s">
        <v>414</v>
      </c>
      <c r="J261" s="56">
        <v>29.365387999999999</v>
      </c>
      <c r="K261" s="56">
        <v>29.365387999999999</v>
      </c>
      <c r="L261" s="56">
        <f t="shared" si="4"/>
        <v>0</v>
      </c>
    </row>
    <row r="262" spans="1:12" ht="30" x14ac:dyDescent="0.2">
      <c r="A262" s="8"/>
      <c r="B262" s="24"/>
      <c r="C262" s="24"/>
      <c r="D262" s="13"/>
      <c r="E262" s="13"/>
      <c r="F262" s="13"/>
      <c r="G262" s="40"/>
      <c r="H262" s="54" t="s">
        <v>45</v>
      </c>
      <c r="I262" s="55" t="s">
        <v>415</v>
      </c>
      <c r="J262" s="56">
        <v>29.023958</v>
      </c>
      <c r="K262" s="56">
        <v>29.023958</v>
      </c>
      <c r="L262" s="56">
        <f t="shared" si="4"/>
        <v>0</v>
      </c>
    </row>
    <row r="263" spans="1:12" ht="30" x14ac:dyDescent="0.2">
      <c r="A263" s="8"/>
      <c r="B263" s="24"/>
      <c r="C263" s="24"/>
      <c r="D263" s="13"/>
      <c r="E263" s="13"/>
      <c r="F263" s="13"/>
      <c r="G263" s="40"/>
      <c r="H263" s="54" t="s">
        <v>47</v>
      </c>
      <c r="I263" s="55" t="s">
        <v>416</v>
      </c>
      <c r="J263" s="56">
        <v>21.235475999999998</v>
      </c>
      <c r="K263" s="56">
        <v>21.235475999999998</v>
      </c>
      <c r="L263" s="56">
        <f t="shared" si="4"/>
        <v>0</v>
      </c>
    </row>
    <row r="264" spans="1:12" ht="30" x14ac:dyDescent="0.2">
      <c r="A264" s="8"/>
      <c r="B264" s="24"/>
      <c r="C264" s="24"/>
      <c r="D264" s="13"/>
      <c r="E264" s="13"/>
      <c r="F264" s="13"/>
      <c r="G264" s="40"/>
      <c r="H264" s="54" t="s">
        <v>133</v>
      </c>
      <c r="I264" s="55" t="s">
        <v>417</v>
      </c>
      <c r="J264" s="56">
        <v>22.127005</v>
      </c>
      <c r="K264" s="56">
        <v>22.127005</v>
      </c>
      <c r="L264" s="56">
        <f t="shared" si="4"/>
        <v>0</v>
      </c>
    </row>
    <row r="265" spans="1:12" ht="30" x14ac:dyDescent="0.2">
      <c r="A265" s="8"/>
      <c r="B265" s="24"/>
      <c r="C265" s="24"/>
      <c r="D265" s="13"/>
      <c r="E265" s="13"/>
      <c r="F265" s="13"/>
      <c r="G265" s="40"/>
      <c r="H265" s="54" t="s">
        <v>135</v>
      </c>
      <c r="I265" s="55" t="s">
        <v>418</v>
      </c>
      <c r="J265" s="56">
        <v>23.750841999999999</v>
      </c>
      <c r="K265" s="56">
        <v>23.750841999999999</v>
      </c>
      <c r="L265" s="56">
        <f t="shared" ref="L265:L328" si="5">+K265-J265</f>
        <v>0</v>
      </c>
    </row>
    <row r="266" spans="1:12" ht="30" x14ac:dyDescent="0.2">
      <c r="A266" s="8"/>
      <c r="B266" s="24"/>
      <c r="C266" s="24"/>
      <c r="D266" s="13"/>
      <c r="E266" s="13"/>
      <c r="F266" s="13"/>
      <c r="G266" s="40"/>
      <c r="H266" s="54" t="s">
        <v>206</v>
      </c>
      <c r="I266" s="55" t="s">
        <v>419</v>
      </c>
      <c r="J266" s="56">
        <v>25.610219000000001</v>
      </c>
      <c r="K266" s="56">
        <v>25.610219000000001</v>
      </c>
      <c r="L266" s="56">
        <f t="shared" si="5"/>
        <v>0</v>
      </c>
    </row>
    <row r="267" spans="1:12" ht="30" x14ac:dyDescent="0.2">
      <c r="A267" s="8"/>
      <c r="B267" s="24"/>
      <c r="C267" s="24"/>
      <c r="D267" s="13"/>
      <c r="E267" s="13"/>
      <c r="F267" s="13"/>
      <c r="G267" s="40"/>
      <c r="H267" s="54" t="s">
        <v>420</v>
      </c>
      <c r="I267" s="55" t="s">
        <v>421</v>
      </c>
      <c r="J267" s="56">
        <v>24.811724999999999</v>
      </c>
      <c r="K267" s="56">
        <v>24.811724999999999</v>
      </c>
      <c r="L267" s="56">
        <f t="shared" si="5"/>
        <v>0</v>
      </c>
    </row>
    <row r="268" spans="1:12" ht="30" x14ac:dyDescent="0.2">
      <c r="A268" s="8"/>
      <c r="B268" s="24"/>
      <c r="C268" s="24"/>
      <c r="D268" s="13"/>
      <c r="E268" s="13"/>
      <c r="F268" s="13"/>
      <c r="G268" s="40"/>
      <c r="H268" s="54" t="s">
        <v>210</v>
      </c>
      <c r="I268" s="55" t="s">
        <v>422</v>
      </c>
      <c r="J268" s="56">
        <v>24.476389000000001</v>
      </c>
      <c r="K268" s="56">
        <v>24.476389000000001</v>
      </c>
      <c r="L268" s="56">
        <f t="shared" si="5"/>
        <v>0</v>
      </c>
    </row>
    <row r="269" spans="1:12" ht="45" x14ac:dyDescent="0.2">
      <c r="A269" s="8"/>
      <c r="B269" s="24"/>
      <c r="C269" s="24"/>
      <c r="D269" s="13"/>
      <c r="E269" s="13"/>
      <c r="F269" s="13"/>
      <c r="G269" s="40"/>
      <c r="H269" s="54" t="s">
        <v>423</v>
      </c>
      <c r="I269" s="55" t="s">
        <v>424</v>
      </c>
      <c r="J269" s="56">
        <v>26.523914000000001</v>
      </c>
      <c r="K269" s="56">
        <v>26.523914000000001</v>
      </c>
      <c r="L269" s="56">
        <f t="shared" si="5"/>
        <v>0</v>
      </c>
    </row>
    <row r="270" spans="1:12" ht="30" x14ac:dyDescent="0.2">
      <c r="A270" s="8"/>
      <c r="B270" s="24"/>
      <c r="C270" s="24"/>
      <c r="D270" s="13"/>
      <c r="E270" s="13"/>
      <c r="F270" s="13"/>
      <c r="G270" s="40"/>
      <c r="H270" s="54" t="s">
        <v>425</v>
      </c>
      <c r="I270" s="55" t="s">
        <v>426</v>
      </c>
      <c r="J270" s="56">
        <v>27.064654999999998</v>
      </c>
      <c r="K270" s="56">
        <v>27.064654999999998</v>
      </c>
      <c r="L270" s="56">
        <f t="shared" si="5"/>
        <v>0</v>
      </c>
    </row>
    <row r="271" spans="1:12" ht="30" x14ac:dyDescent="0.2">
      <c r="A271" s="8"/>
      <c r="B271" s="24"/>
      <c r="C271" s="24"/>
      <c r="D271" s="13"/>
      <c r="E271" s="13"/>
      <c r="F271" s="13"/>
      <c r="G271" s="40"/>
      <c r="H271" s="54" t="s">
        <v>147</v>
      </c>
      <c r="I271" s="55" t="s">
        <v>427</v>
      </c>
      <c r="J271" s="56">
        <v>24.788706999999999</v>
      </c>
      <c r="K271" s="56">
        <v>24.788706999999999</v>
      </c>
      <c r="L271" s="56">
        <f t="shared" si="5"/>
        <v>0</v>
      </c>
    </row>
    <row r="272" spans="1:12" ht="15" x14ac:dyDescent="0.2">
      <c r="A272" s="8"/>
      <c r="B272" s="24"/>
      <c r="C272" s="24"/>
      <c r="D272" s="13"/>
      <c r="E272" s="13"/>
      <c r="F272" s="13"/>
      <c r="G272" s="40"/>
      <c r="H272" s="54" t="s">
        <v>428</v>
      </c>
      <c r="I272" s="55" t="s">
        <v>429</v>
      </c>
      <c r="J272" s="56">
        <v>27.462451999999999</v>
      </c>
      <c r="K272" s="56">
        <v>27.462451999999999</v>
      </c>
      <c r="L272" s="56">
        <f t="shared" si="5"/>
        <v>0</v>
      </c>
    </row>
    <row r="273" spans="1:12" ht="15" x14ac:dyDescent="0.2">
      <c r="A273" s="8"/>
      <c r="B273" s="24"/>
      <c r="C273" s="24"/>
      <c r="D273" s="13"/>
      <c r="E273" s="13"/>
      <c r="F273" s="13"/>
      <c r="G273" s="40"/>
      <c r="H273" s="54" t="s">
        <v>430</v>
      </c>
      <c r="I273" s="55" t="s">
        <v>431</v>
      </c>
      <c r="J273" s="56">
        <v>25.683688</v>
      </c>
      <c r="K273" s="56">
        <v>25.683688</v>
      </c>
      <c r="L273" s="56">
        <f t="shared" si="5"/>
        <v>0</v>
      </c>
    </row>
    <row r="274" spans="1:12" ht="30" x14ac:dyDescent="0.2">
      <c r="A274" s="8"/>
      <c r="B274" s="24"/>
      <c r="C274" s="24"/>
      <c r="D274" s="13"/>
      <c r="E274" s="13"/>
      <c r="F274" s="13"/>
      <c r="G274" s="40"/>
      <c r="H274" s="54" t="s">
        <v>432</v>
      </c>
      <c r="I274" s="55" t="s">
        <v>433</v>
      </c>
      <c r="J274" s="56">
        <v>31.802081999999999</v>
      </c>
      <c r="K274" s="56">
        <v>31.802081999999999</v>
      </c>
      <c r="L274" s="56">
        <f t="shared" si="5"/>
        <v>0</v>
      </c>
    </row>
    <row r="275" spans="1:12" ht="30" x14ac:dyDescent="0.2">
      <c r="A275" s="8"/>
      <c r="B275" s="24"/>
      <c r="C275" s="24"/>
      <c r="D275" s="13"/>
      <c r="E275" s="13"/>
      <c r="F275" s="13"/>
      <c r="G275" s="40"/>
      <c r="H275" s="54" t="s">
        <v>434</v>
      </c>
      <c r="I275" s="55" t="s">
        <v>435</v>
      </c>
      <c r="J275" s="56">
        <v>25.223786</v>
      </c>
      <c r="K275" s="56">
        <v>25.223786</v>
      </c>
      <c r="L275" s="56">
        <f t="shared" si="5"/>
        <v>0</v>
      </c>
    </row>
    <row r="276" spans="1:12" ht="30" x14ac:dyDescent="0.2">
      <c r="A276" s="8"/>
      <c r="B276" s="24"/>
      <c r="C276" s="24"/>
      <c r="D276" s="13"/>
      <c r="E276" s="13"/>
      <c r="F276" s="13"/>
      <c r="G276" s="40"/>
      <c r="H276" s="54" t="s">
        <v>436</v>
      </c>
      <c r="I276" s="55" t="s">
        <v>437</v>
      </c>
      <c r="J276" s="56">
        <v>24.793849000000002</v>
      </c>
      <c r="K276" s="56">
        <v>24.793849000000002</v>
      </c>
      <c r="L276" s="56">
        <f t="shared" si="5"/>
        <v>0</v>
      </c>
    </row>
    <row r="277" spans="1:12" ht="30" x14ac:dyDescent="0.2">
      <c r="A277" s="8"/>
      <c r="B277" s="24"/>
      <c r="C277" s="24"/>
      <c r="D277" s="13"/>
      <c r="E277" s="13"/>
      <c r="F277" s="13"/>
      <c r="G277" s="40"/>
      <c r="H277" s="54" t="s">
        <v>438</v>
      </c>
      <c r="I277" s="55" t="s">
        <v>439</v>
      </c>
      <c r="J277" s="56">
        <v>24.345296000000001</v>
      </c>
      <c r="K277" s="56">
        <v>24.345296000000001</v>
      </c>
      <c r="L277" s="56">
        <f t="shared" si="5"/>
        <v>0</v>
      </c>
    </row>
    <row r="278" spans="1:12" ht="15" x14ac:dyDescent="0.2">
      <c r="A278" s="8"/>
      <c r="B278" s="24"/>
      <c r="C278" s="24"/>
      <c r="D278" s="13"/>
      <c r="E278" s="13"/>
      <c r="F278" s="13"/>
      <c r="G278" s="40"/>
      <c r="H278" s="54" t="s">
        <v>440</v>
      </c>
      <c r="I278" s="55" t="s">
        <v>441</v>
      </c>
      <c r="J278" s="56">
        <v>27.330352000000001</v>
      </c>
      <c r="K278" s="56">
        <v>27.330352000000001</v>
      </c>
      <c r="L278" s="56">
        <f t="shared" si="5"/>
        <v>0</v>
      </c>
    </row>
    <row r="279" spans="1:12" ht="30" x14ac:dyDescent="0.2">
      <c r="A279" s="8"/>
      <c r="B279" s="24"/>
      <c r="C279" s="24"/>
      <c r="D279" s="13"/>
      <c r="E279" s="13"/>
      <c r="F279" s="13"/>
      <c r="G279" s="40"/>
      <c r="H279" s="54" t="s">
        <v>213</v>
      </c>
      <c r="I279" s="55" t="s">
        <v>442</v>
      </c>
      <c r="J279" s="56">
        <v>24.748597</v>
      </c>
      <c r="K279" s="56">
        <v>24.748597</v>
      </c>
      <c r="L279" s="56">
        <f t="shared" si="5"/>
        <v>0</v>
      </c>
    </row>
    <row r="280" spans="1:12" ht="30" x14ac:dyDescent="0.2">
      <c r="A280" s="8"/>
      <c r="B280" s="24"/>
      <c r="C280" s="24"/>
      <c r="D280" s="13"/>
      <c r="E280" s="13"/>
      <c r="F280" s="13"/>
      <c r="G280" s="40"/>
      <c r="H280" s="54" t="s">
        <v>215</v>
      </c>
      <c r="I280" s="55" t="s">
        <v>443</v>
      </c>
      <c r="J280" s="56">
        <v>16.140730000000001</v>
      </c>
      <c r="K280" s="56">
        <v>16.140730000000001</v>
      </c>
      <c r="L280" s="56">
        <f t="shared" si="5"/>
        <v>0</v>
      </c>
    </row>
    <row r="281" spans="1:12" ht="15" x14ac:dyDescent="0.2">
      <c r="A281" s="8"/>
      <c r="B281" s="24"/>
      <c r="C281" s="24"/>
      <c r="D281" s="13"/>
      <c r="E281" s="13"/>
      <c r="F281" s="13"/>
      <c r="G281" s="40"/>
      <c r="H281" s="54" t="s">
        <v>285</v>
      </c>
      <c r="I281" s="55" t="s">
        <v>444</v>
      </c>
      <c r="J281" s="56">
        <v>6.6738860000000004</v>
      </c>
      <c r="K281" s="56">
        <v>6.6738860000000004</v>
      </c>
      <c r="L281" s="56">
        <f t="shared" si="5"/>
        <v>0</v>
      </c>
    </row>
    <row r="282" spans="1:12" ht="15" x14ac:dyDescent="0.2">
      <c r="A282" s="8"/>
      <c r="B282" s="24"/>
      <c r="C282" s="24"/>
      <c r="D282" s="13"/>
      <c r="E282" s="13"/>
      <c r="F282" s="13"/>
      <c r="G282" s="40"/>
      <c r="H282" s="54" t="s">
        <v>287</v>
      </c>
      <c r="I282" s="55" t="s">
        <v>115</v>
      </c>
      <c r="J282" s="56">
        <v>45.35801</v>
      </c>
      <c r="K282" s="56">
        <v>45.35801</v>
      </c>
      <c r="L282" s="56">
        <f t="shared" si="5"/>
        <v>0</v>
      </c>
    </row>
    <row r="283" spans="1:12" ht="15" x14ac:dyDescent="0.2">
      <c r="A283" s="8"/>
      <c r="B283" s="24"/>
      <c r="C283" s="24"/>
      <c r="D283" s="13"/>
      <c r="E283" s="13"/>
      <c r="F283" s="13"/>
      <c r="G283" s="40"/>
      <c r="H283" s="54" t="s">
        <v>289</v>
      </c>
      <c r="I283" s="55" t="s">
        <v>445</v>
      </c>
      <c r="J283" s="56">
        <v>16.367224</v>
      </c>
      <c r="K283" s="56">
        <v>16.367224</v>
      </c>
      <c r="L283" s="56">
        <f t="shared" si="5"/>
        <v>0</v>
      </c>
    </row>
    <row r="284" spans="1:12" ht="15" x14ac:dyDescent="0.2">
      <c r="A284" s="8"/>
      <c r="B284" s="24"/>
      <c r="C284" s="24"/>
      <c r="D284" s="13"/>
      <c r="E284" s="13"/>
      <c r="F284" s="13"/>
      <c r="G284" s="40"/>
      <c r="H284" s="54" t="s">
        <v>291</v>
      </c>
      <c r="I284" s="55" t="s">
        <v>117</v>
      </c>
      <c r="J284" s="56">
        <v>38.474158000000003</v>
      </c>
      <c r="K284" s="56">
        <v>38.474158000000003</v>
      </c>
      <c r="L284" s="56">
        <f t="shared" si="5"/>
        <v>0</v>
      </c>
    </row>
    <row r="285" spans="1:12" ht="15" x14ac:dyDescent="0.2">
      <c r="A285" s="8"/>
      <c r="B285" s="24"/>
      <c r="C285" s="24"/>
      <c r="D285" s="13"/>
      <c r="E285" s="13"/>
      <c r="F285" s="13"/>
      <c r="G285" s="40"/>
      <c r="H285" s="54" t="s">
        <v>293</v>
      </c>
      <c r="I285" s="55" t="s">
        <v>446</v>
      </c>
      <c r="J285" s="56">
        <v>14.884193</v>
      </c>
      <c r="K285" s="56">
        <v>14.884193</v>
      </c>
      <c r="L285" s="56">
        <f t="shared" si="5"/>
        <v>0</v>
      </c>
    </row>
    <row r="286" spans="1:12" ht="15" x14ac:dyDescent="0.2">
      <c r="A286" s="8"/>
      <c r="B286" s="24"/>
      <c r="C286" s="24"/>
      <c r="D286" s="13"/>
      <c r="E286" s="13"/>
      <c r="F286" s="13"/>
      <c r="G286" s="40"/>
      <c r="H286" s="54" t="s">
        <v>295</v>
      </c>
      <c r="I286" s="55" t="s">
        <v>447</v>
      </c>
      <c r="J286" s="56">
        <v>7.2011649999999996</v>
      </c>
      <c r="K286" s="56">
        <v>7.2011649999999996</v>
      </c>
      <c r="L286" s="56">
        <f t="shared" si="5"/>
        <v>0</v>
      </c>
    </row>
    <row r="287" spans="1:12" ht="15" x14ac:dyDescent="0.2">
      <c r="A287" s="8"/>
      <c r="B287" s="24"/>
      <c r="C287" s="24"/>
      <c r="D287" s="96" t="s">
        <v>448</v>
      </c>
      <c r="E287" s="96"/>
      <c r="F287" s="96"/>
      <c r="G287" s="92"/>
      <c r="H287" s="94"/>
      <c r="I287" s="95"/>
      <c r="J287" s="93">
        <v>1341546.496818</v>
      </c>
      <c r="K287" s="93">
        <v>1525044.5660140894</v>
      </c>
      <c r="L287" s="93">
        <f t="shared" si="5"/>
        <v>183498.0691960894</v>
      </c>
    </row>
    <row r="288" spans="1:12" ht="15" x14ac:dyDescent="0.2">
      <c r="A288" s="8"/>
      <c r="B288" s="24"/>
      <c r="C288" s="24"/>
      <c r="D288" s="13"/>
      <c r="E288" s="86">
        <v>2</v>
      </c>
      <c r="F288" s="87" t="s">
        <v>449</v>
      </c>
      <c r="G288" s="102"/>
      <c r="H288" s="104"/>
      <c r="I288" s="105"/>
      <c r="J288" s="103">
        <v>564.99221499999999</v>
      </c>
      <c r="K288" s="103">
        <v>533.86246056000005</v>
      </c>
      <c r="L288" s="103">
        <f t="shared" si="5"/>
        <v>-31.129754439999942</v>
      </c>
    </row>
    <row r="289" spans="1:12" ht="15" x14ac:dyDescent="0.2">
      <c r="A289" s="8"/>
      <c r="B289" s="24"/>
      <c r="C289" s="24"/>
      <c r="D289" s="13"/>
      <c r="E289" s="13"/>
      <c r="F289" s="13"/>
      <c r="G289" s="58" t="s">
        <v>2</v>
      </c>
      <c r="H289" s="59"/>
      <c r="I289" s="60"/>
      <c r="J289" s="61">
        <v>564.99221499999999</v>
      </c>
      <c r="K289" s="61">
        <v>533.86246056000005</v>
      </c>
      <c r="L289" s="61">
        <f t="shared" si="5"/>
        <v>-31.129754439999942</v>
      </c>
    </row>
    <row r="290" spans="1:12" ht="15" x14ac:dyDescent="0.2">
      <c r="A290" s="8"/>
      <c r="B290" s="24"/>
      <c r="C290" s="24"/>
      <c r="D290" s="13"/>
      <c r="E290" s="13"/>
      <c r="F290" s="13"/>
      <c r="G290" s="40"/>
      <c r="H290" s="51" t="s">
        <v>69</v>
      </c>
      <c r="I290" s="52" t="s">
        <v>450</v>
      </c>
      <c r="J290" s="53">
        <v>46.053331999999997</v>
      </c>
      <c r="K290" s="53">
        <v>44.748866929999998</v>
      </c>
      <c r="L290" s="53">
        <f t="shared" si="5"/>
        <v>-1.3044650699999991</v>
      </c>
    </row>
    <row r="291" spans="1:12" ht="15" x14ac:dyDescent="0.2">
      <c r="A291" s="8"/>
      <c r="B291" s="24"/>
      <c r="C291" s="24"/>
      <c r="D291" s="13"/>
      <c r="E291" s="13"/>
      <c r="F291" s="13"/>
      <c r="G291" s="40"/>
      <c r="H291" s="54" t="s">
        <v>71</v>
      </c>
      <c r="I291" s="55" t="s">
        <v>451</v>
      </c>
      <c r="J291" s="56">
        <v>357.28546299999999</v>
      </c>
      <c r="K291" s="56">
        <v>266.19597960000004</v>
      </c>
      <c r="L291" s="56">
        <f t="shared" si="5"/>
        <v>-91.089483399999949</v>
      </c>
    </row>
    <row r="292" spans="1:12" ht="15" x14ac:dyDescent="0.2">
      <c r="A292" s="8"/>
      <c r="B292" s="24"/>
      <c r="C292" s="24"/>
      <c r="D292" s="13"/>
      <c r="E292" s="13"/>
      <c r="F292" s="13"/>
      <c r="G292" s="40"/>
      <c r="H292" s="54" t="s">
        <v>73</v>
      </c>
      <c r="I292" s="55" t="s">
        <v>452</v>
      </c>
      <c r="J292" s="56">
        <v>0.23389099999999999</v>
      </c>
      <c r="K292" s="56">
        <v>0.15525133000000002</v>
      </c>
      <c r="L292" s="56">
        <f t="shared" si="5"/>
        <v>-7.8639669999999967E-2</v>
      </c>
    </row>
    <row r="293" spans="1:12" ht="30" x14ac:dyDescent="0.2">
      <c r="A293" s="8"/>
      <c r="B293" s="24"/>
      <c r="C293" s="24"/>
      <c r="D293" s="13"/>
      <c r="E293" s="13"/>
      <c r="F293" s="13"/>
      <c r="G293" s="40"/>
      <c r="H293" s="54" t="s">
        <v>75</v>
      </c>
      <c r="I293" s="55" t="s">
        <v>453</v>
      </c>
      <c r="J293" s="56">
        <v>35.061199000000002</v>
      </c>
      <c r="K293" s="56">
        <v>47.036849799999999</v>
      </c>
      <c r="L293" s="56">
        <f t="shared" si="5"/>
        <v>11.975650799999997</v>
      </c>
    </row>
    <row r="294" spans="1:12" ht="15" x14ac:dyDescent="0.2">
      <c r="A294" s="8"/>
      <c r="B294" s="24"/>
      <c r="C294" s="24"/>
      <c r="D294" s="13"/>
      <c r="E294" s="13"/>
      <c r="F294" s="13"/>
      <c r="G294" s="40"/>
      <c r="H294" s="54" t="s">
        <v>454</v>
      </c>
      <c r="I294" s="55" t="s">
        <v>455</v>
      </c>
      <c r="J294" s="56">
        <v>21.211183999999999</v>
      </c>
      <c r="K294" s="56">
        <v>30.075487199999998</v>
      </c>
      <c r="L294" s="56">
        <f t="shared" si="5"/>
        <v>8.8643031999999984</v>
      </c>
    </row>
    <row r="295" spans="1:12" ht="15" x14ac:dyDescent="0.2">
      <c r="A295" s="8"/>
      <c r="B295" s="24"/>
      <c r="C295" s="24"/>
      <c r="D295" s="13"/>
      <c r="E295" s="13"/>
      <c r="F295" s="13"/>
      <c r="G295" s="40"/>
      <c r="H295" s="54" t="s">
        <v>456</v>
      </c>
      <c r="I295" s="55" t="s">
        <v>457</v>
      </c>
      <c r="J295" s="56">
        <v>7.4546700000000001</v>
      </c>
      <c r="K295" s="56">
        <v>11.668180210000001</v>
      </c>
      <c r="L295" s="56">
        <f t="shared" si="5"/>
        <v>4.2135102100000008</v>
      </c>
    </row>
    <row r="296" spans="1:12" ht="15" x14ac:dyDescent="0.2">
      <c r="A296" s="8"/>
      <c r="B296" s="24"/>
      <c r="C296" s="24"/>
      <c r="D296" s="13"/>
      <c r="E296" s="13"/>
      <c r="F296" s="13"/>
      <c r="G296" s="40"/>
      <c r="H296" s="54" t="s">
        <v>173</v>
      </c>
      <c r="I296" s="55" t="s">
        <v>458</v>
      </c>
      <c r="J296" s="56">
        <v>0.24181800000000001</v>
      </c>
      <c r="K296" s="56">
        <v>0.158586</v>
      </c>
      <c r="L296" s="56">
        <f t="shared" si="5"/>
        <v>-8.3232E-2</v>
      </c>
    </row>
    <row r="297" spans="1:12" ht="15" x14ac:dyDescent="0.2">
      <c r="A297" s="8"/>
      <c r="B297" s="24"/>
      <c r="C297" s="24"/>
      <c r="D297" s="13"/>
      <c r="E297" s="13"/>
      <c r="F297" s="13"/>
      <c r="G297" s="40"/>
      <c r="H297" s="54" t="s">
        <v>181</v>
      </c>
      <c r="I297" s="55" t="s">
        <v>459</v>
      </c>
      <c r="J297" s="56">
        <v>9.8235000000000003E-2</v>
      </c>
      <c r="K297" s="56">
        <v>6.6071669999999999E-2</v>
      </c>
      <c r="L297" s="56">
        <f t="shared" si="5"/>
        <v>-3.2163330000000004E-2</v>
      </c>
    </row>
    <row r="298" spans="1:12" ht="15" x14ac:dyDescent="0.2">
      <c r="A298" s="8"/>
      <c r="B298" s="24"/>
      <c r="C298" s="24"/>
      <c r="D298" s="13"/>
      <c r="E298" s="13"/>
      <c r="F298" s="13"/>
      <c r="G298" s="40"/>
      <c r="H298" s="54" t="s">
        <v>460</v>
      </c>
      <c r="I298" s="55" t="s">
        <v>461</v>
      </c>
      <c r="J298" s="56">
        <v>29.928343999999999</v>
      </c>
      <c r="K298" s="56">
        <v>37.691870150000007</v>
      </c>
      <c r="L298" s="56">
        <f t="shared" si="5"/>
        <v>7.7635261500000077</v>
      </c>
    </row>
    <row r="299" spans="1:12" ht="15" x14ac:dyDescent="0.2">
      <c r="A299" s="8"/>
      <c r="B299" s="24"/>
      <c r="C299" s="24"/>
      <c r="D299" s="13"/>
      <c r="E299" s="13"/>
      <c r="F299" s="13"/>
      <c r="G299" s="40"/>
      <c r="H299" s="54" t="s">
        <v>462</v>
      </c>
      <c r="I299" s="55" t="s">
        <v>463</v>
      </c>
      <c r="J299" s="56">
        <v>0.173896</v>
      </c>
      <c r="K299" s="56">
        <v>0.11594333</v>
      </c>
      <c r="L299" s="56">
        <f t="shared" si="5"/>
        <v>-5.7952669999999998E-2</v>
      </c>
    </row>
    <row r="300" spans="1:12" ht="30" x14ac:dyDescent="0.2">
      <c r="A300" s="8"/>
      <c r="B300" s="24"/>
      <c r="C300" s="24"/>
      <c r="D300" s="13"/>
      <c r="E300" s="13"/>
      <c r="F300" s="13"/>
      <c r="G300" s="40"/>
      <c r="H300" s="54" t="s">
        <v>464</v>
      </c>
      <c r="I300" s="55" t="s">
        <v>465</v>
      </c>
      <c r="J300" s="56">
        <v>0.17972399999999999</v>
      </c>
      <c r="K300" s="56">
        <v>0.12008433</v>
      </c>
      <c r="L300" s="56">
        <f t="shared" si="5"/>
        <v>-5.9639669999999992E-2</v>
      </c>
    </row>
    <row r="301" spans="1:12" ht="15" x14ac:dyDescent="0.2">
      <c r="A301" s="8"/>
      <c r="B301" s="24"/>
      <c r="C301" s="24"/>
      <c r="D301" s="13"/>
      <c r="E301" s="13"/>
      <c r="F301" s="13"/>
      <c r="G301" s="40"/>
      <c r="H301" s="54" t="s">
        <v>185</v>
      </c>
      <c r="I301" s="55" t="s">
        <v>466</v>
      </c>
      <c r="J301" s="56">
        <v>49.51887</v>
      </c>
      <c r="K301" s="56">
        <v>83.535432739999976</v>
      </c>
      <c r="L301" s="56">
        <f t="shared" si="5"/>
        <v>34.016562739999976</v>
      </c>
    </row>
    <row r="302" spans="1:12" ht="15" x14ac:dyDescent="0.2">
      <c r="A302" s="8"/>
      <c r="B302" s="24"/>
      <c r="C302" s="24"/>
      <c r="D302" s="13"/>
      <c r="E302" s="13"/>
      <c r="F302" s="13"/>
      <c r="G302" s="40"/>
      <c r="H302" s="54" t="s">
        <v>189</v>
      </c>
      <c r="I302" s="55" t="s">
        <v>467</v>
      </c>
      <c r="J302" s="56">
        <v>1.35707</v>
      </c>
      <c r="K302" s="56">
        <v>0.95395766999999998</v>
      </c>
      <c r="L302" s="56">
        <f t="shared" si="5"/>
        <v>-0.40311233000000002</v>
      </c>
    </row>
    <row r="303" spans="1:12" ht="15" x14ac:dyDescent="0.2">
      <c r="A303" s="8"/>
      <c r="B303" s="24"/>
      <c r="C303" s="24"/>
      <c r="D303" s="13"/>
      <c r="E303" s="13"/>
      <c r="F303" s="13"/>
      <c r="G303" s="40"/>
      <c r="H303" s="54" t="s">
        <v>191</v>
      </c>
      <c r="I303" s="55" t="s">
        <v>468</v>
      </c>
      <c r="J303" s="56">
        <v>16.194519</v>
      </c>
      <c r="K303" s="56">
        <v>11.339899599999999</v>
      </c>
      <c r="L303" s="56">
        <f t="shared" si="5"/>
        <v>-4.8546194000000007</v>
      </c>
    </row>
    <row r="304" spans="1:12" ht="15" x14ac:dyDescent="0.2">
      <c r="A304" s="8"/>
      <c r="B304" s="24"/>
      <c r="C304" s="24"/>
      <c r="D304" s="13"/>
      <c r="E304" s="86">
        <v>4</v>
      </c>
      <c r="F304" s="87" t="s">
        <v>469</v>
      </c>
      <c r="G304" s="102"/>
      <c r="H304" s="104"/>
      <c r="I304" s="105"/>
      <c r="J304" s="103">
        <v>5412.254183</v>
      </c>
      <c r="K304" s="103">
        <v>8825.8158355500018</v>
      </c>
      <c r="L304" s="103">
        <f t="shared" si="5"/>
        <v>3413.5616525500018</v>
      </c>
    </row>
    <row r="305" spans="1:12" ht="15" x14ac:dyDescent="0.2">
      <c r="A305" s="8"/>
      <c r="B305" s="24"/>
      <c r="C305" s="24"/>
      <c r="D305" s="13"/>
      <c r="E305" s="13"/>
      <c r="F305" s="13"/>
      <c r="G305" s="58" t="s">
        <v>2</v>
      </c>
      <c r="H305" s="59"/>
      <c r="I305" s="60"/>
      <c r="J305" s="61">
        <v>1708.816736</v>
      </c>
      <c r="K305" s="61">
        <v>3313.9927754300006</v>
      </c>
      <c r="L305" s="61">
        <f t="shared" si="5"/>
        <v>1605.1760394300006</v>
      </c>
    </row>
    <row r="306" spans="1:12" ht="15" x14ac:dyDescent="0.2">
      <c r="A306" s="8"/>
      <c r="B306" s="24"/>
      <c r="C306" s="24"/>
      <c r="D306" s="13"/>
      <c r="E306" s="13"/>
      <c r="F306" s="13"/>
      <c r="G306" s="40"/>
      <c r="H306" s="51" t="s">
        <v>36</v>
      </c>
      <c r="I306" s="52" t="s">
        <v>470</v>
      </c>
      <c r="J306" s="53">
        <v>20.213743000000001</v>
      </c>
      <c r="K306" s="53">
        <v>22.543199460000004</v>
      </c>
      <c r="L306" s="53">
        <f t="shared" si="5"/>
        <v>2.3294564600000029</v>
      </c>
    </row>
    <row r="307" spans="1:12" ht="15" x14ac:dyDescent="0.2">
      <c r="A307" s="8"/>
      <c r="B307" s="24"/>
      <c r="C307" s="24"/>
      <c r="D307" s="13"/>
      <c r="E307" s="13"/>
      <c r="F307" s="13"/>
      <c r="G307" s="40"/>
      <c r="H307" s="54" t="s">
        <v>175</v>
      </c>
      <c r="I307" s="55" t="s">
        <v>471</v>
      </c>
      <c r="J307" s="56">
        <v>15.602383</v>
      </c>
      <c r="K307" s="56">
        <v>21.90877192</v>
      </c>
      <c r="L307" s="56">
        <f t="shared" si="5"/>
        <v>6.3063889199999998</v>
      </c>
    </row>
    <row r="308" spans="1:12" ht="15" x14ac:dyDescent="0.2">
      <c r="A308" s="8"/>
      <c r="B308" s="24"/>
      <c r="C308" s="24"/>
      <c r="D308" s="13"/>
      <c r="E308" s="13"/>
      <c r="F308" s="13"/>
      <c r="G308" s="40"/>
      <c r="H308" s="54" t="s">
        <v>177</v>
      </c>
      <c r="I308" s="55" t="s">
        <v>472</v>
      </c>
      <c r="J308" s="56">
        <v>19.696718000000001</v>
      </c>
      <c r="K308" s="56">
        <v>24.258764210000002</v>
      </c>
      <c r="L308" s="56">
        <f t="shared" si="5"/>
        <v>4.5620462100000019</v>
      </c>
    </row>
    <row r="309" spans="1:12" ht="15" x14ac:dyDescent="0.2">
      <c r="A309" s="8"/>
      <c r="B309" s="24"/>
      <c r="C309" s="24"/>
      <c r="D309" s="13"/>
      <c r="E309" s="13"/>
      <c r="F309" s="13"/>
      <c r="G309" s="40"/>
      <c r="H309" s="54" t="s">
        <v>179</v>
      </c>
      <c r="I309" s="55" t="s">
        <v>473</v>
      </c>
      <c r="J309" s="56">
        <v>9.5783090000000009</v>
      </c>
      <c r="K309" s="56">
        <v>13.554408109999999</v>
      </c>
      <c r="L309" s="56">
        <f t="shared" si="5"/>
        <v>3.976099109999998</v>
      </c>
    </row>
    <row r="310" spans="1:12" ht="15" x14ac:dyDescent="0.2">
      <c r="A310" s="8"/>
      <c r="B310" s="24"/>
      <c r="C310" s="24"/>
      <c r="D310" s="13"/>
      <c r="E310" s="13"/>
      <c r="F310" s="13"/>
      <c r="G310" s="40"/>
      <c r="H310" s="54" t="s">
        <v>181</v>
      </c>
      <c r="I310" s="55" t="s">
        <v>474</v>
      </c>
      <c r="J310" s="56">
        <v>6.2472070000000004</v>
      </c>
      <c r="K310" s="56">
        <v>9.4054410999999956</v>
      </c>
      <c r="L310" s="56">
        <f t="shared" si="5"/>
        <v>3.1582340999999952</v>
      </c>
    </row>
    <row r="311" spans="1:12" ht="15" x14ac:dyDescent="0.2">
      <c r="A311" s="8"/>
      <c r="B311" s="24"/>
      <c r="C311" s="24"/>
      <c r="D311" s="13"/>
      <c r="E311" s="13"/>
      <c r="F311" s="13"/>
      <c r="G311" s="40"/>
      <c r="H311" s="54" t="s">
        <v>38</v>
      </c>
      <c r="I311" s="55" t="s">
        <v>475</v>
      </c>
      <c r="J311" s="56">
        <v>11.862149</v>
      </c>
      <c r="K311" s="56">
        <v>14.596559900000003</v>
      </c>
      <c r="L311" s="56">
        <f t="shared" si="5"/>
        <v>2.7344109000000021</v>
      </c>
    </row>
    <row r="312" spans="1:12" ht="15" x14ac:dyDescent="0.2">
      <c r="A312" s="8"/>
      <c r="B312" s="24"/>
      <c r="C312" s="24"/>
      <c r="D312" s="13"/>
      <c r="E312" s="13"/>
      <c r="F312" s="13"/>
      <c r="G312" s="40"/>
      <c r="H312" s="54" t="s">
        <v>47</v>
      </c>
      <c r="I312" s="55" t="s">
        <v>476</v>
      </c>
      <c r="J312" s="56">
        <v>43.837102000000002</v>
      </c>
      <c r="K312" s="56">
        <v>897.04604719999998</v>
      </c>
      <c r="L312" s="56">
        <f t="shared" si="5"/>
        <v>853.20894520000002</v>
      </c>
    </row>
    <row r="313" spans="1:12" ht="15" x14ac:dyDescent="0.2">
      <c r="A313" s="8"/>
      <c r="B313" s="24"/>
      <c r="C313" s="24"/>
      <c r="D313" s="13"/>
      <c r="E313" s="13"/>
      <c r="F313" s="13"/>
      <c r="G313" s="40"/>
      <c r="H313" s="54" t="s">
        <v>133</v>
      </c>
      <c r="I313" s="55" t="s">
        <v>477</v>
      </c>
      <c r="J313" s="56">
        <v>10.116676</v>
      </c>
      <c r="K313" s="56">
        <v>14.008323259999999</v>
      </c>
      <c r="L313" s="56">
        <f t="shared" si="5"/>
        <v>3.8916472599999992</v>
      </c>
    </row>
    <row r="314" spans="1:12" ht="15" x14ac:dyDescent="0.2">
      <c r="A314" s="8"/>
      <c r="B314" s="24"/>
      <c r="C314" s="24"/>
      <c r="D314" s="13"/>
      <c r="E314" s="13"/>
      <c r="F314" s="13"/>
      <c r="G314" s="40"/>
      <c r="H314" s="54" t="s">
        <v>420</v>
      </c>
      <c r="I314" s="55" t="s">
        <v>478</v>
      </c>
      <c r="J314" s="56">
        <v>39.299954999999997</v>
      </c>
      <c r="K314" s="56">
        <v>43.216836080000007</v>
      </c>
      <c r="L314" s="56">
        <f t="shared" si="5"/>
        <v>3.9168810800000102</v>
      </c>
    </row>
    <row r="315" spans="1:12" ht="15" x14ac:dyDescent="0.2">
      <c r="A315" s="8"/>
      <c r="B315" s="24"/>
      <c r="C315" s="24"/>
      <c r="D315" s="13"/>
      <c r="E315" s="13"/>
      <c r="F315" s="13"/>
      <c r="G315" s="40"/>
      <c r="H315" s="54" t="s">
        <v>208</v>
      </c>
      <c r="I315" s="55" t="s">
        <v>479</v>
      </c>
      <c r="J315" s="56">
        <v>2.1356440000000001</v>
      </c>
      <c r="K315" s="56">
        <v>1.4678827299999999</v>
      </c>
      <c r="L315" s="56">
        <f t="shared" si="5"/>
        <v>-0.66776127000000018</v>
      </c>
    </row>
    <row r="316" spans="1:12" ht="15" x14ac:dyDescent="0.2">
      <c r="A316" s="8"/>
      <c r="B316" s="24"/>
      <c r="C316" s="24"/>
      <c r="D316" s="13"/>
      <c r="E316" s="13"/>
      <c r="F316" s="13"/>
      <c r="G316" s="40"/>
      <c r="H316" s="54" t="s">
        <v>210</v>
      </c>
      <c r="I316" s="57" t="s">
        <v>480</v>
      </c>
      <c r="J316" s="56">
        <v>7.4862489999999999</v>
      </c>
      <c r="K316" s="56">
        <v>7.3524966900000006</v>
      </c>
      <c r="L316" s="56">
        <f t="shared" si="5"/>
        <v>-0.13375230999999932</v>
      </c>
    </row>
    <row r="317" spans="1:12" ht="15" x14ac:dyDescent="0.2">
      <c r="A317" s="8"/>
      <c r="B317" s="24"/>
      <c r="C317" s="24"/>
      <c r="D317" s="13"/>
      <c r="E317" s="13"/>
      <c r="F317" s="13"/>
      <c r="G317" s="40"/>
      <c r="H317" s="54" t="s">
        <v>425</v>
      </c>
      <c r="I317" s="57" t="s">
        <v>481</v>
      </c>
      <c r="J317" s="56">
        <v>6.0952729999999997</v>
      </c>
      <c r="K317" s="56">
        <v>6.0124559399999997</v>
      </c>
      <c r="L317" s="56">
        <f t="shared" si="5"/>
        <v>-8.2817059999999998E-2</v>
      </c>
    </row>
    <row r="318" spans="1:12" ht="15" x14ac:dyDescent="0.2">
      <c r="A318" s="8"/>
      <c r="B318" s="24"/>
      <c r="C318" s="24"/>
      <c r="D318" s="13"/>
      <c r="E318" s="13"/>
      <c r="F318" s="13"/>
      <c r="G318" s="40"/>
      <c r="H318" s="54" t="s">
        <v>137</v>
      </c>
      <c r="I318" s="55" t="s">
        <v>482</v>
      </c>
      <c r="J318" s="56">
        <v>18.57208</v>
      </c>
      <c r="K318" s="56">
        <v>21.765472709999997</v>
      </c>
      <c r="L318" s="56">
        <f t="shared" si="5"/>
        <v>3.1933927099999977</v>
      </c>
    </row>
    <row r="319" spans="1:12" ht="15" x14ac:dyDescent="0.2">
      <c r="A319" s="8"/>
      <c r="B319" s="24"/>
      <c r="C319" s="24"/>
      <c r="D319" s="13"/>
      <c r="E319" s="13"/>
      <c r="F319" s="13"/>
      <c r="G319" s="40"/>
      <c r="H319" s="54" t="s">
        <v>139</v>
      </c>
      <c r="I319" s="55" t="s">
        <v>483</v>
      </c>
      <c r="J319" s="56">
        <v>23.489650999999999</v>
      </c>
      <c r="K319" s="56">
        <v>33.41725624</v>
      </c>
      <c r="L319" s="56">
        <f t="shared" si="5"/>
        <v>9.9276052400000019</v>
      </c>
    </row>
    <row r="320" spans="1:12" ht="15" x14ac:dyDescent="0.2">
      <c r="A320" s="8"/>
      <c r="B320" s="24"/>
      <c r="C320" s="24"/>
      <c r="D320" s="13"/>
      <c r="E320" s="13"/>
      <c r="F320" s="13"/>
      <c r="G320" s="40"/>
      <c r="H320" s="54" t="s">
        <v>141</v>
      </c>
      <c r="I320" s="55" t="s">
        <v>484</v>
      </c>
      <c r="J320" s="56">
        <v>23.284827</v>
      </c>
      <c r="K320" s="56">
        <v>34.354736409999994</v>
      </c>
      <c r="L320" s="56">
        <f t="shared" si="5"/>
        <v>11.069909409999994</v>
      </c>
    </row>
    <row r="321" spans="1:12" ht="15" x14ac:dyDescent="0.2">
      <c r="A321" s="8"/>
      <c r="B321" s="24"/>
      <c r="C321" s="24"/>
      <c r="D321" s="13"/>
      <c r="E321" s="13"/>
      <c r="F321" s="13"/>
      <c r="G321" s="40"/>
      <c r="H321" s="54" t="s">
        <v>143</v>
      </c>
      <c r="I321" s="55" t="s">
        <v>485</v>
      </c>
      <c r="J321" s="56">
        <v>16.983809000000001</v>
      </c>
      <c r="K321" s="56">
        <v>22.286122849999998</v>
      </c>
      <c r="L321" s="56">
        <f t="shared" si="5"/>
        <v>5.3023138499999973</v>
      </c>
    </row>
    <row r="322" spans="1:12" ht="15" x14ac:dyDescent="0.2">
      <c r="A322" s="8"/>
      <c r="B322" s="24"/>
      <c r="C322" s="24"/>
      <c r="D322" s="13"/>
      <c r="E322" s="13"/>
      <c r="F322" s="13"/>
      <c r="G322" s="40"/>
      <c r="H322" s="54" t="s">
        <v>157</v>
      </c>
      <c r="I322" s="55" t="s">
        <v>486</v>
      </c>
      <c r="J322" s="56">
        <v>22.335054</v>
      </c>
      <c r="K322" s="56">
        <v>27.306881309999998</v>
      </c>
      <c r="L322" s="56">
        <f t="shared" si="5"/>
        <v>4.9718273099999983</v>
      </c>
    </row>
    <row r="323" spans="1:12" ht="15" x14ac:dyDescent="0.2">
      <c r="A323" s="8"/>
      <c r="B323" s="24"/>
      <c r="C323" s="24"/>
      <c r="D323" s="13"/>
      <c r="E323" s="13"/>
      <c r="F323" s="13"/>
      <c r="G323" s="40"/>
      <c r="H323" s="54" t="s">
        <v>487</v>
      </c>
      <c r="I323" s="55" t="s">
        <v>488</v>
      </c>
      <c r="J323" s="56">
        <v>6.8780809999999999</v>
      </c>
      <c r="K323" s="56">
        <v>9.1467056500000012</v>
      </c>
      <c r="L323" s="56">
        <f t="shared" si="5"/>
        <v>2.2686246500000014</v>
      </c>
    </row>
    <row r="324" spans="1:12" ht="15" x14ac:dyDescent="0.2">
      <c r="A324" s="8"/>
      <c r="B324" s="24"/>
      <c r="C324" s="24"/>
      <c r="D324" s="13"/>
      <c r="E324" s="13"/>
      <c r="F324" s="13"/>
      <c r="G324" s="40"/>
      <c r="H324" s="54" t="s">
        <v>489</v>
      </c>
      <c r="I324" s="55" t="s">
        <v>490</v>
      </c>
      <c r="J324" s="56">
        <v>6.1709319999999996</v>
      </c>
      <c r="K324" s="56">
        <v>6.4675189700000004</v>
      </c>
      <c r="L324" s="56">
        <f t="shared" si="5"/>
        <v>0.29658697000000078</v>
      </c>
    </row>
    <row r="325" spans="1:12" ht="15" x14ac:dyDescent="0.2">
      <c r="A325" s="8"/>
      <c r="B325" s="24"/>
      <c r="C325" s="24"/>
      <c r="D325" s="13"/>
      <c r="E325" s="13"/>
      <c r="F325" s="13"/>
      <c r="G325" s="40"/>
      <c r="H325" s="54" t="s">
        <v>491</v>
      </c>
      <c r="I325" s="55" t="s">
        <v>492</v>
      </c>
      <c r="J325" s="56">
        <v>66.201430999999999</v>
      </c>
      <c r="K325" s="56">
        <v>49.86542068</v>
      </c>
      <c r="L325" s="56">
        <f t="shared" si="5"/>
        <v>-16.33601032</v>
      </c>
    </row>
    <row r="326" spans="1:12" ht="15" x14ac:dyDescent="0.2">
      <c r="A326" s="8"/>
      <c r="B326" s="24"/>
      <c r="C326" s="24"/>
      <c r="D326" s="13"/>
      <c r="E326" s="13"/>
      <c r="F326" s="13"/>
      <c r="G326" s="40"/>
      <c r="H326" s="54" t="s">
        <v>493</v>
      </c>
      <c r="I326" s="55" t="s">
        <v>494</v>
      </c>
      <c r="J326" s="56">
        <v>51.204237999999997</v>
      </c>
      <c r="K326" s="56">
        <v>72.913142790000009</v>
      </c>
      <c r="L326" s="56">
        <f t="shared" si="5"/>
        <v>21.708904790000012</v>
      </c>
    </row>
    <row r="327" spans="1:12" ht="15" x14ac:dyDescent="0.2">
      <c r="A327" s="8"/>
      <c r="B327" s="24"/>
      <c r="C327" s="24"/>
      <c r="D327" s="13"/>
      <c r="E327" s="13"/>
      <c r="F327" s="13"/>
      <c r="G327" s="40"/>
      <c r="H327" s="54" t="s">
        <v>495</v>
      </c>
      <c r="I327" s="55" t="s">
        <v>496</v>
      </c>
      <c r="J327" s="56">
        <v>8.2736199999999993</v>
      </c>
      <c r="K327" s="56">
        <v>8.8934370999999999</v>
      </c>
      <c r="L327" s="56">
        <f t="shared" si="5"/>
        <v>0.61981710000000056</v>
      </c>
    </row>
    <row r="328" spans="1:12" ht="15" x14ac:dyDescent="0.2">
      <c r="A328" s="8"/>
      <c r="B328" s="24"/>
      <c r="C328" s="24"/>
      <c r="D328" s="13"/>
      <c r="E328" s="13"/>
      <c r="F328" s="13"/>
      <c r="G328" s="40"/>
      <c r="H328" s="54" t="s">
        <v>497</v>
      </c>
      <c r="I328" s="55" t="s">
        <v>498</v>
      </c>
      <c r="J328" s="56">
        <v>7.4275880000000001</v>
      </c>
      <c r="K328" s="56">
        <v>8.9057542899999991</v>
      </c>
      <c r="L328" s="56">
        <f t="shared" si="5"/>
        <v>1.478166289999999</v>
      </c>
    </row>
    <row r="329" spans="1:12" ht="30" x14ac:dyDescent="0.2">
      <c r="A329" s="8"/>
      <c r="B329" s="24"/>
      <c r="C329" s="24"/>
      <c r="D329" s="13"/>
      <c r="E329" s="13"/>
      <c r="F329" s="13"/>
      <c r="G329" s="40"/>
      <c r="H329" s="54" t="s">
        <v>123</v>
      </c>
      <c r="I329" s="55" t="s">
        <v>499</v>
      </c>
      <c r="J329" s="56">
        <v>6.7192670000000003</v>
      </c>
      <c r="K329" s="56">
        <v>6.9996114899999995</v>
      </c>
      <c r="L329" s="56">
        <f t="shared" ref="L329:L392" si="6">+K329-J329</f>
        <v>0.28034448999999917</v>
      </c>
    </row>
    <row r="330" spans="1:12" ht="15" x14ac:dyDescent="0.2">
      <c r="A330" s="8"/>
      <c r="B330" s="24"/>
      <c r="C330" s="24"/>
      <c r="D330" s="13"/>
      <c r="E330" s="13"/>
      <c r="F330" s="13"/>
      <c r="G330" s="40"/>
      <c r="H330" s="54" t="s">
        <v>308</v>
      </c>
      <c r="I330" s="55" t="s">
        <v>500</v>
      </c>
      <c r="J330" s="56">
        <v>3.0379489999999998</v>
      </c>
      <c r="K330" s="56">
        <v>1.2816381700000001</v>
      </c>
      <c r="L330" s="56">
        <f t="shared" si="6"/>
        <v>-1.7563108299999997</v>
      </c>
    </row>
    <row r="331" spans="1:12" ht="15" x14ac:dyDescent="0.2">
      <c r="A331" s="8"/>
      <c r="B331" s="24"/>
      <c r="C331" s="24"/>
      <c r="D331" s="13"/>
      <c r="E331" s="13"/>
      <c r="F331" s="13"/>
      <c r="G331" s="40"/>
      <c r="H331" s="54" t="s">
        <v>318</v>
      </c>
      <c r="I331" s="55" t="s">
        <v>501</v>
      </c>
      <c r="J331" s="56">
        <v>7.2086209999999999</v>
      </c>
      <c r="K331" s="56">
        <v>17.958238650000002</v>
      </c>
      <c r="L331" s="56">
        <f t="shared" si="6"/>
        <v>10.749617650000001</v>
      </c>
    </row>
    <row r="332" spans="1:12" ht="30" x14ac:dyDescent="0.2">
      <c r="A332" s="8"/>
      <c r="B332" s="24"/>
      <c r="C332" s="24"/>
      <c r="D332" s="13"/>
      <c r="E332" s="13"/>
      <c r="F332" s="13"/>
      <c r="G332" s="40"/>
      <c r="H332" s="54" t="s">
        <v>320</v>
      </c>
      <c r="I332" s="55" t="s">
        <v>502</v>
      </c>
      <c r="J332" s="56">
        <v>6.8115240000000004</v>
      </c>
      <c r="K332" s="56">
        <v>10.602418340000002</v>
      </c>
      <c r="L332" s="56">
        <f t="shared" si="6"/>
        <v>3.7908943400000013</v>
      </c>
    </row>
    <row r="333" spans="1:12" ht="15" x14ac:dyDescent="0.2">
      <c r="A333" s="8"/>
      <c r="B333" s="24"/>
      <c r="C333" s="24"/>
      <c r="D333" s="13"/>
      <c r="E333" s="13"/>
      <c r="F333" s="13"/>
      <c r="G333" s="40"/>
      <c r="H333" s="54" t="s">
        <v>503</v>
      </c>
      <c r="I333" s="55" t="s">
        <v>504</v>
      </c>
      <c r="J333" s="56">
        <v>2.159681</v>
      </c>
      <c r="K333" s="56">
        <v>1.6577819100000002</v>
      </c>
      <c r="L333" s="56">
        <f t="shared" si="6"/>
        <v>-0.50189908999999977</v>
      </c>
    </row>
    <row r="334" spans="1:12" ht="30" x14ac:dyDescent="0.2">
      <c r="A334" s="8"/>
      <c r="B334" s="24"/>
      <c r="C334" s="24"/>
      <c r="D334" s="13"/>
      <c r="E334" s="13"/>
      <c r="F334" s="13"/>
      <c r="G334" s="40"/>
      <c r="H334" s="54" t="s">
        <v>505</v>
      </c>
      <c r="I334" s="55" t="s">
        <v>506</v>
      </c>
      <c r="J334" s="56">
        <v>6.6881149999999998</v>
      </c>
      <c r="K334" s="56">
        <v>18.116942640000005</v>
      </c>
      <c r="L334" s="56">
        <f t="shared" si="6"/>
        <v>11.428827640000005</v>
      </c>
    </row>
    <row r="335" spans="1:12" ht="15" x14ac:dyDescent="0.2">
      <c r="A335" s="8"/>
      <c r="B335" s="24"/>
      <c r="C335" s="24"/>
      <c r="D335" s="13"/>
      <c r="E335" s="13"/>
      <c r="F335" s="13"/>
      <c r="G335" s="40"/>
      <c r="H335" s="54" t="s">
        <v>507</v>
      </c>
      <c r="I335" s="55" t="s">
        <v>508</v>
      </c>
      <c r="J335" s="56">
        <v>6.616987</v>
      </c>
      <c r="K335" s="56">
        <v>16.313904449999999</v>
      </c>
      <c r="L335" s="56">
        <f t="shared" si="6"/>
        <v>9.6969174499999991</v>
      </c>
    </row>
    <row r="336" spans="1:12" ht="30" x14ac:dyDescent="0.2">
      <c r="A336" s="8"/>
      <c r="B336" s="24"/>
      <c r="C336" s="24"/>
      <c r="D336" s="13"/>
      <c r="E336" s="13"/>
      <c r="F336" s="13"/>
      <c r="G336" s="40"/>
      <c r="H336" s="54" t="s">
        <v>509</v>
      </c>
      <c r="I336" s="55" t="s">
        <v>510</v>
      </c>
      <c r="J336" s="56">
        <v>2.142585</v>
      </c>
      <c r="K336" s="56">
        <v>1.6958626000000001</v>
      </c>
      <c r="L336" s="56">
        <f t="shared" si="6"/>
        <v>-0.44672239999999985</v>
      </c>
    </row>
    <row r="337" spans="1:12" ht="15" x14ac:dyDescent="0.2">
      <c r="A337" s="8"/>
      <c r="B337" s="24"/>
      <c r="C337" s="24"/>
      <c r="D337" s="13"/>
      <c r="E337" s="13"/>
      <c r="F337" s="13"/>
      <c r="G337" s="40"/>
      <c r="H337" s="54" t="s">
        <v>511</v>
      </c>
      <c r="I337" s="55" t="s">
        <v>512</v>
      </c>
      <c r="J337" s="56">
        <v>15.124523</v>
      </c>
      <c r="K337" s="56">
        <v>17.904613260000001</v>
      </c>
      <c r="L337" s="56">
        <f t="shared" si="6"/>
        <v>2.7800902600000015</v>
      </c>
    </row>
    <row r="338" spans="1:12" ht="30" x14ac:dyDescent="0.2">
      <c r="A338" s="8"/>
      <c r="B338" s="24"/>
      <c r="C338" s="24"/>
      <c r="D338" s="13"/>
      <c r="E338" s="13"/>
      <c r="F338" s="13"/>
      <c r="G338" s="40"/>
      <c r="H338" s="54" t="s">
        <v>513</v>
      </c>
      <c r="I338" s="55" t="s">
        <v>514</v>
      </c>
      <c r="J338" s="56">
        <v>6.3298870000000003</v>
      </c>
      <c r="K338" s="56">
        <v>11.740220949999999</v>
      </c>
      <c r="L338" s="56">
        <f t="shared" si="6"/>
        <v>5.4103339499999992</v>
      </c>
    </row>
    <row r="339" spans="1:12" ht="15" x14ac:dyDescent="0.2">
      <c r="A339" s="8"/>
      <c r="B339" s="24"/>
      <c r="C339" s="24"/>
      <c r="D339" s="13"/>
      <c r="E339" s="13"/>
      <c r="F339" s="13"/>
      <c r="G339" s="40"/>
      <c r="H339" s="54" t="s">
        <v>340</v>
      </c>
      <c r="I339" s="55" t="s">
        <v>451</v>
      </c>
      <c r="J339" s="56">
        <v>6.6007030000000002</v>
      </c>
      <c r="K339" s="56">
        <v>416.07510681000002</v>
      </c>
      <c r="L339" s="56">
        <f t="shared" si="6"/>
        <v>409.47440381000001</v>
      </c>
    </row>
    <row r="340" spans="1:12" ht="15" x14ac:dyDescent="0.2">
      <c r="A340" s="8"/>
      <c r="B340" s="24"/>
      <c r="C340" s="24"/>
      <c r="D340" s="13"/>
      <c r="E340" s="13"/>
      <c r="F340" s="13"/>
      <c r="G340" s="40"/>
      <c r="H340" s="54" t="s">
        <v>342</v>
      </c>
      <c r="I340" s="55" t="s">
        <v>115</v>
      </c>
      <c r="J340" s="56">
        <v>86.152536999999995</v>
      </c>
      <c r="K340" s="56">
        <v>118.51223424</v>
      </c>
      <c r="L340" s="56">
        <f t="shared" si="6"/>
        <v>32.359697240000003</v>
      </c>
    </row>
    <row r="341" spans="1:12" ht="15" x14ac:dyDescent="0.2">
      <c r="A341" s="8"/>
      <c r="B341" s="24"/>
      <c r="C341" s="24"/>
      <c r="D341" s="13"/>
      <c r="E341" s="13"/>
      <c r="F341" s="13"/>
      <c r="G341" s="40"/>
      <c r="H341" s="54" t="s">
        <v>344</v>
      </c>
      <c r="I341" s="55" t="s">
        <v>445</v>
      </c>
      <c r="J341" s="56">
        <v>119.234183</v>
      </c>
      <c r="K341" s="56">
        <v>50.093645380000005</v>
      </c>
      <c r="L341" s="56">
        <f t="shared" si="6"/>
        <v>-69.140537620000003</v>
      </c>
    </row>
    <row r="342" spans="1:12" ht="15" x14ac:dyDescent="0.2">
      <c r="A342" s="8"/>
      <c r="B342" s="24"/>
      <c r="C342" s="24"/>
      <c r="D342" s="13"/>
      <c r="E342" s="13"/>
      <c r="F342" s="13"/>
      <c r="G342" s="40"/>
      <c r="H342" s="54" t="s">
        <v>346</v>
      </c>
      <c r="I342" s="55" t="s">
        <v>117</v>
      </c>
      <c r="J342" s="56">
        <v>121.793155</v>
      </c>
      <c r="K342" s="56">
        <v>236.95051045999998</v>
      </c>
      <c r="L342" s="56">
        <f t="shared" si="6"/>
        <v>115.15735545999998</v>
      </c>
    </row>
    <row r="343" spans="1:12" ht="30" x14ac:dyDescent="0.2">
      <c r="A343" s="8"/>
      <c r="B343" s="24"/>
      <c r="C343" s="24"/>
      <c r="D343" s="13"/>
      <c r="E343" s="13"/>
      <c r="F343" s="13"/>
      <c r="G343" s="40"/>
      <c r="H343" s="54" t="s">
        <v>347</v>
      </c>
      <c r="I343" s="55" t="s">
        <v>114</v>
      </c>
      <c r="J343" s="56">
        <v>82.732725000000002</v>
      </c>
      <c r="K343" s="56">
        <v>171.93686190000003</v>
      </c>
      <c r="L343" s="56">
        <f t="shared" si="6"/>
        <v>89.204136900000023</v>
      </c>
    </row>
    <row r="344" spans="1:12" ht="15" x14ac:dyDescent="0.2">
      <c r="A344" s="8"/>
      <c r="B344" s="24"/>
      <c r="C344" s="24"/>
      <c r="D344" s="13"/>
      <c r="E344" s="13"/>
      <c r="F344" s="13"/>
      <c r="G344" s="40"/>
      <c r="H344" s="54" t="s">
        <v>355</v>
      </c>
      <c r="I344" s="55" t="s">
        <v>515</v>
      </c>
      <c r="J344" s="56">
        <v>15.672615</v>
      </c>
      <c r="K344" s="56">
        <v>18.702520539999998</v>
      </c>
      <c r="L344" s="56">
        <f t="shared" si="6"/>
        <v>3.0299055399999979</v>
      </c>
    </row>
    <row r="345" spans="1:12" ht="15" x14ac:dyDescent="0.2">
      <c r="A345" s="8"/>
      <c r="B345" s="24"/>
      <c r="C345" s="24"/>
      <c r="D345" s="13"/>
      <c r="E345" s="13"/>
      <c r="F345" s="13"/>
      <c r="G345" s="40"/>
      <c r="H345" s="54" t="s">
        <v>516</v>
      </c>
      <c r="I345" s="55" t="s">
        <v>517</v>
      </c>
      <c r="J345" s="56">
        <v>10.936741</v>
      </c>
      <c r="K345" s="56">
        <v>12.938500230000001</v>
      </c>
      <c r="L345" s="56">
        <f t="shared" si="6"/>
        <v>2.0017592300000011</v>
      </c>
    </row>
    <row r="346" spans="1:12" ht="15" x14ac:dyDescent="0.2">
      <c r="A346" s="8"/>
      <c r="B346" s="24"/>
      <c r="C346" s="24"/>
      <c r="D346" s="13"/>
      <c r="E346" s="13"/>
      <c r="F346" s="13"/>
      <c r="G346" s="40"/>
      <c r="H346" s="54" t="s">
        <v>359</v>
      </c>
      <c r="I346" s="55" t="s">
        <v>518</v>
      </c>
      <c r="J346" s="56">
        <v>15.031229</v>
      </c>
      <c r="K346" s="56">
        <v>72.023909160000002</v>
      </c>
      <c r="L346" s="56">
        <f t="shared" si="6"/>
        <v>56.992680160000006</v>
      </c>
    </row>
    <row r="347" spans="1:12" ht="15" x14ac:dyDescent="0.2">
      <c r="A347" s="8"/>
      <c r="B347" s="24"/>
      <c r="C347" s="24"/>
      <c r="D347" s="13"/>
      <c r="E347" s="13"/>
      <c r="F347" s="13"/>
      <c r="G347" s="40"/>
      <c r="H347" s="54" t="s">
        <v>361</v>
      </c>
      <c r="I347" s="55" t="s">
        <v>519</v>
      </c>
      <c r="J347" s="56">
        <v>20.668486000000001</v>
      </c>
      <c r="K347" s="56">
        <v>24.244295860000001</v>
      </c>
      <c r="L347" s="56">
        <f t="shared" si="6"/>
        <v>3.5758098599999997</v>
      </c>
    </row>
    <row r="348" spans="1:12" ht="30" x14ac:dyDescent="0.2">
      <c r="A348" s="8"/>
      <c r="B348" s="24"/>
      <c r="C348" s="24"/>
      <c r="D348" s="13"/>
      <c r="E348" s="13"/>
      <c r="F348" s="13"/>
      <c r="G348" s="40"/>
      <c r="H348" s="54" t="s">
        <v>520</v>
      </c>
      <c r="I348" s="55" t="s">
        <v>521</v>
      </c>
      <c r="J348" s="56">
        <v>41.757213</v>
      </c>
      <c r="K348" s="56">
        <v>64.591982310000006</v>
      </c>
      <c r="L348" s="56">
        <f t="shared" si="6"/>
        <v>22.834769310000006</v>
      </c>
    </row>
    <row r="349" spans="1:12" ht="30" x14ac:dyDescent="0.2">
      <c r="A349" s="8"/>
      <c r="B349" s="24"/>
      <c r="C349" s="24"/>
      <c r="D349" s="13"/>
      <c r="E349" s="13"/>
      <c r="F349" s="13"/>
      <c r="G349" s="40"/>
      <c r="H349" s="54" t="s">
        <v>522</v>
      </c>
      <c r="I349" s="55" t="s">
        <v>523</v>
      </c>
      <c r="J349" s="56">
        <v>445.26192500000002</v>
      </c>
      <c r="K349" s="56">
        <v>393.29374244000007</v>
      </c>
      <c r="L349" s="56">
        <f t="shared" si="6"/>
        <v>-51.968182559999946</v>
      </c>
    </row>
    <row r="350" spans="1:12" ht="15" x14ac:dyDescent="0.2">
      <c r="A350" s="8"/>
      <c r="B350" s="24"/>
      <c r="C350" s="24"/>
      <c r="D350" s="13"/>
      <c r="E350" s="13"/>
      <c r="F350" s="13"/>
      <c r="G350" s="40"/>
      <c r="H350" s="54" t="s">
        <v>524</v>
      </c>
      <c r="I350" s="55" t="s">
        <v>525</v>
      </c>
      <c r="J350" s="56">
        <v>5.9113170000000004</v>
      </c>
      <c r="K350" s="56">
        <v>19.089542550000008</v>
      </c>
      <c r="L350" s="56">
        <f t="shared" si="6"/>
        <v>13.178225550000008</v>
      </c>
    </row>
    <row r="351" spans="1:12" ht="30" x14ac:dyDescent="0.2">
      <c r="A351" s="8"/>
      <c r="B351" s="24"/>
      <c r="C351" s="24"/>
      <c r="D351" s="13"/>
      <c r="E351" s="13"/>
      <c r="F351" s="13"/>
      <c r="G351" s="40"/>
      <c r="H351" s="54" t="s">
        <v>526</v>
      </c>
      <c r="I351" s="55" t="s">
        <v>527</v>
      </c>
      <c r="J351" s="56">
        <v>2.5645359999999999</v>
      </c>
      <c r="K351" s="56">
        <v>3.3847912999999998</v>
      </c>
      <c r="L351" s="56">
        <f t="shared" si="6"/>
        <v>0.82025529999999991</v>
      </c>
    </row>
    <row r="352" spans="1:12" ht="15" x14ac:dyDescent="0.2">
      <c r="A352" s="8"/>
      <c r="B352" s="24"/>
      <c r="C352" s="24"/>
      <c r="D352" s="13"/>
      <c r="E352" s="13"/>
      <c r="F352" s="13"/>
      <c r="G352" s="40"/>
      <c r="H352" s="54" t="s">
        <v>528</v>
      </c>
      <c r="I352" s="55" t="s">
        <v>529</v>
      </c>
      <c r="J352" s="56">
        <v>3.4677030000000002</v>
      </c>
      <c r="K352" s="56">
        <v>2.92635969</v>
      </c>
      <c r="L352" s="56">
        <f t="shared" si="6"/>
        <v>-0.54134331000000024</v>
      </c>
    </row>
    <row r="353" spans="1:12" ht="15" x14ac:dyDescent="0.2">
      <c r="A353" s="8"/>
      <c r="B353" s="24"/>
      <c r="C353" s="24"/>
      <c r="D353" s="13"/>
      <c r="E353" s="13"/>
      <c r="F353" s="13"/>
      <c r="G353" s="40"/>
      <c r="H353" s="54" t="s">
        <v>530</v>
      </c>
      <c r="I353" s="55" t="s">
        <v>531</v>
      </c>
      <c r="J353" s="56">
        <v>39.164529999999999</v>
      </c>
      <c r="K353" s="56">
        <v>42.898608320000008</v>
      </c>
      <c r="L353" s="56">
        <f t="shared" si="6"/>
        <v>3.7340783200000089</v>
      </c>
    </row>
    <row r="354" spans="1:12" ht="15" x14ac:dyDescent="0.2">
      <c r="A354" s="8"/>
      <c r="B354" s="24"/>
      <c r="C354" s="24"/>
      <c r="D354" s="13"/>
      <c r="E354" s="13"/>
      <c r="F354" s="13"/>
      <c r="G354" s="40"/>
      <c r="H354" s="54" t="s">
        <v>532</v>
      </c>
      <c r="I354" s="57" t="s">
        <v>533</v>
      </c>
      <c r="J354" s="56">
        <v>186.03528</v>
      </c>
      <c r="K354" s="56">
        <v>191.36529618000003</v>
      </c>
      <c r="L354" s="56">
        <f t="shared" si="6"/>
        <v>5.3300161800000296</v>
      </c>
    </row>
    <row r="355" spans="1:12" ht="15" x14ac:dyDescent="0.2">
      <c r="A355" s="8"/>
      <c r="B355" s="24"/>
      <c r="C355" s="24"/>
      <c r="D355" s="13"/>
      <c r="E355" s="13"/>
      <c r="F355" s="13"/>
      <c r="G355" s="58" t="s">
        <v>363</v>
      </c>
      <c r="H355" s="73"/>
      <c r="I355" s="74"/>
      <c r="J355" s="75">
        <v>3617.847221</v>
      </c>
      <c r="K355" s="75">
        <v>5366.2038346700001</v>
      </c>
      <c r="L355" s="75">
        <f t="shared" si="6"/>
        <v>1748.3566136700001</v>
      </c>
    </row>
    <row r="356" spans="1:12" ht="15" x14ac:dyDescent="0.2">
      <c r="A356" s="8"/>
      <c r="B356" s="24"/>
      <c r="C356" s="24"/>
      <c r="D356" s="13"/>
      <c r="E356" s="13"/>
      <c r="F356" s="13"/>
      <c r="G356" s="40"/>
      <c r="H356" s="51" t="s">
        <v>364</v>
      </c>
      <c r="I356" s="52" t="s">
        <v>534</v>
      </c>
      <c r="J356" s="53">
        <v>18.745498999999999</v>
      </c>
      <c r="K356" s="53">
        <v>17.708372969999999</v>
      </c>
      <c r="L356" s="53">
        <f t="shared" si="6"/>
        <v>-1.0371260299999996</v>
      </c>
    </row>
    <row r="357" spans="1:12" ht="15" x14ac:dyDescent="0.2">
      <c r="A357" s="8"/>
      <c r="B357" s="24"/>
      <c r="C357" s="24"/>
      <c r="D357" s="13"/>
      <c r="E357" s="13"/>
      <c r="F357" s="13"/>
      <c r="G357" s="40"/>
      <c r="H357" s="54" t="s">
        <v>374</v>
      </c>
      <c r="I357" s="55" t="s">
        <v>535</v>
      </c>
      <c r="J357" s="56">
        <v>249.715341</v>
      </c>
      <c r="K357" s="56">
        <v>272.72045129999998</v>
      </c>
      <c r="L357" s="56">
        <f t="shared" si="6"/>
        <v>23.005110299999984</v>
      </c>
    </row>
    <row r="358" spans="1:12" ht="15" x14ac:dyDescent="0.2">
      <c r="A358" s="8"/>
      <c r="B358" s="24"/>
      <c r="C358" s="24"/>
      <c r="D358" s="13"/>
      <c r="E358" s="13"/>
      <c r="F358" s="13"/>
      <c r="G358" s="40"/>
      <c r="H358" s="54" t="s">
        <v>536</v>
      </c>
      <c r="I358" s="55" t="s">
        <v>537</v>
      </c>
      <c r="J358" s="56">
        <v>32.857846000000002</v>
      </c>
      <c r="K358" s="56">
        <v>36.435873869999988</v>
      </c>
      <c r="L358" s="56">
        <f t="shared" si="6"/>
        <v>3.5780278699999855</v>
      </c>
    </row>
    <row r="359" spans="1:12" ht="15" x14ac:dyDescent="0.2">
      <c r="A359" s="8"/>
      <c r="B359" s="24"/>
      <c r="C359" s="24"/>
      <c r="D359" s="13"/>
      <c r="E359" s="13"/>
      <c r="F359" s="13"/>
      <c r="G359" s="40"/>
      <c r="H359" s="54" t="s">
        <v>538</v>
      </c>
      <c r="I359" s="55" t="s">
        <v>539</v>
      </c>
      <c r="J359" s="56">
        <v>1162.675945</v>
      </c>
      <c r="K359" s="56">
        <v>2866.5842779000004</v>
      </c>
      <c r="L359" s="56">
        <f t="shared" si="6"/>
        <v>1703.9083329000005</v>
      </c>
    </row>
    <row r="360" spans="1:12" ht="30" x14ac:dyDescent="0.2">
      <c r="A360" s="8"/>
      <c r="B360" s="24"/>
      <c r="C360" s="24"/>
      <c r="D360" s="13"/>
      <c r="E360" s="13"/>
      <c r="F360" s="13"/>
      <c r="G360" s="40"/>
      <c r="H360" s="54" t="s">
        <v>540</v>
      </c>
      <c r="I360" s="55" t="s">
        <v>541</v>
      </c>
      <c r="J360" s="56">
        <v>29.419165</v>
      </c>
      <c r="K360" s="56">
        <v>63.360850879999994</v>
      </c>
      <c r="L360" s="56">
        <f t="shared" si="6"/>
        <v>33.941685879999994</v>
      </c>
    </row>
    <row r="361" spans="1:12" ht="30" x14ac:dyDescent="0.2">
      <c r="A361" s="8"/>
      <c r="B361" s="24"/>
      <c r="C361" s="24"/>
      <c r="D361" s="13"/>
      <c r="E361" s="13"/>
      <c r="F361" s="13"/>
      <c r="G361" s="40"/>
      <c r="H361" s="54" t="s">
        <v>542</v>
      </c>
      <c r="I361" s="55" t="s">
        <v>543</v>
      </c>
      <c r="J361" s="56">
        <v>53.409514999999999</v>
      </c>
      <c r="K361" s="56">
        <v>24.43986722</v>
      </c>
      <c r="L361" s="56">
        <f t="shared" si="6"/>
        <v>-28.969647779999999</v>
      </c>
    </row>
    <row r="362" spans="1:12" ht="15" x14ac:dyDescent="0.2">
      <c r="A362" s="8"/>
      <c r="B362" s="24"/>
      <c r="C362" s="24"/>
      <c r="D362" s="13"/>
      <c r="E362" s="13"/>
      <c r="F362" s="13"/>
      <c r="G362" s="40"/>
      <c r="H362" s="54" t="s">
        <v>544</v>
      </c>
      <c r="I362" s="55" t="s">
        <v>545</v>
      </c>
      <c r="J362" s="56">
        <v>22.993098</v>
      </c>
      <c r="K362" s="56">
        <v>38.384299870000007</v>
      </c>
      <c r="L362" s="56">
        <f t="shared" si="6"/>
        <v>15.391201870000007</v>
      </c>
    </row>
    <row r="363" spans="1:12" ht="30" x14ac:dyDescent="0.2">
      <c r="A363" s="8"/>
      <c r="B363" s="24"/>
      <c r="C363" s="24"/>
      <c r="D363" s="13"/>
      <c r="E363" s="13"/>
      <c r="F363" s="13"/>
      <c r="G363" s="40"/>
      <c r="H363" s="54" t="s">
        <v>546</v>
      </c>
      <c r="I363" s="55" t="s">
        <v>547</v>
      </c>
      <c r="J363" s="56">
        <v>38.442872999999999</v>
      </c>
      <c r="K363" s="56">
        <v>41.965995979999995</v>
      </c>
      <c r="L363" s="56">
        <f t="shared" si="6"/>
        <v>3.5231229799999966</v>
      </c>
    </row>
    <row r="364" spans="1:12" ht="30" x14ac:dyDescent="0.2">
      <c r="A364" s="8"/>
      <c r="B364" s="24"/>
      <c r="C364" s="24"/>
      <c r="D364" s="13"/>
      <c r="E364" s="13"/>
      <c r="F364" s="13"/>
      <c r="G364" s="40"/>
      <c r="H364" s="54" t="s">
        <v>548</v>
      </c>
      <c r="I364" s="55" t="s">
        <v>549</v>
      </c>
      <c r="J364" s="56">
        <v>1101.8781879999999</v>
      </c>
      <c r="K364" s="56">
        <v>1045.0368964000002</v>
      </c>
      <c r="L364" s="56">
        <f t="shared" si="6"/>
        <v>-56.841291599999749</v>
      </c>
    </row>
    <row r="365" spans="1:12" ht="15" x14ac:dyDescent="0.2">
      <c r="A365" s="8"/>
      <c r="B365" s="24"/>
      <c r="C365" s="24"/>
      <c r="D365" s="13"/>
      <c r="E365" s="13"/>
      <c r="F365" s="13"/>
      <c r="G365" s="40"/>
      <c r="H365" s="54" t="s">
        <v>550</v>
      </c>
      <c r="I365" s="55" t="s">
        <v>551</v>
      </c>
      <c r="J365" s="56">
        <v>907.70975099999998</v>
      </c>
      <c r="K365" s="56">
        <v>959.56694827999991</v>
      </c>
      <c r="L365" s="56">
        <f t="shared" si="6"/>
        <v>51.857197279999923</v>
      </c>
    </row>
    <row r="366" spans="1:12" ht="15" x14ac:dyDescent="0.2">
      <c r="A366" s="8"/>
      <c r="B366" s="24"/>
      <c r="C366" s="24"/>
      <c r="D366" s="13"/>
      <c r="E366" s="13"/>
      <c r="F366" s="13"/>
      <c r="G366" s="58" t="s">
        <v>376</v>
      </c>
      <c r="H366" s="73"/>
      <c r="I366" s="74"/>
      <c r="J366" s="75">
        <v>85.590226000000001</v>
      </c>
      <c r="K366" s="75">
        <v>145.61922544999999</v>
      </c>
      <c r="L366" s="75">
        <f t="shared" si="6"/>
        <v>60.028999449999986</v>
      </c>
    </row>
    <row r="367" spans="1:12" ht="15" x14ac:dyDescent="0.2">
      <c r="A367" s="8"/>
      <c r="B367" s="24"/>
      <c r="C367" s="24"/>
      <c r="D367" s="13"/>
      <c r="E367" s="13"/>
      <c r="F367" s="13"/>
      <c r="G367" s="40"/>
      <c r="H367" s="51" t="s">
        <v>552</v>
      </c>
      <c r="I367" s="52" t="s">
        <v>553</v>
      </c>
      <c r="J367" s="53">
        <v>0</v>
      </c>
      <c r="K367" s="53">
        <v>51.729741050000015</v>
      </c>
      <c r="L367" s="53">
        <f t="shared" si="6"/>
        <v>51.729741050000015</v>
      </c>
    </row>
    <row r="368" spans="1:12" ht="15" x14ac:dyDescent="0.2">
      <c r="A368" s="8"/>
      <c r="B368" s="24"/>
      <c r="C368" s="24"/>
      <c r="D368" s="13"/>
      <c r="E368" s="13"/>
      <c r="F368" s="13"/>
      <c r="G368" s="40"/>
      <c r="H368" s="54" t="s">
        <v>554</v>
      </c>
      <c r="I368" s="55" t="s">
        <v>555</v>
      </c>
      <c r="J368" s="56">
        <v>85.590226000000001</v>
      </c>
      <c r="K368" s="56">
        <v>93.889484399999972</v>
      </c>
      <c r="L368" s="56">
        <f t="shared" si="6"/>
        <v>8.2992583999999709</v>
      </c>
    </row>
    <row r="369" spans="1:12" ht="15" x14ac:dyDescent="0.2">
      <c r="A369" s="8"/>
      <c r="B369" s="24"/>
      <c r="C369" s="24"/>
      <c r="D369" s="13"/>
      <c r="E369" s="86">
        <v>5</v>
      </c>
      <c r="F369" s="87" t="s">
        <v>556</v>
      </c>
      <c r="G369" s="102"/>
      <c r="H369" s="104"/>
      <c r="I369" s="105"/>
      <c r="J369" s="103">
        <v>7739.0013079999999</v>
      </c>
      <c r="K369" s="103">
        <v>11266.316976670003</v>
      </c>
      <c r="L369" s="103">
        <f t="shared" si="6"/>
        <v>3527.3156686700031</v>
      </c>
    </row>
    <row r="370" spans="1:12" ht="15" x14ac:dyDescent="0.2">
      <c r="A370" s="8"/>
      <c r="B370" s="24"/>
      <c r="C370" s="24"/>
      <c r="D370" s="13"/>
      <c r="E370" s="13"/>
      <c r="F370" s="13"/>
      <c r="G370" s="58" t="s">
        <v>2</v>
      </c>
      <c r="H370" s="59"/>
      <c r="I370" s="60"/>
      <c r="J370" s="61">
        <v>7353.312003</v>
      </c>
      <c r="K370" s="61">
        <v>10587.208185930003</v>
      </c>
      <c r="L370" s="61">
        <f t="shared" si="6"/>
        <v>3233.8961829300033</v>
      </c>
    </row>
    <row r="371" spans="1:12" ht="15" x14ac:dyDescent="0.2">
      <c r="A371" s="8"/>
      <c r="B371" s="24"/>
      <c r="C371" s="24"/>
      <c r="D371" s="13"/>
      <c r="E371" s="13"/>
      <c r="F371" s="13"/>
      <c r="G371" s="40"/>
      <c r="H371" s="51" t="s">
        <v>36</v>
      </c>
      <c r="I371" s="52" t="s">
        <v>470</v>
      </c>
      <c r="J371" s="53">
        <v>71.012590000000003</v>
      </c>
      <c r="K371" s="53">
        <v>87.825674959999972</v>
      </c>
      <c r="L371" s="53">
        <f t="shared" si="6"/>
        <v>16.813084959999969</v>
      </c>
    </row>
    <row r="372" spans="1:12" ht="15" x14ac:dyDescent="0.2">
      <c r="A372" s="8"/>
      <c r="B372" s="24"/>
      <c r="C372" s="24"/>
      <c r="D372" s="13"/>
      <c r="E372" s="13"/>
      <c r="F372" s="13"/>
      <c r="G372" s="40"/>
      <c r="H372" s="54" t="s">
        <v>53</v>
      </c>
      <c r="I372" s="55" t="s">
        <v>557</v>
      </c>
      <c r="J372" s="56">
        <v>10.574007999999999</v>
      </c>
      <c r="K372" s="56">
        <v>12.015836030000003</v>
      </c>
      <c r="L372" s="56">
        <f t="shared" si="6"/>
        <v>1.4418280300000035</v>
      </c>
    </row>
    <row r="373" spans="1:12" ht="15" x14ac:dyDescent="0.2">
      <c r="A373" s="8"/>
      <c r="B373" s="24"/>
      <c r="C373" s="24"/>
      <c r="D373" s="13"/>
      <c r="E373" s="13"/>
      <c r="F373" s="13"/>
      <c r="G373" s="40"/>
      <c r="H373" s="54" t="s">
        <v>67</v>
      </c>
      <c r="I373" s="55" t="s">
        <v>558</v>
      </c>
      <c r="J373" s="56">
        <v>47.053615999999998</v>
      </c>
      <c r="K373" s="56">
        <v>50.66281372000001</v>
      </c>
      <c r="L373" s="56">
        <f t="shared" si="6"/>
        <v>3.6091977200000116</v>
      </c>
    </row>
    <row r="374" spans="1:12" ht="15" x14ac:dyDescent="0.2">
      <c r="A374" s="8"/>
      <c r="B374" s="24"/>
      <c r="C374" s="24"/>
      <c r="D374" s="13"/>
      <c r="E374" s="13"/>
      <c r="F374" s="13"/>
      <c r="G374" s="40"/>
      <c r="H374" s="54" t="s">
        <v>69</v>
      </c>
      <c r="I374" s="55" t="s">
        <v>166</v>
      </c>
      <c r="J374" s="56">
        <v>32.100000999999999</v>
      </c>
      <c r="K374" s="56">
        <v>29.988876380000004</v>
      </c>
      <c r="L374" s="56">
        <f t="shared" si="6"/>
        <v>-2.1111246199999947</v>
      </c>
    </row>
    <row r="375" spans="1:12" ht="15" x14ac:dyDescent="0.2">
      <c r="A375" s="8"/>
      <c r="B375" s="24"/>
      <c r="C375" s="24"/>
      <c r="D375" s="13"/>
      <c r="E375" s="13"/>
      <c r="F375" s="13"/>
      <c r="G375" s="40"/>
      <c r="H375" s="54" t="s">
        <v>111</v>
      </c>
      <c r="I375" s="55" t="s">
        <v>559</v>
      </c>
      <c r="J375" s="56">
        <v>39.920631</v>
      </c>
      <c r="K375" s="56">
        <v>34.421442679999991</v>
      </c>
      <c r="L375" s="56">
        <f t="shared" si="6"/>
        <v>-5.4991883200000089</v>
      </c>
    </row>
    <row r="376" spans="1:12" ht="15" x14ac:dyDescent="0.2">
      <c r="A376" s="8"/>
      <c r="B376" s="24"/>
      <c r="C376" s="24"/>
      <c r="D376" s="13"/>
      <c r="E376" s="13"/>
      <c r="F376" s="13"/>
      <c r="G376" s="40"/>
      <c r="H376" s="54" t="s">
        <v>85</v>
      </c>
      <c r="I376" s="55" t="s">
        <v>560</v>
      </c>
      <c r="J376" s="56">
        <v>21.613347999999998</v>
      </c>
      <c r="K376" s="56">
        <v>20.753094220000005</v>
      </c>
      <c r="L376" s="56">
        <f t="shared" si="6"/>
        <v>-0.86025377999999364</v>
      </c>
    </row>
    <row r="377" spans="1:12" ht="15" x14ac:dyDescent="0.2">
      <c r="A377" s="8"/>
      <c r="B377" s="24"/>
      <c r="C377" s="24"/>
      <c r="D377" s="13"/>
      <c r="E377" s="13"/>
      <c r="F377" s="13"/>
      <c r="G377" s="40"/>
      <c r="H377" s="54" t="s">
        <v>87</v>
      </c>
      <c r="I377" s="55" t="s">
        <v>202</v>
      </c>
      <c r="J377" s="56">
        <v>28.761001</v>
      </c>
      <c r="K377" s="56">
        <v>29.13094164</v>
      </c>
      <c r="L377" s="56">
        <f t="shared" si="6"/>
        <v>0.36994063999999938</v>
      </c>
    </row>
    <row r="378" spans="1:12" ht="15" x14ac:dyDescent="0.2">
      <c r="A378" s="8"/>
      <c r="B378" s="24"/>
      <c r="C378" s="24"/>
      <c r="D378" s="13"/>
      <c r="E378" s="13"/>
      <c r="F378" s="13"/>
      <c r="G378" s="40"/>
      <c r="H378" s="54" t="s">
        <v>175</v>
      </c>
      <c r="I378" s="55" t="s">
        <v>561</v>
      </c>
      <c r="J378" s="56">
        <v>3.201695</v>
      </c>
      <c r="K378" s="56">
        <v>1.8859098400000001</v>
      </c>
      <c r="L378" s="56">
        <f t="shared" si="6"/>
        <v>-1.3157851599999999</v>
      </c>
    </row>
    <row r="379" spans="1:12" ht="15" x14ac:dyDescent="0.2">
      <c r="A379" s="8"/>
      <c r="B379" s="24"/>
      <c r="C379" s="24"/>
      <c r="D379" s="13"/>
      <c r="E379" s="13"/>
      <c r="F379" s="13"/>
      <c r="G379" s="40"/>
      <c r="H379" s="54" t="s">
        <v>177</v>
      </c>
      <c r="I379" s="55" t="s">
        <v>562</v>
      </c>
      <c r="J379" s="56">
        <v>2.957586</v>
      </c>
      <c r="K379" s="56">
        <v>1.5239564999999997</v>
      </c>
      <c r="L379" s="56">
        <f t="shared" si="6"/>
        <v>-1.4336295000000003</v>
      </c>
    </row>
    <row r="380" spans="1:12" ht="15" x14ac:dyDescent="0.2">
      <c r="A380" s="8"/>
      <c r="B380" s="24"/>
      <c r="C380" s="24"/>
      <c r="D380" s="13"/>
      <c r="E380" s="13"/>
      <c r="F380" s="13"/>
      <c r="G380" s="40"/>
      <c r="H380" s="54" t="s">
        <v>185</v>
      </c>
      <c r="I380" s="55" t="s">
        <v>563</v>
      </c>
      <c r="J380" s="56">
        <v>3.368579</v>
      </c>
      <c r="K380" s="56">
        <v>2.0619403300000001</v>
      </c>
      <c r="L380" s="56">
        <f t="shared" si="6"/>
        <v>-1.3066386699999999</v>
      </c>
    </row>
    <row r="381" spans="1:12" ht="15" x14ac:dyDescent="0.2">
      <c r="A381" s="8"/>
      <c r="B381" s="24"/>
      <c r="C381" s="24"/>
      <c r="D381" s="13"/>
      <c r="E381" s="13"/>
      <c r="F381" s="13"/>
      <c r="G381" s="40"/>
      <c r="H381" s="54" t="s">
        <v>187</v>
      </c>
      <c r="I381" s="55" t="s">
        <v>564</v>
      </c>
      <c r="J381" s="56">
        <v>13.783580000000001</v>
      </c>
      <c r="K381" s="56">
        <v>14.47306813</v>
      </c>
      <c r="L381" s="56">
        <f t="shared" si="6"/>
        <v>0.68948812999999909</v>
      </c>
    </row>
    <row r="382" spans="1:12" ht="15" x14ac:dyDescent="0.2">
      <c r="A382" s="8"/>
      <c r="B382" s="24"/>
      <c r="C382" s="24"/>
      <c r="D382" s="13"/>
      <c r="E382" s="13"/>
      <c r="F382" s="13"/>
      <c r="G382" s="40"/>
      <c r="H382" s="54" t="s">
        <v>189</v>
      </c>
      <c r="I382" s="55" t="s">
        <v>565</v>
      </c>
      <c r="J382" s="56">
        <v>2.9205800000000002</v>
      </c>
      <c r="K382" s="56">
        <v>1.68471624</v>
      </c>
      <c r="L382" s="56">
        <f t="shared" si="6"/>
        <v>-1.2358637600000002</v>
      </c>
    </row>
    <row r="383" spans="1:12" ht="15" x14ac:dyDescent="0.2">
      <c r="A383" s="8"/>
      <c r="B383" s="24"/>
      <c r="C383" s="24"/>
      <c r="D383" s="13"/>
      <c r="E383" s="13"/>
      <c r="F383" s="13"/>
      <c r="G383" s="40"/>
      <c r="H383" s="54" t="s">
        <v>566</v>
      </c>
      <c r="I383" s="55" t="s">
        <v>567</v>
      </c>
      <c r="J383" s="56">
        <v>1237.4536720000001</v>
      </c>
      <c r="K383" s="56">
        <v>1361.9195112000009</v>
      </c>
      <c r="L383" s="56">
        <f t="shared" si="6"/>
        <v>124.4658392000008</v>
      </c>
    </row>
    <row r="384" spans="1:12" ht="15" x14ac:dyDescent="0.2">
      <c r="A384" s="8"/>
      <c r="B384" s="24"/>
      <c r="C384" s="24"/>
      <c r="D384" s="13"/>
      <c r="E384" s="13"/>
      <c r="F384" s="13"/>
      <c r="G384" s="40"/>
      <c r="H384" s="54" t="s">
        <v>568</v>
      </c>
      <c r="I384" s="57" t="s">
        <v>569</v>
      </c>
      <c r="J384" s="56">
        <v>121.650835</v>
      </c>
      <c r="K384" s="56">
        <v>231.26297638999998</v>
      </c>
      <c r="L384" s="56">
        <f t="shared" si="6"/>
        <v>109.61214138999998</v>
      </c>
    </row>
    <row r="385" spans="1:12" ht="15" x14ac:dyDescent="0.2">
      <c r="A385" s="8"/>
      <c r="B385" s="24"/>
      <c r="C385" s="24"/>
      <c r="D385" s="13"/>
      <c r="E385" s="13"/>
      <c r="F385" s="13"/>
      <c r="G385" s="40"/>
      <c r="H385" s="54" t="s">
        <v>570</v>
      </c>
      <c r="I385" s="55" t="s">
        <v>571</v>
      </c>
      <c r="J385" s="56">
        <v>5.1353160000000004</v>
      </c>
      <c r="K385" s="56">
        <v>3.1027935299999996</v>
      </c>
      <c r="L385" s="56">
        <f t="shared" si="6"/>
        <v>-2.0325224700000009</v>
      </c>
    </row>
    <row r="386" spans="1:12" ht="30" x14ac:dyDescent="0.2">
      <c r="A386" s="8"/>
      <c r="B386" s="24"/>
      <c r="C386" s="24"/>
      <c r="D386" s="13"/>
      <c r="E386" s="13"/>
      <c r="F386" s="13"/>
      <c r="G386" s="40"/>
      <c r="H386" s="54" t="s">
        <v>572</v>
      </c>
      <c r="I386" s="55" t="s">
        <v>573</v>
      </c>
      <c r="J386" s="56">
        <v>43.336261999999998</v>
      </c>
      <c r="K386" s="56">
        <v>42.14615268</v>
      </c>
      <c r="L386" s="56">
        <f t="shared" si="6"/>
        <v>-1.1901093199999977</v>
      </c>
    </row>
    <row r="387" spans="1:12" ht="15" x14ac:dyDescent="0.2">
      <c r="A387" s="8"/>
      <c r="B387" s="24"/>
      <c r="C387" s="24"/>
      <c r="D387" s="13"/>
      <c r="E387" s="13"/>
      <c r="F387" s="13"/>
      <c r="G387" s="40"/>
      <c r="H387" s="54" t="s">
        <v>574</v>
      </c>
      <c r="I387" s="55" t="s">
        <v>575</v>
      </c>
      <c r="J387" s="56">
        <v>14.893674000000001</v>
      </c>
      <c r="K387" s="56">
        <v>2026.2941019099999</v>
      </c>
      <c r="L387" s="56">
        <f t="shared" si="6"/>
        <v>2011.40042791</v>
      </c>
    </row>
    <row r="388" spans="1:12" ht="15" x14ac:dyDescent="0.2">
      <c r="A388" s="8"/>
      <c r="B388" s="24"/>
      <c r="C388" s="24"/>
      <c r="D388" s="13"/>
      <c r="E388" s="13"/>
      <c r="F388" s="13"/>
      <c r="G388" s="40"/>
      <c r="H388" s="54" t="s">
        <v>90</v>
      </c>
      <c r="I388" s="55" t="s">
        <v>576</v>
      </c>
      <c r="J388" s="56">
        <v>462.04994299999998</v>
      </c>
      <c r="K388" s="56">
        <v>488.07585090999993</v>
      </c>
      <c r="L388" s="56">
        <f t="shared" si="6"/>
        <v>26.025907909999944</v>
      </c>
    </row>
    <row r="389" spans="1:12" ht="15" x14ac:dyDescent="0.2">
      <c r="A389" s="8"/>
      <c r="B389" s="24"/>
      <c r="C389" s="24"/>
      <c r="D389" s="13"/>
      <c r="E389" s="13"/>
      <c r="F389" s="13"/>
      <c r="G389" s="40"/>
      <c r="H389" s="54" t="s">
        <v>213</v>
      </c>
      <c r="I389" s="55" t="s">
        <v>577</v>
      </c>
      <c r="J389" s="56">
        <v>21.167497000000001</v>
      </c>
      <c r="K389" s="56">
        <v>127.45726324</v>
      </c>
      <c r="L389" s="56">
        <f t="shared" si="6"/>
        <v>106.28976624000001</v>
      </c>
    </row>
    <row r="390" spans="1:12" ht="30" x14ac:dyDescent="0.2">
      <c r="A390" s="8"/>
      <c r="B390" s="24"/>
      <c r="C390" s="24"/>
      <c r="D390" s="13"/>
      <c r="E390" s="13"/>
      <c r="F390" s="13"/>
      <c r="G390" s="40"/>
      <c r="H390" s="54" t="s">
        <v>215</v>
      </c>
      <c r="I390" s="55" t="s">
        <v>578</v>
      </c>
      <c r="J390" s="56">
        <v>137.251283</v>
      </c>
      <c r="K390" s="56">
        <v>135.34119552999999</v>
      </c>
      <c r="L390" s="56">
        <f t="shared" si="6"/>
        <v>-1.9100874700000077</v>
      </c>
    </row>
    <row r="391" spans="1:12" ht="15" x14ac:dyDescent="0.2">
      <c r="A391" s="8"/>
      <c r="B391" s="24"/>
      <c r="C391" s="24"/>
      <c r="D391" s="13"/>
      <c r="E391" s="13"/>
      <c r="F391" s="13"/>
      <c r="G391" s="40"/>
      <c r="H391" s="54" t="s">
        <v>219</v>
      </c>
      <c r="I391" s="55" t="s">
        <v>579</v>
      </c>
      <c r="J391" s="56">
        <v>2.8911319999999998</v>
      </c>
      <c r="K391" s="56">
        <v>128.09382833999999</v>
      </c>
      <c r="L391" s="56">
        <f t="shared" si="6"/>
        <v>125.20269633999999</v>
      </c>
    </row>
    <row r="392" spans="1:12" ht="33" customHeight="1" x14ac:dyDescent="0.2">
      <c r="A392" s="8"/>
      <c r="B392" s="24"/>
      <c r="C392" s="24"/>
      <c r="D392" s="13"/>
      <c r="E392" s="13"/>
      <c r="F392" s="13"/>
      <c r="G392" s="40"/>
      <c r="H392" s="54" t="s">
        <v>580</v>
      </c>
      <c r="I392" s="55" t="s">
        <v>581</v>
      </c>
      <c r="J392" s="56">
        <v>17.413055</v>
      </c>
      <c r="K392" s="56">
        <v>16.455856949999998</v>
      </c>
      <c r="L392" s="56">
        <f t="shared" si="6"/>
        <v>-0.95719805000000235</v>
      </c>
    </row>
    <row r="393" spans="1:12" ht="15" x14ac:dyDescent="0.2">
      <c r="A393" s="8"/>
      <c r="B393" s="24"/>
      <c r="C393" s="24"/>
      <c r="D393" s="13"/>
      <c r="E393" s="13"/>
      <c r="F393" s="13"/>
      <c r="G393" s="40"/>
      <c r="H393" s="54" t="s">
        <v>285</v>
      </c>
      <c r="I393" s="55" t="s">
        <v>582</v>
      </c>
      <c r="J393" s="56">
        <v>1175.934606</v>
      </c>
      <c r="K393" s="56">
        <v>1245.9019012600002</v>
      </c>
      <c r="L393" s="56">
        <f t="shared" ref="L393:L456" si="7">+K393-J393</f>
        <v>69.967295260000128</v>
      </c>
    </row>
    <row r="394" spans="1:12" ht="15" x14ac:dyDescent="0.2">
      <c r="A394" s="8"/>
      <c r="B394" s="24"/>
      <c r="C394" s="24"/>
      <c r="D394" s="13"/>
      <c r="E394" s="13"/>
      <c r="F394" s="13"/>
      <c r="G394" s="40"/>
      <c r="H394" s="54" t="s">
        <v>289</v>
      </c>
      <c r="I394" s="55" t="s">
        <v>583</v>
      </c>
      <c r="J394" s="56">
        <v>1208.849817</v>
      </c>
      <c r="K394" s="56">
        <v>646.05187056000011</v>
      </c>
      <c r="L394" s="56">
        <f t="shared" si="7"/>
        <v>-562.79794643999992</v>
      </c>
    </row>
    <row r="395" spans="1:12" ht="15" x14ac:dyDescent="0.2">
      <c r="A395" s="8"/>
      <c r="B395" s="24"/>
      <c r="C395" s="24"/>
      <c r="D395" s="13"/>
      <c r="E395" s="13"/>
      <c r="F395" s="13"/>
      <c r="G395" s="40"/>
      <c r="H395" s="54" t="s">
        <v>291</v>
      </c>
      <c r="I395" s="55" t="s">
        <v>584</v>
      </c>
      <c r="J395" s="56">
        <v>38.643602000000001</v>
      </c>
      <c r="K395" s="56">
        <v>142.31288294000001</v>
      </c>
      <c r="L395" s="56">
        <f t="shared" si="7"/>
        <v>103.66928094000001</v>
      </c>
    </row>
    <row r="396" spans="1:12" ht="15" x14ac:dyDescent="0.2">
      <c r="A396" s="8"/>
      <c r="B396" s="24"/>
      <c r="C396" s="24"/>
      <c r="D396" s="13"/>
      <c r="E396" s="13"/>
      <c r="F396" s="13"/>
      <c r="G396" s="40"/>
      <c r="H396" s="54" t="s">
        <v>293</v>
      </c>
      <c r="I396" s="55" t="s">
        <v>585</v>
      </c>
      <c r="J396" s="56">
        <v>21.032741000000001</v>
      </c>
      <c r="K396" s="56">
        <v>183.05900902999997</v>
      </c>
      <c r="L396" s="56">
        <f t="shared" si="7"/>
        <v>162.02626802999998</v>
      </c>
    </row>
    <row r="397" spans="1:12" ht="15" x14ac:dyDescent="0.2">
      <c r="A397" s="8"/>
      <c r="B397" s="24"/>
      <c r="C397" s="24"/>
      <c r="D397" s="13"/>
      <c r="E397" s="13"/>
      <c r="F397" s="13"/>
      <c r="G397" s="40"/>
      <c r="H397" s="54" t="s">
        <v>125</v>
      </c>
      <c r="I397" s="55" t="s">
        <v>451</v>
      </c>
      <c r="J397" s="56">
        <v>41.793210999999999</v>
      </c>
      <c r="K397" s="56">
        <v>60.475523270000011</v>
      </c>
      <c r="L397" s="56">
        <f t="shared" si="7"/>
        <v>18.682312270000011</v>
      </c>
    </row>
    <row r="398" spans="1:12" ht="15" x14ac:dyDescent="0.2">
      <c r="A398" s="8"/>
      <c r="B398" s="24"/>
      <c r="C398" s="24"/>
      <c r="D398" s="13"/>
      <c r="E398" s="13"/>
      <c r="F398" s="13"/>
      <c r="G398" s="40"/>
      <c r="H398" s="54" t="s">
        <v>329</v>
      </c>
      <c r="I398" s="55" t="s">
        <v>586</v>
      </c>
      <c r="J398" s="56">
        <v>339.2894</v>
      </c>
      <c r="K398" s="56">
        <v>263.41865916</v>
      </c>
      <c r="L398" s="56">
        <f t="shared" si="7"/>
        <v>-75.870740839999996</v>
      </c>
    </row>
    <row r="399" spans="1:12" ht="15" x14ac:dyDescent="0.2">
      <c r="A399" s="8"/>
      <c r="B399" s="24"/>
      <c r="C399" s="24"/>
      <c r="D399" s="13"/>
      <c r="E399" s="13"/>
      <c r="F399" s="13"/>
      <c r="G399" s="40"/>
      <c r="H399" s="54" t="s">
        <v>331</v>
      </c>
      <c r="I399" s="55" t="s">
        <v>587</v>
      </c>
      <c r="J399" s="56">
        <v>181.05402699999999</v>
      </c>
      <c r="K399" s="56">
        <v>1053.4515709799998</v>
      </c>
      <c r="L399" s="56">
        <f t="shared" si="7"/>
        <v>872.3975439799998</v>
      </c>
    </row>
    <row r="400" spans="1:12" ht="15" x14ac:dyDescent="0.2">
      <c r="A400" s="8"/>
      <c r="B400" s="24"/>
      <c r="C400" s="24"/>
      <c r="D400" s="13"/>
      <c r="E400" s="13"/>
      <c r="F400" s="13"/>
      <c r="G400" s="40"/>
      <c r="H400" s="54" t="s">
        <v>588</v>
      </c>
      <c r="I400" s="55" t="s">
        <v>589</v>
      </c>
      <c r="J400" s="56">
        <v>156.34534500000001</v>
      </c>
      <c r="K400" s="56">
        <v>196.76984472000001</v>
      </c>
      <c r="L400" s="56">
        <f t="shared" si="7"/>
        <v>40.42449972</v>
      </c>
    </row>
    <row r="401" spans="1:12" ht="15" x14ac:dyDescent="0.2">
      <c r="A401" s="8"/>
      <c r="B401" s="24"/>
      <c r="C401" s="24"/>
      <c r="D401" s="13"/>
      <c r="E401" s="13"/>
      <c r="F401" s="13"/>
      <c r="G401" s="40"/>
      <c r="H401" s="54" t="s">
        <v>333</v>
      </c>
      <c r="I401" s="55" t="s">
        <v>590</v>
      </c>
      <c r="J401" s="56">
        <v>343.794803</v>
      </c>
      <c r="K401" s="56">
        <v>372.82426895999998</v>
      </c>
      <c r="L401" s="56">
        <f t="shared" si="7"/>
        <v>29.029465959999982</v>
      </c>
    </row>
    <row r="402" spans="1:12" ht="15" x14ac:dyDescent="0.2">
      <c r="A402" s="8"/>
      <c r="B402" s="24"/>
      <c r="C402" s="24"/>
      <c r="D402" s="13"/>
      <c r="E402" s="13"/>
      <c r="F402" s="13"/>
      <c r="G402" s="40"/>
      <c r="H402" s="54" t="s">
        <v>591</v>
      </c>
      <c r="I402" s="55" t="s">
        <v>592</v>
      </c>
      <c r="J402" s="56">
        <v>102.91829799999999</v>
      </c>
      <c r="K402" s="56">
        <v>179.21821179000003</v>
      </c>
      <c r="L402" s="56">
        <f t="shared" si="7"/>
        <v>76.299913790000033</v>
      </c>
    </row>
    <row r="403" spans="1:12" ht="15" x14ac:dyDescent="0.2">
      <c r="A403" s="8"/>
      <c r="B403" s="24"/>
      <c r="C403" s="24"/>
      <c r="D403" s="13"/>
      <c r="E403" s="13"/>
      <c r="F403" s="13"/>
      <c r="G403" s="40"/>
      <c r="H403" s="54" t="s">
        <v>593</v>
      </c>
      <c r="I403" s="55" t="s">
        <v>594</v>
      </c>
      <c r="J403" s="56">
        <v>2.8317860000000001</v>
      </c>
      <c r="K403" s="56">
        <v>75.445719289999985</v>
      </c>
      <c r="L403" s="56">
        <f t="shared" si="7"/>
        <v>72.613933289999991</v>
      </c>
    </row>
    <row r="404" spans="1:12" ht="15" x14ac:dyDescent="0.2">
      <c r="A404" s="8"/>
      <c r="B404" s="24"/>
      <c r="C404" s="24"/>
      <c r="D404" s="13"/>
      <c r="E404" s="13"/>
      <c r="F404" s="13"/>
      <c r="G404" s="40"/>
      <c r="H404" s="54" t="s">
        <v>340</v>
      </c>
      <c r="I404" s="55" t="s">
        <v>595</v>
      </c>
      <c r="J404" s="56">
        <v>389.00357500000001</v>
      </c>
      <c r="K404" s="56">
        <v>314.56292920000004</v>
      </c>
      <c r="L404" s="56">
        <f t="shared" si="7"/>
        <v>-74.44064579999997</v>
      </c>
    </row>
    <row r="405" spans="1:12" ht="15" x14ac:dyDescent="0.2">
      <c r="A405" s="8"/>
      <c r="B405" s="24"/>
      <c r="C405" s="24"/>
      <c r="D405" s="13"/>
      <c r="E405" s="13"/>
      <c r="F405" s="13"/>
      <c r="G405" s="40"/>
      <c r="H405" s="54" t="s">
        <v>342</v>
      </c>
      <c r="I405" s="55" t="s">
        <v>596</v>
      </c>
      <c r="J405" s="56">
        <v>12.063874</v>
      </c>
      <c r="K405" s="56">
        <v>11.48509874</v>
      </c>
      <c r="L405" s="56">
        <f t="shared" si="7"/>
        <v>-0.57877526000000046</v>
      </c>
    </row>
    <row r="406" spans="1:12" ht="15" x14ac:dyDescent="0.2">
      <c r="A406" s="8"/>
      <c r="B406" s="24"/>
      <c r="C406" s="24"/>
      <c r="D406" s="13"/>
      <c r="E406" s="13"/>
      <c r="F406" s="13"/>
      <c r="G406" s="40"/>
      <c r="H406" s="54" t="s">
        <v>344</v>
      </c>
      <c r="I406" s="55" t="s">
        <v>597</v>
      </c>
      <c r="J406" s="56">
        <v>976.55758300000002</v>
      </c>
      <c r="K406" s="56">
        <v>975.56870646000004</v>
      </c>
      <c r="L406" s="56">
        <f t="shared" si="7"/>
        <v>-0.98887653999997838</v>
      </c>
    </row>
    <row r="407" spans="1:12" ht="15" x14ac:dyDescent="0.2">
      <c r="A407" s="8"/>
      <c r="B407" s="24"/>
      <c r="C407" s="24"/>
      <c r="D407" s="13"/>
      <c r="E407" s="13"/>
      <c r="F407" s="13"/>
      <c r="G407" s="40"/>
      <c r="H407" s="54" t="s">
        <v>346</v>
      </c>
      <c r="I407" s="55" t="s">
        <v>598</v>
      </c>
      <c r="J407" s="56">
        <v>12.900872</v>
      </c>
      <c r="K407" s="56">
        <v>11.788133759999999</v>
      </c>
      <c r="L407" s="56">
        <f t="shared" si="7"/>
        <v>-1.1127382400000005</v>
      </c>
    </row>
    <row r="408" spans="1:12" ht="30" x14ac:dyDescent="0.2">
      <c r="A408" s="8"/>
      <c r="B408" s="24"/>
      <c r="C408" s="24"/>
      <c r="D408" s="13"/>
      <c r="E408" s="13"/>
      <c r="F408" s="13"/>
      <c r="G408" s="40"/>
      <c r="H408" s="54" t="s">
        <v>347</v>
      </c>
      <c r="I408" s="55" t="s">
        <v>599</v>
      </c>
      <c r="J408" s="56">
        <v>7.1299849999999996</v>
      </c>
      <c r="K408" s="56">
        <v>6.1842341899999989</v>
      </c>
      <c r="L408" s="56">
        <f t="shared" si="7"/>
        <v>-0.94575081000000072</v>
      </c>
    </row>
    <row r="409" spans="1:12" ht="15" x14ac:dyDescent="0.2">
      <c r="A409" s="8"/>
      <c r="B409" s="24"/>
      <c r="C409" s="24"/>
      <c r="D409" s="13"/>
      <c r="E409" s="13"/>
      <c r="F409" s="13"/>
      <c r="G409" s="40"/>
      <c r="H409" s="54" t="s">
        <v>349</v>
      </c>
      <c r="I409" s="55" t="s">
        <v>600</v>
      </c>
      <c r="J409" s="56">
        <v>2.6585939999999999</v>
      </c>
      <c r="K409" s="56">
        <v>2.1118202699999999</v>
      </c>
      <c r="L409" s="56">
        <f t="shared" si="7"/>
        <v>-0.54677372999999996</v>
      </c>
    </row>
    <row r="410" spans="1:12" ht="15" x14ac:dyDescent="0.2">
      <c r="A410" s="8"/>
      <c r="B410" s="24"/>
      <c r="C410" s="24"/>
      <c r="D410" s="13"/>
      <c r="E410" s="13"/>
      <c r="F410" s="13"/>
      <c r="G410" s="58" t="s">
        <v>363</v>
      </c>
      <c r="H410" s="73"/>
      <c r="I410" s="74"/>
      <c r="J410" s="75">
        <v>385.68930499999999</v>
      </c>
      <c r="K410" s="75">
        <v>679.10879074000002</v>
      </c>
      <c r="L410" s="75">
        <f t="shared" si="7"/>
        <v>293.41948574000003</v>
      </c>
    </row>
    <row r="411" spans="1:12" ht="15" x14ac:dyDescent="0.2">
      <c r="A411" s="8"/>
      <c r="B411" s="24"/>
      <c r="C411" s="24"/>
      <c r="D411" s="13"/>
      <c r="E411" s="13"/>
      <c r="F411" s="13"/>
      <c r="G411" s="40"/>
      <c r="H411" s="51" t="s">
        <v>601</v>
      </c>
      <c r="I411" s="52" t="s">
        <v>602</v>
      </c>
      <c r="J411" s="53">
        <v>11.019055</v>
      </c>
      <c r="K411" s="53">
        <v>13.680880380000001</v>
      </c>
      <c r="L411" s="53">
        <f t="shared" si="7"/>
        <v>2.6618253800000016</v>
      </c>
    </row>
    <row r="412" spans="1:12" ht="15" x14ac:dyDescent="0.2">
      <c r="A412" s="8"/>
      <c r="B412" s="24"/>
      <c r="C412" s="24"/>
      <c r="D412" s="13"/>
      <c r="E412" s="13"/>
      <c r="F412" s="13"/>
      <c r="G412" s="40"/>
      <c r="H412" s="54" t="s">
        <v>603</v>
      </c>
      <c r="I412" s="55" t="s">
        <v>604</v>
      </c>
      <c r="J412" s="56">
        <v>48.896828999999997</v>
      </c>
      <c r="K412" s="56">
        <v>59.316211240000001</v>
      </c>
      <c r="L412" s="56">
        <f t="shared" si="7"/>
        <v>10.419382240000004</v>
      </c>
    </row>
    <row r="413" spans="1:12" ht="15" x14ac:dyDescent="0.2">
      <c r="A413" s="8"/>
      <c r="B413" s="24"/>
      <c r="C413" s="24"/>
      <c r="D413" s="13"/>
      <c r="E413" s="13"/>
      <c r="F413" s="13"/>
      <c r="G413" s="40"/>
      <c r="H413" s="54" t="s">
        <v>538</v>
      </c>
      <c r="I413" s="57" t="s">
        <v>605</v>
      </c>
      <c r="J413" s="56">
        <v>325.77342099999998</v>
      </c>
      <c r="K413" s="56">
        <v>606.11169912000003</v>
      </c>
      <c r="L413" s="56">
        <f t="shared" si="7"/>
        <v>280.33827812000004</v>
      </c>
    </row>
    <row r="414" spans="1:12" ht="15" x14ac:dyDescent="0.2">
      <c r="A414" s="8"/>
      <c r="B414" s="24"/>
      <c r="C414" s="24"/>
      <c r="D414" s="13"/>
      <c r="E414" s="86">
        <v>6</v>
      </c>
      <c r="F414" s="87" t="s">
        <v>606</v>
      </c>
      <c r="G414" s="102"/>
      <c r="H414" s="104"/>
      <c r="I414" s="105"/>
      <c r="J414" s="103">
        <v>19683.663990000001</v>
      </c>
      <c r="K414" s="103">
        <v>71112.153477769985</v>
      </c>
      <c r="L414" s="103">
        <f t="shared" si="7"/>
        <v>51428.489487769984</v>
      </c>
    </row>
    <row r="415" spans="1:12" ht="15" x14ac:dyDescent="0.2">
      <c r="A415" s="8"/>
      <c r="B415" s="24"/>
      <c r="C415" s="24"/>
      <c r="D415" s="13"/>
      <c r="E415" s="13"/>
      <c r="F415" s="13"/>
      <c r="G415" s="58" t="s">
        <v>2</v>
      </c>
      <c r="H415" s="59"/>
      <c r="I415" s="60"/>
      <c r="J415" s="61">
        <v>2984.6141619999999</v>
      </c>
      <c r="K415" s="61">
        <v>49814.49451022999</v>
      </c>
      <c r="L415" s="61">
        <f t="shared" si="7"/>
        <v>46829.880348229992</v>
      </c>
    </row>
    <row r="416" spans="1:12" ht="15" x14ac:dyDescent="0.2">
      <c r="A416" s="8"/>
      <c r="B416" s="24"/>
      <c r="C416" s="24"/>
      <c r="D416" s="13"/>
      <c r="E416" s="13"/>
      <c r="F416" s="13"/>
      <c r="G416" s="40"/>
      <c r="H416" s="51" t="s">
        <v>36</v>
      </c>
      <c r="I416" s="52" t="s">
        <v>470</v>
      </c>
      <c r="J416" s="53">
        <v>63.089722999999999</v>
      </c>
      <c r="K416" s="53">
        <v>71.61925983999997</v>
      </c>
      <c r="L416" s="53">
        <f t="shared" si="7"/>
        <v>8.5295368399999703</v>
      </c>
    </row>
    <row r="417" spans="1:12" ht="15" x14ac:dyDescent="0.2">
      <c r="A417" s="8"/>
      <c r="B417" s="24"/>
      <c r="C417" s="24"/>
      <c r="D417" s="13"/>
      <c r="E417" s="13"/>
      <c r="F417" s="13"/>
      <c r="G417" s="40"/>
      <c r="H417" s="54" t="s">
        <v>43</v>
      </c>
      <c r="I417" s="55" t="s">
        <v>607</v>
      </c>
      <c r="J417" s="56">
        <v>126.074789</v>
      </c>
      <c r="K417" s="56">
        <v>219.95670367</v>
      </c>
      <c r="L417" s="56">
        <f t="shared" si="7"/>
        <v>93.88191467</v>
      </c>
    </row>
    <row r="418" spans="1:12" ht="15" x14ac:dyDescent="0.2">
      <c r="A418" s="8"/>
      <c r="B418" s="24"/>
      <c r="C418" s="24"/>
      <c r="D418" s="13"/>
      <c r="E418" s="13"/>
      <c r="F418" s="13"/>
      <c r="G418" s="40"/>
      <c r="H418" s="54" t="s">
        <v>67</v>
      </c>
      <c r="I418" s="55" t="s">
        <v>608</v>
      </c>
      <c r="J418" s="56">
        <v>1.910345</v>
      </c>
      <c r="K418" s="56">
        <v>1.7407159999999999</v>
      </c>
      <c r="L418" s="56">
        <f t="shared" si="7"/>
        <v>-0.16962900000000003</v>
      </c>
    </row>
    <row r="419" spans="1:12" ht="15" x14ac:dyDescent="0.2">
      <c r="A419" s="8"/>
      <c r="B419" s="24"/>
      <c r="C419" s="24"/>
      <c r="D419" s="13"/>
      <c r="E419" s="13"/>
      <c r="F419" s="13"/>
      <c r="G419" s="40"/>
      <c r="H419" s="54" t="s">
        <v>69</v>
      </c>
      <c r="I419" s="55" t="s">
        <v>609</v>
      </c>
      <c r="J419" s="56">
        <v>71.183882999999994</v>
      </c>
      <c r="K419" s="56">
        <v>94.350781240000003</v>
      </c>
      <c r="L419" s="56">
        <f t="shared" si="7"/>
        <v>23.166898240000009</v>
      </c>
    </row>
    <row r="420" spans="1:12" ht="15" x14ac:dyDescent="0.2">
      <c r="A420" s="8"/>
      <c r="B420" s="24"/>
      <c r="C420" s="24"/>
      <c r="D420" s="13"/>
      <c r="E420" s="13"/>
      <c r="F420" s="13"/>
      <c r="G420" s="40"/>
      <c r="H420" s="54" t="s">
        <v>73</v>
      </c>
      <c r="I420" s="55" t="s">
        <v>621</v>
      </c>
      <c r="J420" s="56">
        <v>0</v>
      </c>
      <c r="K420" s="56">
        <v>7.3739652900000001</v>
      </c>
      <c r="L420" s="56">
        <f t="shared" si="7"/>
        <v>7.3739652900000001</v>
      </c>
    </row>
    <row r="421" spans="1:12" ht="15" x14ac:dyDescent="0.2">
      <c r="A421" s="8"/>
      <c r="B421" s="24"/>
      <c r="C421" s="24"/>
      <c r="D421" s="13"/>
      <c r="E421" s="13"/>
      <c r="F421" s="13"/>
      <c r="G421" s="40"/>
      <c r="H421" s="54" t="s">
        <v>38</v>
      </c>
      <c r="I421" s="55" t="s">
        <v>610</v>
      </c>
      <c r="J421" s="56">
        <v>53.005077999999997</v>
      </c>
      <c r="K421" s="56">
        <v>57.759053340000001</v>
      </c>
      <c r="L421" s="56">
        <f t="shared" si="7"/>
        <v>4.7539753400000038</v>
      </c>
    </row>
    <row r="422" spans="1:12" ht="15" x14ac:dyDescent="0.2">
      <c r="A422" s="8"/>
      <c r="B422" s="24"/>
      <c r="C422" s="24"/>
      <c r="D422" s="13"/>
      <c r="E422" s="13"/>
      <c r="F422" s="13"/>
      <c r="G422" s="40"/>
      <c r="H422" s="54" t="s">
        <v>45</v>
      </c>
      <c r="I422" s="57" t="s">
        <v>611</v>
      </c>
      <c r="J422" s="56">
        <v>60.550415000000001</v>
      </c>
      <c r="K422" s="56">
        <v>45066.938260709998</v>
      </c>
      <c r="L422" s="56">
        <f t="shared" si="7"/>
        <v>45006.38784571</v>
      </c>
    </row>
    <row r="423" spans="1:12" ht="15" x14ac:dyDescent="0.2">
      <c r="A423" s="8"/>
      <c r="B423" s="24"/>
      <c r="C423" s="24"/>
      <c r="D423" s="13"/>
      <c r="E423" s="13"/>
      <c r="F423" s="13"/>
      <c r="G423" s="40"/>
      <c r="H423" s="54" t="s">
        <v>47</v>
      </c>
      <c r="I423" s="55" t="s">
        <v>612</v>
      </c>
      <c r="J423" s="56">
        <v>68.112938</v>
      </c>
      <c r="K423" s="56">
        <v>70.788799769999997</v>
      </c>
      <c r="L423" s="56">
        <f t="shared" si="7"/>
        <v>2.6758617699999974</v>
      </c>
    </row>
    <row r="424" spans="1:12" ht="15" x14ac:dyDescent="0.2">
      <c r="A424" s="8"/>
      <c r="B424" s="24"/>
      <c r="C424" s="24"/>
      <c r="D424" s="13"/>
      <c r="E424" s="13"/>
      <c r="F424" s="13"/>
      <c r="G424" s="40"/>
      <c r="H424" s="54" t="s">
        <v>133</v>
      </c>
      <c r="I424" s="55" t="s">
        <v>613</v>
      </c>
      <c r="J424" s="56">
        <v>37.440156999999999</v>
      </c>
      <c r="K424" s="56">
        <v>37.569780610000009</v>
      </c>
      <c r="L424" s="56">
        <f t="shared" si="7"/>
        <v>0.1296236100000101</v>
      </c>
    </row>
    <row r="425" spans="1:12" ht="15" x14ac:dyDescent="0.2">
      <c r="A425" s="8"/>
      <c r="B425" s="24"/>
      <c r="C425" s="24"/>
      <c r="D425" s="13"/>
      <c r="E425" s="13"/>
      <c r="F425" s="13"/>
      <c r="G425" s="40"/>
      <c r="H425" s="54" t="s">
        <v>135</v>
      </c>
      <c r="I425" s="55" t="s">
        <v>614</v>
      </c>
      <c r="J425" s="56">
        <v>42.986933999999998</v>
      </c>
      <c r="K425" s="56">
        <v>46.091906419999987</v>
      </c>
      <c r="L425" s="56">
        <f t="shared" si="7"/>
        <v>3.1049724199999886</v>
      </c>
    </row>
    <row r="426" spans="1:12" ht="15" x14ac:dyDescent="0.2">
      <c r="A426" s="8"/>
      <c r="B426" s="24"/>
      <c r="C426" s="24"/>
      <c r="D426" s="13"/>
      <c r="E426" s="13"/>
      <c r="F426" s="13"/>
      <c r="G426" s="40"/>
      <c r="H426" s="54" t="s">
        <v>206</v>
      </c>
      <c r="I426" s="55" t="s">
        <v>615</v>
      </c>
      <c r="J426" s="56">
        <v>33.755043999999998</v>
      </c>
      <c r="K426" s="56">
        <v>1207.10863251</v>
      </c>
      <c r="L426" s="56">
        <f t="shared" si="7"/>
        <v>1173.35358851</v>
      </c>
    </row>
    <row r="427" spans="1:12" ht="15" x14ac:dyDescent="0.2">
      <c r="A427" s="8"/>
      <c r="B427" s="24"/>
      <c r="C427" s="24"/>
      <c r="D427" s="13"/>
      <c r="E427" s="13"/>
      <c r="F427" s="13"/>
      <c r="G427" s="40"/>
      <c r="H427" s="54" t="s">
        <v>420</v>
      </c>
      <c r="I427" s="55" t="s">
        <v>616</v>
      </c>
      <c r="J427" s="56">
        <v>111.812589</v>
      </c>
      <c r="K427" s="56">
        <v>245.54014370999997</v>
      </c>
      <c r="L427" s="56">
        <f t="shared" si="7"/>
        <v>133.72755470999996</v>
      </c>
    </row>
    <row r="428" spans="1:12" ht="15" x14ac:dyDescent="0.2">
      <c r="A428" s="8"/>
      <c r="B428" s="24"/>
      <c r="C428" s="24"/>
      <c r="D428" s="13"/>
      <c r="E428" s="13"/>
      <c r="F428" s="13"/>
      <c r="G428" s="40"/>
      <c r="H428" s="54" t="s">
        <v>208</v>
      </c>
      <c r="I428" s="55" t="s">
        <v>618</v>
      </c>
      <c r="J428" s="56">
        <v>0</v>
      </c>
      <c r="K428" s="56">
        <v>7.4934871700000008</v>
      </c>
      <c r="L428" s="56">
        <f t="shared" si="7"/>
        <v>7.4934871700000008</v>
      </c>
    </row>
    <row r="429" spans="1:12" ht="15" x14ac:dyDescent="0.2">
      <c r="A429" s="8"/>
      <c r="B429" s="24"/>
      <c r="C429" s="24"/>
      <c r="D429" s="13"/>
      <c r="E429" s="13"/>
      <c r="F429" s="13"/>
      <c r="G429" s="40"/>
      <c r="H429" s="54" t="s">
        <v>210</v>
      </c>
      <c r="I429" s="55" t="s">
        <v>619</v>
      </c>
      <c r="J429" s="56">
        <v>0</v>
      </c>
      <c r="K429" s="56">
        <v>6.3510521100000012</v>
      </c>
      <c r="L429" s="56">
        <f t="shared" si="7"/>
        <v>6.3510521100000012</v>
      </c>
    </row>
    <row r="430" spans="1:12" ht="15" x14ac:dyDescent="0.2">
      <c r="A430" s="8"/>
      <c r="B430" s="24"/>
      <c r="C430" s="24"/>
      <c r="D430" s="13"/>
      <c r="E430" s="13"/>
      <c r="F430" s="13"/>
      <c r="G430" s="40"/>
      <c r="H430" s="54" t="s">
        <v>423</v>
      </c>
      <c r="I430" s="57" t="s">
        <v>2486</v>
      </c>
      <c r="J430" s="56">
        <v>0</v>
      </c>
      <c r="K430" s="56">
        <v>3.9052765500000004</v>
      </c>
      <c r="L430" s="56">
        <f t="shared" si="7"/>
        <v>3.9052765500000004</v>
      </c>
    </row>
    <row r="431" spans="1:12" ht="15" x14ac:dyDescent="0.2">
      <c r="A431" s="8"/>
      <c r="B431" s="24"/>
      <c r="C431" s="24"/>
      <c r="D431" s="13"/>
      <c r="E431" s="13"/>
      <c r="F431" s="13"/>
      <c r="G431" s="40"/>
      <c r="H431" s="54" t="s">
        <v>90</v>
      </c>
      <c r="I431" s="55" t="s">
        <v>617</v>
      </c>
      <c r="J431" s="56">
        <v>16.022414000000001</v>
      </c>
      <c r="K431" s="56">
        <v>12.176005869999999</v>
      </c>
      <c r="L431" s="56">
        <f t="shared" si="7"/>
        <v>-3.8464081300000021</v>
      </c>
    </row>
    <row r="432" spans="1:12" ht="15" x14ac:dyDescent="0.2">
      <c r="A432" s="8"/>
      <c r="B432" s="24"/>
      <c r="C432" s="24"/>
      <c r="D432" s="13"/>
      <c r="E432" s="13"/>
      <c r="F432" s="13"/>
      <c r="G432" s="40"/>
      <c r="H432" s="54" t="s">
        <v>213</v>
      </c>
      <c r="I432" s="55" t="s">
        <v>618</v>
      </c>
      <c r="J432" s="56">
        <v>53.821230999999997</v>
      </c>
      <c r="K432" s="56">
        <v>46.084247400000002</v>
      </c>
      <c r="L432" s="56">
        <f t="shared" si="7"/>
        <v>-7.736983599999995</v>
      </c>
    </row>
    <row r="433" spans="1:12" ht="15" x14ac:dyDescent="0.2">
      <c r="A433" s="8"/>
      <c r="B433" s="24"/>
      <c r="C433" s="24"/>
      <c r="D433" s="13"/>
      <c r="E433" s="13"/>
      <c r="F433" s="13"/>
      <c r="G433" s="40"/>
      <c r="H433" s="54" t="s">
        <v>215</v>
      </c>
      <c r="I433" s="55" t="s">
        <v>619</v>
      </c>
      <c r="J433" s="56">
        <v>48.562559999999998</v>
      </c>
      <c r="K433" s="56">
        <v>41.818625910000016</v>
      </c>
      <c r="L433" s="56">
        <f t="shared" si="7"/>
        <v>-6.743934089999982</v>
      </c>
    </row>
    <row r="434" spans="1:12" ht="15" x14ac:dyDescent="0.2">
      <c r="A434" s="8"/>
      <c r="B434" s="24"/>
      <c r="C434" s="24"/>
      <c r="D434" s="13"/>
      <c r="E434" s="13"/>
      <c r="F434" s="13"/>
      <c r="G434" s="40"/>
      <c r="H434" s="54" t="s">
        <v>217</v>
      </c>
      <c r="I434" s="55" t="s">
        <v>620</v>
      </c>
      <c r="J434" s="56">
        <v>30.146284000000001</v>
      </c>
      <c r="K434" s="56">
        <v>26.514310210000001</v>
      </c>
      <c r="L434" s="56">
        <f t="shared" si="7"/>
        <v>-3.63197379</v>
      </c>
    </row>
    <row r="435" spans="1:12" ht="15" x14ac:dyDescent="0.2">
      <c r="A435" s="8"/>
      <c r="B435" s="24"/>
      <c r="C435" s="24"/>
      <c r="D435" s="13"/>
      <c r="E435" s="13"/>
      <c r="F435" s="13"/>
      <c r="G435" s="40"/>
      <c r="H435" s="54" t="s">
        <v>219</v>
      </c>
      <c r="I435" s="55" t="s">
        <v>621</v>
      </c>
      <c r="J435" s="56">
        <v>71.809391000000005</v>
      </c>
      <c r="K435" s="56">
        <v>66.573182529999968</v>
      </c>
      <c r="L435" s="56">
        <f t="shared" si="7"/>
        <v>-5.2362084700000366</v>
      </c>
    </row>
    <row r="436" spans="1:12" ht="15" x14ac:dyDescent="0.2">
      <c r="A436" s="8"/>
      <c r="B436" s="24"/>
      <c r="C436" s="24"/>
      <c r="D436" s="13"/>
      <c r="E436" s="13"/>
      <c r="F436" s="13"/>
      <c r="G436" s="40"/>
      <c r="H436" s="54" t="s">
        <v>580</v>
      </c>
      <c r="I436" s="55" t="s">
        <v>622</v>
      </c>
      <c r="J436" s="56">
        <v>37.264163000000003</v>
      </c>
      <c r="K436" s="56">
        <v>35.960453929999993</v>
      </c>
      <c r="L436" s="56">
        <f t="shared" si="7"/>
        <v>-1.3037090700000107</v>
      </c>
    </row>
    <row r="437" spans="1:12" ht="15" x14ac:dyDescent="0.2">
      <c r="A437" s="8"/>
      <c r="B437" s="24"/>
      <c r="C437" s="24"/>
      <c r="D437" s="13"/>
      <c r="E437" s="13"/>
      <c r="F437" s="13"/>
      <c r="G437" s="40"/>
      <c r="H437" s="54" t="s">
        <v>285</v>
      </c>
      <c r="I437" s="55" t="s">
        <v>623</v>
      </c>
      <c r="J437" s="56">
        <v>62.747293999999997</v>
      </c>
      <c r="K437" s="56">
        <v>64.147698419999998</v>
      </c>
      <c r="L437" s="56">
        <f t="shared" si="7"/>
        <v>1.400404420000001</v>
      </c>
    </row>
    <row r="438" spans="1:12" ht="15" x14ac:dyDescent="0.2">
      <c r="A438" s="8"/>
      <c r="B438" s="24"/>
      <c r="C438" s="24"/>
      <c r="D438" s="13"/>
      <c r="E438" s="13"/>
      <c r="F438" s="13"/>
      <c r="G438" s="40"/>
      <c r="H438" s="54" t="s">
        <v>287</v>
      </c>
      <c r="I438" s="55" t="s">
        <v>624</v>
      </c>
      <c r="J438" s="56">
        <v>43.678170999999999</v>
      </c>
      <c r="K438" s="56">
        <v>46.454077119999994</v>
      </c>
      <c r="L438" s="56">
        <f t="shared" si="7"/>
        <v>2.7759061199999948</v>
      </c>
    </row>
    <row r="439" spans="1:12" ht="15" x14ac:dyDescent="0.2">
      <c r="A439" s="8"/>
      <c r="B439" s="24"/>
      <c r="C439" s="24"/>
      <c r="D439" s="13"/>
      <c r="E439" s="13"/>
      <c r="F439" s="13"/>
      <c r="G439" s="40"/>
      <c r="H439" s="54" t="s">
        <v>289</v>
      </c>
      <c r="I439" s="55" t="s">
        <v>625</v>
      </c>
      <c r="J439" s="56">
        <v>105.497771</v>
      </c>
      <c r="K439" s="56">
        <v>124.10948706999997</v>
      </c>
      <c r="L439" s="56">
        <f t="shared" si="7"/>
        <v>18.611716069999972</v>
      </c>
    </row>
    <row r="440" spans="1:12" ht="15" x14ac:dyDescent="0.2">
      <c r="A440" s="8"/>
      <c r="B440" s="24"/>
      <c r="C440" s="24"/>
      <c r="D440" s="13"/>
      <c r="E440" s="13"/>
      <c r="F440" s="13"/>
      <c r="G440" s="40"/>
      <c r="H440" s="54" t="s">
        <v>291</v>
      </c>
      <c r="I440" s="55" t="s">
        <v>626</v>
      </c>
      <c r="J440" s="56">
        <v>50.475264000000003</v>
      </c>
      <c r="K440" s="56">
        <v>48.369165680000002</v>
      </c>
      <c r="L440" s="56">
        <f t="shared" si="7"/>
        <v>-2.106098320000001</v>
      </c>
    </row>
    <row r="441" spans="1:12" ht="15" x14ac:dyDescent="0.2">
      <c r="A441" s="8"/>
      <c r="B441" s="24"/>
      <c r="C441" s="24"/>
      <c r="D441" s="13"/>
      <c r="E441" s="13"/>
      <c r="F441" s="13"/>
      <c r="G441" s="40"/>
      <c r="H441" s="54" t="s">
        <v>297</v>
      </c>
      <c r="I441" s="55" t="s">
        <v>627</v>
      </c>
      <c r="J441" s="56">
        <v>54.192003</v>
      </c>
      <c r="K441" s="56">
        <v>49.580375160000017</v>
      </c>
      <c r="L441" s="56">
        <f t="shared" si="7"/>
        <v>-4.6116278399999828</v>
      </c>
    </row>
    <row r="442" spans="1:12" ht="15" x14ac:dyDescent="0.2">
      <c r="A442" s="8"/>
      <c r="B442" s="24"/>
      <c r="C442" s="24"/>
      <c r="D442" s="13"/>
      <c r="E442" s="13"/>
      <c r="F442" s="13"/>
      <c r="G442" s="40"/>
      <c r="H442" s="54" t="s">
        <v>299</v>
      </c>
      <c r="I442" s="55" t="s">
        <v>628</v>
      </c>
      <c r="J442" s="56">
        <v>52.412585</v>
      </c>
      <c r="K442" s="56">
        <v>48.394239169999999</v>
      </c>
      <c r="L442" s="56">
        <f t="shared" si="7"/>
        <v>-4.0183458300000012</v>
      </c>
    </row>
    <row r="443" spans="1:12" ht="15" x14ac:dyDescent="0.2">
      <c r="A443" s="8"/>
      <c r="B443" s="24"/>
      <c r="C443" s="24"/>
      <c r="D443" s="13"/>
      <c r="E443" s="13"/>
      <c r="F443" s="13"/>
      <c r="G443" s="40"/>
      <c r="H443" s="54" t="s">
        <v>303</v>
      </c>
      <c r="I443" s="55" t="s">
        <v>629</v>
      </c>
      <c r="J443" s="56">
        <v>20.606660999999999</v>
      </c>
      <c r="K443" s="56">
        <v>23.365481029999998</v>
      </c>
      <c r="L443" s="56">
        <f t="shared" si="7"/>
        <v>2.758820029999999</v>
      </c>
    </row>
    <row r="444" spans="1:12" ht="15" x14ac:dyDescent="0.2">
      <c r="A444" s="8"/>
      <c r="B444" s="24"/>
      <c r="C444" s="24"/>
      <c r="D444" s="13"/>
      <c r="E444" s="13"/>
      <c r="F444" s="13"/>
      <c r="G444" s="40"/>
      <c r="H444" s="54" t="s">
        <v>305</v>
      </c>
      <c r="I444" s="55" t="s">
        <v>630</v>
      </c>
      <c r="J444" s="56">
        <v>29.408864000000001</v>
      </c>
      <c r="K444" s="56">
        <v>29.687852449999998</v>
      </c>
      <c r="L444" s="56">
        <f t="shared" si="7"/>
        <v>0.27898844999999639</v>
      </c>
    </row>
    <row r="445" spans="1:12" ht="15" x14ac:dyDescent="0.2">
      <c r="A445" s="8"/>
      <c r="B445" s="24"/>
      <c r="C445" s="24"/>
      <c r="D445" s="13"/>
      <c r="E445" s="13"/>
      <c r="F445" s="13"/>
      <c r="G445" s="40"/>
      <c r="H445" s="54" t="s">
        <v>1574</v>
      </c>
      <c r="I445" s="55" t="s">
        <v>1625</v>
      </c>
      <c r="J445" s="56">
        <v>0</v>
      </c>
      <c r="K445" s="56">
        <v>3.3457533200000005</v>
      </c>
      <c r="L445" s="56">
        <f t="shared" si="7"/>
        <v>3.3457533200000005</v>
      </c>
    </row>
    <row r="446" spans="1:12" ht="15" x14ac:dyDescent="0.2">
      <c r="A446" s="8"/>
      <c r="B446" s="24"/>
      <c r="C446" s="24"/>
      <c r="D446" s="13"/>
      <c r="E446" s="13"/>
      <c r="F446" s="13"/>
      <c r="G446" s="40"/>
      <c r="H446" s="54" t="s">
        <v>123</v>
      </c>
      <c r="I446" s="55" t="s">
        <v>631</v>
      </c>
      <c r="J446" s="56">
        <v>35.343457999999998</v>
      </c>
      <c r="K446" s="56">
        <v>40.251142770000008</v>
      </c>
      <c r="L446" s="56">
        <f t="shared" si="7"/>
        <v>4.9076847700000101</v>
      </c>
    </row>
    <row r="447" spans="1:12" ht="15" x14ac:dyDescent="0.2">
      <c r="A447" s="8"/>
      <c r="B447" s="24"/>
      <c r="C447" s="24"/>
      <c r="D447" s="13"/>
      <c r="E447" s="13"/>
      <c r="F447" s="13"/>
      <c r="G447" s="40"/>
      <c r="H447" s="54" t="s">
        <v>308</v>
      </c>
      <c r="I447" s="55" t="s">
        <v>632</v>
      </c>
      <c r="J447" s="56">
        <v>40.800117</v>
      </c>
      <c r="K447" s="56">
        <v>40.490031290000005</v>
      </c>
      <c r="L447" s="56">
        <f t="shared" si="7"/>
        <v>-0.31008570999999563</v>
      </c>
    </row>
    <row r="448" spans="1:12" ht="15" x14ac:dyDescent="0.2">
      <c r="A448" s="8"/>
      <c r="B448" s="24"/>
      <c r="C448" s="24"/>
      <c r="D448" s="13"/>
      <c r="E448" s="13"/>
      <c r="F448" s="13"/>
      <c r="G448" s="40"/>
      <c r="H448" s="54" t="s">
        <v>310</v>
      </c>
      <c r="I448" s="55" t="s">
        <v>633</v>
      </c>
      <c r="J448" s="56">
        <v>85.955805999999995</v>
      </c>
      <c r="K448" s="56">
        <v>92.367676339999974</v>
      </c>
      <c r="L448" s="56">
        <f t="shared" si="7"/>
        <v>6.4118703399999788</v>
      </c>
    </row>
    <row r="449" spans="1:12" ht="15" x14ac:dyDescent="0.2">
      <c r="A449" s="8"/>
      <c r="B449" s="24"/>
      <c r="C449" s="24"/>
      <c r="D449" s="13"/>
      <c r="E449" s="13"/>
      <c r="F449" s="13"/>
      <c r="G449" s="40"/>
      <c r="H449" s="54" t="s">
        <v>312</v>
      </c>
      <c r="I449" s="55" t="s">
        <v>634</v>
      </c>
      <c r="J449" s="56">
        <v>30.473116999999998</v>
      </c>
      <c r="K449" s="56">
        <v>29.94949591</v>
      </c>
      <c r="L449" s="56">
        <f t="shared" si="7"/>
        <v>-0.5236210899999989</v>
      </c>
    </row>
    <row r="450" spans="1:12" ht="15" x14ac:dyDescent="0.2">
      <c r="A450" s="8"/>
      <c r="B450" s="24"/>
      <c r="C450" s="24"/>
      <c r="D450" s="13"/>
      <c r="E450" s="13"/>
      <c r="F450" s="13"/>
      <c r="G450" s="40"/>
      <c r="H450" s="54" t="s">
        <v>314</v>
      </c>
      <c r="I450" s="55" t="s">
        <v>635</v>
      </c>
      <c r="J450" s="56">
        <v>63.204169</v>
      </c>
      <c r="K450" s="56">
        <v>66.943395739999985</v>
      </c>
      <c r="L450" s="56">
        <f t="shared" si="7"/>
        <v>3.7392267399999852</v>
      </c>
    </row>
    <row r="451" spans="1:12" ht="15" x14ac:dyDescent="0.2">
      <c r="A451" s="8"/>
      <c r="B451" s="24"/>
      <c r="C451" s="24"/>
      <c r="D451" s="13"/>
      <c r="E451" s="13"/>
      <c r="F451" s="13"/>
      <c r="G451" s="40"/>
      <c r="H451" s="54" t="s">
        <v>125</v>
      </c>
      <c r="I451" s="55" t="s">
        <v>636</v>
      </c>
      <c r="J451" s="56">
        <v>60.840895000000003</v>
      </c>
      <c r="K451" s="56">
        <v>59.097654009999992</v>
      </c>
      <c r="L451" s="56">
        <f t="shared" si="7"/>
        <v>-1.743240990000011</v>
      </c>
    </row>
    <row r="452" spans="1:12" ht="15" x14ac:dyDescent="0.2">
      <c r="A452" s="8"/>
      <c r="B452" s="24"/>
      <c r="C452" s="24"/>
      <c r="D452" s="13"/>
      <c r="E452" s="13"/>
      <c r="F452" s="13"/>
      <c r="G452" s="40"/>
      <c r="H452" s="54" t="s">
        <v>329</v>
      </c>
      <c r="I452" s="55" t="s">
        <v>637</v>
      </c>
      <c r="J452" s="56">
        <v>432.91634399999998</v>
      </c>
      <c r="K452" s="56">
        <v>457.00588644999993</v>
      </c>
      <c r="L452" s="56">
        <f t="shared" si="7"/>
        <v>24.089542449999954</v>
      </c>
    </row>
    <row r="453" spans="1:12" ht="15" x14ac:dyDescent="0.2">
      <c r="A453" s="8"/>
      <c r="B453" s="24"/>
      <c r="C453" s="24"/>
      <c r="D453" s="13"/>
      <c r="E453" s="13"/>
      <c r="F453" s="13"/>
      <c r="G453" s="40"/>
      <c r="H453" s="54" t="s">
        <v>331</v>
      </c>
      <c r="I453" s="55" t="s">
        <v>638</v>
      </c>
      <c r="J453" s="56">
        <v>26.025752000000001</v>
      </c>
      <c r="K453" s="56">
        <v>24.69297903</v>
      </c>
      <c r="L453" s="56">
        <f t="shared" si="7"/>
        <v>-1.3327729700000006</v>
      </c>
    </row>
    <row r="454" spans="1:12" ht="15" x14ac:dyDescent="0.2">
      <c r="A454" s="8"/>
      <c r="B454" s="24"/>
      <c r="C454" s="24"/>
      <c r="D454" s="13"/>
      <c r="E454" s="13"/>
      <c r="F454" s="13"/>
      <c r="G454" s="40"/>
      <c r="H454" s="54" t="s">
        <v>588</v>
      </c>
      <c r="I454" s="55" t="s">
        <v>639</v>
      </c>
      <c r="J454" s="56">
        <v>7.9507510000000003</v>
      </c>
      <c r="K454" s="56">
        <v>7.3679290699999997</v>
      </c>
      <c r="L454" s="56">
        <f t="shared" si="7"/>
        <v>-0.5828219300000006</v>
      </c>
    </row>
    <row r="455" spans="1:12" ht="15" x14ac:dyDescent="0.2">
      <c r="A455" s="8"/>
      <c r="B455" s="24"/>
      <c r="C455" s="24"/>
      <c r="D455" s="13"/>
      <c r="E455" s="13"/>
      <c r="F455" s="13"/>
      <c r="G455" s="40"/>
      <c r="H455" s="54" t="s">
        <v>333</v>
      </c>
      <c r="I455" s="55" t="s">
        <v>202</v>
      </c>
      <c r="J455" s="56">
        <v>32.848860000000002</v>
      </c>
      <c r="K455" s="56">
        <v>34.554078429999997</v>
      </c>
      <c r="L455" s="56">
        <f t="shared" si="7"/>
        <v>1.7052184299999951</v>
      </c>
    </row>
    <row r="456" spans="1:12" ht="30" x14ac:dyDescent="0.2">
      <c r="A456" s="8"/>
      <c r="B456" s="24"/>
      <c r="C456" s="24"/>
      <c r="D456" s="13"/>
      <c r="E456" s="13"/>
      <c r="F456" s="13"/>
      <c r="G456" s="40"/>
      <c r="H456" s="54" t="s">
        <v>591</v>
      </c>
      <c r="I456" s="55" t="s">
        <v>2487</v>
      </c>
      <c r="J456" s="56">
        <v>0</v>
      </c>
      <c r="K456" s="56">
        <v>2.5517207999999996</v>
      </c>
      <c r="L456" s="56">
        <f t="shared" si="7"/>
        <v>2.5517207999999996</v>
      </c>
    </row>
    <row r="457" spans="1:12" ht="15" x14ac:dyDescent="0.2">
      <c r="A457" s="8"/>
      <c r="B457" s="24"/>
      <c r="C457" s="24"/>
      <c r="D457" s="13"/>
      <c r="E457" s="13"/>
      <c r="F457" s="13"/>
      <c r="G457" s="40"/>
      <c r="H457" s="54" t="s">
        <v>127</v>
      </c>
      <c r="I457" s="55" t="s">
        <v>341</v>
      </c>
      <c r="J457" s="56">
        <v>192.08228</v>
      </c>
      <c r="K457" s="56">
        <v>143.03970113999998</v>
      </c>
      <c r="L457" s="56">
        <f t="shared" ref="L457:L520" si="8">+K457-J457</f>
        <v>-49.04257886000002</v>
      </c>
    </row>
    <row r="458" spans="1:12" ht="30" x14ac:dyDescent="0.2">
      <c r="A458" s="8"/>
      <c r="B458" s="24"/>
      <c r="C458" s="24"/>
      <c r="D458" s="13"/>
      <c r="E458" s="13"/>
      <c r="F458" s="13"/>
      <c r="G458" s="40"/>
      <c r="H458" s="54" t="s">
        <v>2488</v>
      </c>
      <c r="I458" s="55" t="s">
        <v>2489</v>
      </c>
      <c r="J458" s="56">
        <v>0</v>
      </c>
      <c r="K458" s="56">
        <v>0.58303238000000002</v>
      </c>
      <c r="L458" s="56">
        <f t="shared" si="8"/>
        <v>0.58303238000000002</v>
      </c>
    </row>
    <row r="459" spans="1:12" ht="15" x14ac:dyDescent="0.2">
      <c r="A459" s="8"/>
      <c r="B459" s="24"/>
      <c r="C459" s="24"/>
      <c r="D459" s="13"/>
      <c r="E459" s="13"/>
      <c r="F459" s="13"/>
      <c r="G459" s="40"/>
      <c r="H459" s="54" t="s">
        <v>2490</v>
      </c>
      <c r="I459" s="55" t="s">
        <v>2491</v>
      </c>
      <c r="J459" s="56">
        <v>0</v>
      </c>
      <c r="K459" s="56">
        <v>1.6828744799999997</v>
      </c>
      <c r="L459" s="56">
        <f t="shared" si="8"/>
        <v>1.6828744799999997</v>
      </c>
    </row>
    <row r="460" spans="1:12" ht="15" x14ac:dyDescent="0.2">
      <c r="A460" s="8"/>
      <c r="B460" s="24"/>
      <c r="C460" s="24"/>
      <c r="D460" s="13"/>
      <c r="E460" s="13"/>
      <c r="F460" s="13"/>
      <c r="G460" s="40"/>
      <c r="H460" s="54" t="s">
        <v>2492</v>
      </c>
      <c r="I460" s="55" t="s">
        <v>2493</v>
      </c>
      <c r="J460" s="56">
        <v>0</v>
      </c>
      <c r="K460" s="56">
        <v>2.0468973200000002</v>
      </c>
      <c r="L460" s="56">
        <f t="shared" si="8"/>
        <v>2.0468973200000002</v>
      </c>
    </row>
    <row r="461" spans="1:12" ht="15" x14ac:dyDescent="0.2">
      <c r="A461" s="8"/>
      <c r="B461" s="24"/>
      <c r="C461" s="24"/>
      <c r="D461" s="13"/>
      <c r="E461" s="13"/>
      <c r="F461" s="13"/>
      <c r="G461" s="40"/>
      <c r="H461" s="54" t="s">
        <v>2494</v>
      </c>
      <c r="I461" s="55" t="s">
        <v>2495</v>
      </c>
      <c r="J461" s="56">
        <v>0</v>
      </c>
      <c r="K461" s="56">
        <v>3.2192022399999995</v>
      </c>
      <c r="L461" s="56">
        <f t="shared" si="8"/>
        <v>3.2192022399999995</v>
      </c>
    </row>
    <row r="462" spans="1:12" ht="15" x14ac:dyDescent="0.2">
      <c r="A462" s="8"/>
      <c r="B462" s="24"/>
      <c r="C462" s="24"/>
      <c r="D462" s="13"/>
      <c r="E462" s="13"/>
      <c r="F462" s="13"/>
      <c r="G462" s="40"/>
      <c r="H462" s="54" t="s">
        <v>2496</v>
      </c>
      <c r="I462" s="55" t="s">
        <v>2497</v>
      </c>
      <c r="J462" s="56">
        <v>0</v>
      </c>
      <c r="K462" s="56">
        <v>1.3724560199999998</v>
      </c>
      <c r="L462" s="56">
        <f t="shared" si="8"/>
        <v>1.3724560199999998</v>
      </c>
    </row>
    <row r="463" spans="1:12" ht="15" x14ac:dyDescent="0.2">
      <c r="A463" s="8"/>
      <c r="B463" s="24"/>
      <c r="C463" s="24"/>
      <c r="D463" s="13"/>
      <c r="E463" s="13"/>
      <c r="F463" s="13"/>
      <c r="G463" s="40"/>
      <c r="H463" s="54" t="s">
        <v>1626</v>
      </c>
      <c r="I463" s="55" t="s">
        <v>451</v>
      </c>
      <c r="J463" s="56">
        <v>0</v>
      </c>
      <c r="K463" s="56">
        <v>6.3796892900000008</v>
      </c>
      <c r="L463" s="56">
        <f t="shared" si="8"/>
        <v>6.3796892900000008</v>
      </c>
    </row>
    <row r="464" spans="1:12" ht="15" x14ac:dyDescent="0.2">
      <c r="A464" s="8"/>
      <c r="B464" s="24"/>
      <c r="C464" s="24"/>
      <c r="D464" s="13"/>
      <c r="E464" s="13"/>
      <c r="F464" s="13"/>
      <c r="G464" s="40"/>
      <c r="H464" s="54" t="s">
        <v>640</v>
      </c>
      <c r="I464" s="55" t="s">
        <v>641</v>
      </c>
      <c r="J464" s="56">
        <v>50.774272000000003</v>
      </c>
      <c r="K464" s="56">
        <v>61.463907069999998</v>
      </c>
      <c r="L464" s="56">
        <f t="shared" si="8"/>
        <v>10.689635069999994</v>
      </c>
    </row>
    <row r="465" spans="1:12" ht="15" x14ac:dyDescent="0.2">
      <c r="A465" s="8"/>
      <c r="B465" s="24"/>
      <c r="C465" s="24"/>
      <c r="D465" s="13"/>
      <c r="E465" s="13"/>
      <c r="F465" s="13"/>
      <c r="G465" s="40"/>
      <c r="H465" s="54" t="s">
        <v>642</v>
      </c>
      <c r="I465" s="55" t="s">
        <v>115</v>
      </c>
      <c r="J465" s="56">
        <v>154.38915700000001</v>
      </c>
      <c r="K465" s="56">
        <v>152.89338321000002</v>
      </c>
      <c r="L465" s="56">
        <f t="shared" si="8"/>
        <v>-1.495773789999987</v>
      </c>
    </row>
    <row r="466" spans="1:12" ht="30" x14ac:dyDescent="0.2">
      <c r="A466" s="8"/>
      <c r="B466" s="24"/>
      <c r="C466" s="24"/>
      <c r="D466" s="13"/>
      <c r="E466" s="13"/>
      <c r="F466" s="13"/>
      <c r="G466" s="40"/>
      <c r="H466" s="54" t="s">
        <v>643</v>
      </c>
      <c r="I466" s="55" t="s">
        <v>644</v>
      </c>
      <c r="J466" s="56">
        <v>161.86276000000001</v>
      </c>
      <c r="K466" s="56">
        <v>198.74078180999996</v>
      </c>
      <c r="L466" s="56">
        <f t="shared" si="8"/>
        <v>36.87802180999995</v>
      </c>
    </row>
    <row r="467" spans="1:12" ht="30" x14ac:dyDescent="0.2">
      <c r="A467" s="8"/>
      <c r="B467" s="24"/>
      <c r="C467" s="24"/>
      <c r="D467" s="13"/>
      <c r="E467" s="13"/>
      <c r="F467" s="13"/>
      <c r="G467" s="40"/>
      <c r="H467" s="54" t="s">
        <v>645</v>
      </c>
      <c r="I467" s="55" t="s">
        <v>646</v>
      </c>
      <c r="J467" s="56">
        <v>85.290199000000001</v>
      </c>
      <c r="K467" s="56">
        <v>350.98007379000001</v>
      </c>
      <c r="L467" s="56">
        <f t="shared" si="8"/>
        <v>265.68987478999998</v>
      </c>
    </row>
    <row r="468" spans="1:12" ht="15" x14ac:dyDescent="0.2">
      <c r="A468" s="8"/>
      <c r="B468" s="24"/>
      <c r="C468" s="24"/>
      <c r="D468" s="13"/>
      <c r="E468" s="13"/>
      <c r="F468" s="13"/>
      <c r="G468" s="40"/>
      <c r="H468" s="54" t="s">
        <v>647</v>
      </c>
      <c r="I468" s="55" t="s">
        <v>648</v>
      </c>
      <c r="J468" s="56">
        <v>3.7885740000000001</v>
      </c>
      <c r="K468" s="56">
        <v>3.4865685300000004</v>
      </c>
      <c r="L468" s="56">
        <f t="shared" si="8"/>
        <v>-0.30200546999999967</v>
      </c>
    </row>
    <row r="469" spans="1:12" ht="30" x14ac:dyDescent="0.2">
      <c r="A469" s="8"/>
      <c r="B469" s="24"/>
      <c r="C469" s="24"/>
      <c r="D469" s="13"/>
      <c r="E469" s="13"/>
      <c r="F469" s="13"/>
      <c r="G469" s="40"/>
      <c r="H469" s="54" t="s">
        <v>649</v>
      </c>
      <c r="I469" s="55" t="s">
        <v>650</v>
      </c>
      <c r="J469" s="56">
        <v>75.962810000000005</v>
      </c>
      <c r="K469" s="56">
        <v>102.43688961999993</v>
      </c>
      <c r="L469" s="56">
        <f t="shared" si="8"/>
        <v>26.474079619999927</v>
      </c>
    </row>
    <row r="470" spans="1:12" ht="15" x14ac:dyDescent="0.2">
      <c r="A470" s="8"/>
      <c r="B470" s="24"/>
      <c r="C470" s="24"/>
      <c r="D470" s="13"/>
      <c r="E470" s="13"/>
      <c r="F470" s="13"/>
      <c r="G470" s="40"/>
      <c r="H470" s="54" t="s">
        <v>651</v>
      </c>
      <c r="I470" s="55" t="s">
        <v>652</v>
      </c>
      <c r="J470" s="56">
        <v>97.538290000000003</v>
      </c>
      <c r="K470" s="56">
        <v>119.72828928000001</v>
      </c>
      <c r="L470" s="56">
        <f t="shared" si="8"/>
        <v>22.189999280000009</v>
      </c>
    </row>
    <row r="471" spans="1:12" ht="15" x14ac:dyDescent="0.2">
      <c r="A471" s="8"/>
      <c r="B471" s="24"/>
      <c r="C471" s="24"/>
      <c r="D471" s="13"/>
      <c r="E471" s="13"/>
      <c r="F471" s="13"/>
      <c r="G471" s="58" t="s">
        <v>363</v>
      </c>
      <c r="H471" s="73"/>
      <c r="I471" s="74"/>
      <c r="J471" s="75">
        <v>12273.649312</v>
      </c>
      <c r="K471" s="75">
        <v>14439.638145119996</v>
      </c>
      <c r="L471" s="75">
        <f t="shared" si="8"/>
        <v>2165.9888331199963</v>
      </c>
    </row>
    <row r="472" spans="1:12" ht="15" x14ac:dyDescent="0.2">
      <c r="A472" s="8"/>
      <c r="B472" s="24"/>
      <c r="C472" s="24"/>
      <c r="D472" s="13"/>
      <c r="E472" s="13"/>
      <c r="F472" s="13"/>
      <c r="G472" s="40"/>
      <c r="H472" s="51" t="s">
        <v>364</v>
      </c>
      <c r="I472" s="52" t="s">
        <v>653</v>
      </c>
      <c r="J472" s="53">
        <v>79.146878000000001</v>
      </c>
      <c r="K472" s="53">
        <v>212.50704372000001</v>
      </c>
      <c r="L472" s="53">
        <f t="shared" si="8"/>
        <v>133.36016572</v>
      </c>
    </row>
    <row r="473" spans="1:12" ht="15" x14ac:dyDescent="0.2">
      <c r="A473" s="8"/>
      <c r="B473" s="24"/>
      <c r="C473" s="24"/>
      <c r="D473" s="13"/>
      <c r="E473" s="13"/>
      <c r="F473" s="13"/>
      <c r="G473" s="40"/>
      <c r="H473" s="54" t="s">
        <v>366</v>
      </c>
      <c r="I473" s="55" t="s">
        <v>654</v>
      </c>
      <c r="J473" s="56">
        <v>1141.575231</v>
      </c>
      <c r="K473" s="56">
        <v>1683.4741076799996</v>
      </c>
      <c r="L473" s="56">
        <f t="shared" si="8"/>
        <v>541.8988766799996</v>
      </c>
    </row>
    <row r="474" spans="1:12" ht="15" x14ac:dyDescent="0.2">
      <c r="A474" s="8"/>
      <c r="B474" s="24"/>
      <c r="C474" s="24"/>
      <c r="D474" s="13"/>
      <c r="E474" s="13"/>
      <c r="F474" s="13"/>
      <c r="G474" s="40"/>
      <c r="H474" s="54" t="s">
        <v>368</v>
      </c>
      <c r="I474" s="55" t="s">
        <v>655</v>
      </c>
      <c r="J474" s="56">
        <v>173.274552</v>
      </c>
      <c r="K474" s="56">
        <v>380.01790602999989</v>
      </c>
      <c r="L474" s="56">
        <f t="shared" si="8"/>
        <v>206.74335402999989</v>
      </c>
    </row>
    <row r="475" spans="1:12" ht="15" x14ac:dyDescent="0.2">
      <c r="A475" s="8"/>
      <c r="B475" s="24"/>
      <c r="C475" s="24"/>
      <c r="D475" s="13"/>
      <c r="E475" s="13"/>
      <c r="F475" s="13"/>
      <c r="G475" s="40"/>
      <c r="H475" s="54" t="s">
        <v>370</v>
      </c>
      <c r="I475" s="55" t="s">
        <v>656</v>
      </c>
      <c r="J475" s="56">
        <v>166.965194</v>
      </c>
      <c r="K475" s="56">
        <v>384.17565260000003</v>
      </c>
      <c r="L475" s="56">
        <f t="shared" si="8"/>
        <v>217.21045860000004</v>
      </c>
    </row>
    <row r="476" spans="1:12" ht="15" x14ac:dyDescent="0.2">
      <c r="A476" s="8"/>
      <c r="B476" s="24"/>
      <c r="C476" s="24"/>
      <c r="D476" s="13"/>
      <c r="E476" s="13"/>
      <c r="F476" s="13"/>
      <c r="G476" s="40"/>
      <c r="H476" s="54" t="s">
        <v>372</v>
      </c>
      <c r="I476" s="55" t="s">
        <v>657</v>
      </c>
      <c r="J476" s="56">
        <v>8862.7636550000007</v>
      </c>
      <c r="K476" s="56">
        <v>8860.8353144099965</v>
      </c>
      <c r="L476" s="56">
        <f t="shared" si="8"/>
        <v>-1.9283405900041544</v>
      </c>
    </row>
    <row r="477" spans="1:12" ht="15" x14ac:dyDescent="0.2">
      <c r="A477" s="8"/>
      <c r="B477" s="24"/>
      <c r="C477" s="24"/>
      <c r="D477" s="13"/>
      <c r="E477" s="13"/>
      <c r="F477" s="13"/>
      <c r="G477" s="40"/>
      <c r="H477" s="54" t="s">
        <v>658</v>
      </c>
      <c r="I477" s="55" t="s">
        <v>659</v>
      </c>
      <c r="J477" s="56">
        <v>1849.923802</v>
      </c>
      <c r="K477" s="56">
        <v>2918.6281206800004</v>
      </c>
      <c r="L477" s="56">
        <f t="shared" si="8"/>
        <v>1068.7043186800004</v>
      </c>
    </row>
    <row r="478" spans="1:12" ht="15" x14ac:dyDescent="0.2">
      <c r="A478" s="8"/>
      <c r="B478" s="24"/>
      <c r="C478" s="24"/>
      <c r="D478" s="13"/>
      <c r="E478" s="13"/>
      <c r="F478" s="13"/>
      <c r="G478" s="58" t="s">
        <v>376</v>
      </c>
      <c r="H478" s="73"/>
      <c r="I478" s="74"/>
      <c r="J478" s="75">
        <v>4425.4005159999997</v>
      </c>
      <c r="K478" s="75">
        <v>6858.0208224200005</v>
      </c>
      <c r="L478" s="75">
        <f t="shared" si="8"/>
        <v>2432.6203064200008</v>
      </c>
    </row>
    <row r="479" spans="1:12" ht="30" x14ac:dyDescent="0.2">
      <c r="A479" s="8"/>
      <c r="B479" s="24"/>
      <c r="C479" s="24"/>
      <c r="D479" s="13"/>
      <c r="E479" s="13"/>
      <c r="F479" s="13"/>
      <c r="G479" s="40"/>
      <c r="H479" s="51" t="s">
        <v>660</v>
      </c>
      <c r="I479" s="52" t="s">
        <v>661</v>
      </c>
      <c r="J479" s="53">
        <v>443.16375499999998</v>
      </c>
      <c r="K479" s="53">
        <v>456.52716795000003</v>
      </c>
      <c r="L479" s="53">
        <f t="shared" si="8"/>
        <v>13.363412950000054</v>
      </c>
    </row>
    <row r="480" spans="1:12" ht="15" x14ac:dyDescent="0.2">
      <c r="A480" s="8"/>
      <c r="B480" s="24"/>
      <c r="C480" s="24"/>
      <c r="D480" s="13"/>
      <c r="E480" s="13"/>
      <c r="F480" s="13"/>
      <c r="G480" s="40"/>
      <c r="H480" s="54" t="s">
        <v>662</v>
      </c>
      <c r="I480" s="55" t="s">
        <v>663</v>
      </c>
      <c r="J480" s="56">
        <v>339.42844200000002</v>
      </c>
      <c r="K480" s="56">
        <v>2754.1279844700002</v>
      </c>
      <c r="L480" s="56">
        <f t="shared" si="8"/>
        <v>2414.6995424700003</v>
      </c>
    </row>
    <row r="481" spans="1:12" ht="15" x14ac:dyDescent="0.2">
      <c r="A481" s="8"/>
      <c r="B481" s="24"/>
      <c r="C481" s="24"/>
      <c r="D481" s="13"/>
      <c r="E481" s="13"/>
      <c r="F481" s="13"/>
      <c r="G481" s="40"/>
      <c r="H481" s="54" t="s">
        <v>664</v>
      </c>
      <c r="I481" s="55" t="s">
        <v>665</v>
      </c>
      <c r="J481" s="56">
        <v>3642.8083190000002</v>
      </c>
      <c r="K481" s="56">
        <v>3647.3656700000001</v>
      </c>
      <c r="L481" s="56">
        <f t="shared" si="8"/>
        <v>4.557350999999926</v>
      </c>
    </row>
    <row r="482" spans="1:12" ht="15" x14ac:dyDescent="0.2">
      <c r="A482" s="8"/>
      <c r="B482" s="24"/>
      <c r="C482" s="24"/>
      <c r="D482" s="13"/>
      <c r="E482" s="86">
        <v>7</v>
      </c>
      <c r="F482" s="87" t="s">
        <v>666</v>
      </c>
      <c r="G482" s="102"/>
      <c r="H482" s="104"/>
      <c r="I482" s="105"/>
      <c r="J482" s="103">
        <v>78140.311574000007</v>
      </c>
      <c r="K482" s="103">
        <v>87437.430017279999</v>
      </c>
      <c r="L482" s="103">
        <f t="shared" si="8"/>
        <v>9297.1184432799928</v>
      </c>
    </row>
    <row r="483" spans="1:12" ht="15" x14ac:dyDescent="0.2">
      <c r="A483" s="8"/>
      <c r="B483" s="24"/>
      <c r="C483" s="24"/>
      <c r="D483" s="13"/>
      <c r="E483" s="13"/>
      <c r="F483" s="13"/>
      <c r="G483" s="58" t="s">
        <v>2</v>
      </c>
      <c r="H483" s="59"/>
      <c r="I483" s="60"/>
      <c r="J483" s="61">
        <v>77484.089615000004</v>
      </c>
      <c r="K483" s="61">
        <v>80060.799142860007</v>
      </c>
      <c r="L483" s="61">
        <f t="shared" si="8"/>
        <v>2576.7095278600027</v>
      </c>
    </row>
    <row r="484" spans="1:12" ht="15" x14ac:dyDescent="0.2">
      <c r="A484" s="8"/>
      <c r="B484" s="24"/>
      <c r="C484" s="24"/>
      <c r="D484" s="13"/>
      <c r="E484" s="13"/>
      <c r="F484" s="13"/>
      <c r="G484" s="40"/>
      <c r="H484" s="51" t="s">
        <v>43</v>
      </c>
      <c r="I484" s="52" t="s">
        <v>162</v>
      </c>
      <c r="J484" s="53">
        <v>6210.5599910000001</v>
      </c>
      <c r="K484" s="53">
        <v>4732.4222139599997</v>
      </c>
      <c r="L484" s="53">
        <f t="shared" si="8"/>
        <v>-1478.1377770400004</v>
      </c>
    </row>
    <row r="485" spans="1:12" ht="15" x14ac:dyDescent="0.2">
      <c r="A485" s="8"/>
      <c r="B485" s="24"/>
      <c r="C485" s="24"/>
      <c r="D485" s="13"/>
      <c r="E485" s="13"/>
      <c r="F485" s="13"/>
      <c r="G485" s="40"/>
      <c r="H485" s="54" t="s">
        <v>67</v>
      </c>
      <c r="I485" s="55" t="s">
        <v>667</v>
      </c>
      <c r="J485" s="56">
        <v>7182.3409140000003</v>
      </c>
      <c r="K485" s="56">
        <v>4623.0298175899998</v>
      </c>
      <c r="L485" s="56">
        <f t="shared" si="8"/>
        <v>-2559.3110964100006</v>
      </c>
    </row>
    <row r="486" spans="1:12" ht="15" x14ac:dyDescent="0.2">
      <c r="A486" s="8"/>
      <c r="B486" s="24"/>
      <c r="C486" s="24"/>
      <c r="D486" s="13"/>
      <c r="E486" s="13"/>
      <c r="F486" s="13"/>
      <c r="G486" s="40"/>
      <c r="H486" s="54" t="s">
        <v>69</v>
      </c>
      <c r="I486" s="55" t="s">
        <v>668</v>
      </c>
      <c r="J486" s="56">
        <v>1317.7385959999999</v>
      </c>
      <c r="K486" s="56">
        <v>568.57699648000028</v>
      </c>
      <c r="L486" s="56">
        <f t="shared" si="8"/>
        <v>-749.16159951999964</v>
      </c>
    </row>
    <row r="487" spans="1:12" ht="15" x14ac:dyDescent="0.2">
      <c r="A487" s="8"/>
      <c r="B487" s="24"/>
      <c r="C487" s="24"/>
      <c r="D487" s="13"/>
      <c r="E487" s="13"/>
      <c r="F487" s="13"/>
      <c r="G487" s="40"/>
      <c r="H487" s="54" t="s">
        <v>71</v>
      </c>
      <c r="I487" s="55" t="s">
        <v>669</v>
      </c>
      <c r="J487" s="56">
        <v>818.15094799999997</v>
      </c>
      <c r="K487" s="56">
        <v>1702.0297236399999</v>
      </c>
      <c r="L487" s="56">
        <f t="shared" si="8"/>
        <v>883.87877563999996</v>
      </c>
    </row>
    <row r="488" spans="1:12" ht="15" x14ac:dyDescent="0.2">
      <c r="A488" s="8"/>
      <c r="B488" s="24"/>
      <c r="C488" s="24"/>
      <c r="D488" s="13"/>
      <c r="E488" s="13"/>
      <c r="F488" s="13"/>
      <c r="G488" s="40"/>
      <c r="H488" s="54" t="s">
        <v>73</v>
      </c>
      <c r="I488" s="55" t="s">
        <v>670</v>
      </c>
      <c r="J488" s="56">
        <v>528.73696299999995</v>
      </c>
      <c r="K488" s="56">
        <v>64.884880969999998</v>
      </c>
      <c r="L488" s="56">
        <f t="shared" si="8"/>
        <v>-463.85208202999996</v>
      </c>
    </row>
    <row r="489" spans="1:12" ht="30" x14ac:dyDescent="0.2">
      <c r="A489" s="8"/>
      <c r="B489" s="24"/>
      <c r="C489" s="24"/>
      <c r="D489" s="13"/>
      <c r="E489" s="13"/>
      <c r="F489" s="13"/>
      <c r="G489" s="40"/>
      <c r="H489" s="54" t="s">
        <v>75</v>
      </c>
      <c r="I489" s="55" t="s">
        <v>671</v>
      </c>
      <c r="J489" s="56">
        <v>1914.7230039999999</v>
      </c>
      <c r="K489" s="56">
        <v>1881.5117265900005</v>
      </c>
      <c r="L489" s="56">
        <f t="shared" si="8"/>
        <v>-33.211277409999411</v>
      </c>
    </row>
    <row r="490" spans="1:12" ht="15" x14ac:dyDescent="0.2">
      <c r="A490" s="8"/>
      <c r="B490" s="24"/>
      <c r="C490" s="24"/>
      <c r="D490" s="13"/>
      <c r="E490" s="13"/>
      <c r="F490" s="13"/>
      <c r="G490" s="40"/>
      <c r="H490" s="54" t="s">
        <v>77</v>
      </c>
      <c r="I490" s="55" t="s">
        <v>672</v>
      </c>
      <c r="J490" s="56">
        <v>5171.1167130000003</v>
      </c>
      <c r="K490" s="56">
        <v>5383.3830885800007</v>
      </c>
      <c r="L490" s="56">
        <f t="shared" si="8"/>
        <v>212.26637558000039</v>
      </c>
    </row>
    <row r="491" spans="1:12" ht="15" x14ac:dyDescent="0.2">
      <c r="A491" s="8"/>
      <c r="B491" s="24"/>
      <c r="C491" s="24"/>
      <c r="D491" s="13"/>
      <c r="E491" s="13"/>
      <c r="F491" s="13"/>
      <c r="G491" s="40"/>
      <c r="H491" s="54" t="s">
        <v>106</v>
      </c>
      <c r="I491" s="55" t="s">
        <v>673</v>
      </c>
      <c r="J491" s="56">
        <v>7596.7134139999998</v>
      </c>
      <c r="K491" s="56">
        <v>9229.7031194600022</v>
      </c>
      <c r="L491" s="56">
        <f t="shared" si="8"/>
        <v>1632.9897054600024</v>
      </c>
    </row>
    <row r="492" spans="1:12" ht="15" x14ac:dyDescent="0.2">
      <c r="A492" s="8"/>
      <c r="B492" s="24"/>
      <c r="C492" s="24"/>
      <c r="D492" s="13"/>
      <c r="E492" s="13"/>
      <c r="F492" s="13"/>
      <c r="G492" s="40"/>
      <c r="H492" s="54" t="s">
        <v>81</v>
      </c>
      <c r="I492" s="55" t="s">
        <v>674</v>
      </c>
      <c r="J492" s="56">
        <v>8868.0062419999995</v>
      </c>
      <c r="K492" s="56">
        <v>6551.5994461099999</v>
      </c>
      <c r="L492" s="56">
        <f t="shared" si="8"/>
        <v>-2316.4067958899996</v>
      </c>
    </row>
    <row r="493" spans="1:12" ht="15" x14ac:dyDescent="0.2">
      <c r="A493" s="8"/>
      <c r="B493" s="24"/>
      <c r="C493" s="24"/>
      <c r="D493" s="13"/>
      <c r="E493" s="13"/>
      <c r="F493" s="13"/>
      <c r="G493" s="40"/>
      <c r="H493" s="54" t="s">
        <v>111</v>
      </c>
      <c r="I493" s="55" t="s">
        <v>675</v>
      </c>
      <c r="J493" s="56">
        <v>1237.614871</v>
      </c>
      <c r="K493" s="56">
        <v>1604.0740420099994</v>
      </c>
      <c r="L493" s="56">
        <f t="shared" si="8"/>
        <v>366.45917100999941</v>
      </c>
    </row>
    <row r="494" spans="1:12" ht="15" x14ac:dyDescent="0.2">
      <c r="A494" s="8"/>
      <c r="B494" s="24"/>
      <c r="C494" s="24"/>
      <c r="D494" s="13"/>
      <c r="E494" s="13"/>
      <c r="F494" s="13"/>
      <c r="G494" s="40"/>
      <c r="H494" s="54" t="s">
        <v>83</v>
      </c>
      <c r="I494" s="55" t="s">
        <v>676</v>
      </c>
      <c r="J494" s="56">
        <v>666.33016399999997</v>
      </c>
      <c r="K494" s="56">
        <v>1268.0925870899996</v>
      </c>
      <c r="L494" s="56">
        <f t="shared" si="8"/>
        <v>601.76242308999963</v>
      </c>
    </row>
    <row r="495" spans="1:12" ht="15" x14ac:dyDescent="0.2">
      <c r="A495" s="8"/>
      <c r="B495" s="24"/>
      <c r="C495" s="24"/>
      <c r="D495" s="13"/>
      <c r="E495" s="13"/>
      <c r="F495" s="13"/>
      <c r="G495" s="40"/>
      <c r="H495" s="54" t="s">
        <v>85</v>
      </c>
      <c r="I495" s="55" t="s">
        <v>677</v>
      </c>
      <c r="J495" s="56">
        <v>808.64146600000004</v>
      </c>
      <c r="K495" s="56">
        <v>1196.79067233</v>
      </c>
      <c r="L495" s="56">
        <f t="shared" si="8"/>
        <v>388.14920632999997</v>
      </c>
    </row>
    <row r="496" spans="1:12" ht="15" x14ac:dyDescent="0.2">
      <c r="A496" s="8"/>
      <c r="B496" s="24"/>
      <c r="C496" s="24"/>
      <c r="D496" s="13"/>
      <c r="E496" s="13"/>
      <c r="F496" s="13"/>
      <c r="G496" s="40"/>
      <c r="H496" s="54" t="s">
        <v>87</v>
      </c>
      <c r="I496" s="55" t="s">
        <v>678</v>
      </c>
      <c r="J496" s="56">
        <v>1407.0804390000001</v>
      </c>
      <c r="K496" s="56">
        <v>1670.4126690500009</v>
      </c>
      <c r="L496" s="56">
        <f t="shared" si="8"/>
        <v>263.33223005000082</v>
      </c>
    </row>
    <row r="497" spans="1:12" ht="15" x14ac:dyDescent="0.2">
      <c r="A497" s="8"/>
      <c r="B497" s="24"/>
      <c r="C497" s="24"/>
      <c r="D497" s="13"/>
      <c r="E497" s="13"/>
      <c r="F497" s="13"/>
      <c r="G497" s="40"/>
      <c r="H497" s="54" t="s">
        <v>116</v>
      </c>
      <c r="I497" s="55" t="s">
        <v>679</v>
      </c>
      <c r="J497" s="56">
        <v>2118.894464</v>
      </c>
      <c r="K497" s="56">
        <v>2245.8997920100001</v>
      </c>
      <c r="L497" s="56">
        <f t="shared" si="8"/>
        <v>127.00532801000008</v>
      </c>
    </row>
    <row r="498" spans="1:12" ht="15" x14ac:dyDescent="0.2">
      <c r="A498" s="8"/>
      <c r="B498" s="24"/>
      <c r="C498" s="24"/>
      <c r="D498" s="13"/>
      <c r="E498" s="13"/>
      <c r="F498" s="13"/>
      <c r="G498" s="40"/>
      <c r="H498" s="54" t="s">
        <v>118</v>
      </c>
      <c r="I498" s="55" t="s">
        <v>680</v>
      </c>
      <c r="J498" s="56">
        <v>1861.4604569999999</v>
      </c>
      <c r="K498" s="56">
        <v>2008.8008844600001</v>
      </c>
      <c r="L498" s="56">
        <f t="shared" si="8"/>
        <v>147.34042746000023</v>
      </c>
    </row>
    <row r="499" spans="1:12" ht="15" x14ac:dyDescent="0.2">
      <c r="A499" s="8"/>
      <c r="B499" s="24"/>
      <c r="C499" s="24"/>
      <c r="D499" s="13"/>
      <c r="E499" s="13"/>
      <c r="F499" s="13"/>
      <c r="G499" s="40"/>
      <c r="H499" s="54" t="s">
        <v>454</v>
      </c>
      <c r="I499" s="55" t="s">
        <v>681</v>
      </c>
      <c r="J499" s="56">
        <v>1345.5601300000001</v>
      </c>
      <c r="K499" s="56">
        <v>971.47786956000016</v>
      </c>
      <c r="L499" s="56">
        <f t="shared" si="8"/>
        <v>-374.08226043999991</v>
      </c>
    </row>
    <row r="500" spans="1:12" ht="15" x14ac:dyDescent="0.2">
      <c r="A500" s="8"/>
      <c r="B500" s="24"/>
      <c r="C500" s="24"/>
      <c r="D500" s="13"/>
      <c r="E500" s="13"/>
      <c r="F500" s="13"/>
      <c r="G500" s="40"/>
      <c r="H500" s="54" t="s">
        <v>456</v>
      </c>
      <c r="I500" s="55" t="s">
        <v>682</v>
      </c>
      <c r="J500" s="56">
        <v>506.53765399999997</v>
      </c>
      <c r="K500" s="56">
        <v>972.24192558000004</v>
      </c>
      <c r="L500" s="56">
        <f t="shared" si="8"/>
        <v>465.70427158000007</v>
      </c>
    </row>
    <row r="501" spans="1:12" ht="15" x14ac:dyDescent="0.2">
      <c r="A501" s="8"/>
      <c r="B501" s="24"/>
      <c r="C501" s="24"/>
      <c r="D501" s="13"/>
      <c r="E501" s="13"/>
      <c r="F501" s="13"/>
      <c r="G501" s="40"/>
      <c r="H501" s="54" t="s">
        <v>173</v>
      </c>
      <c r="I501" s="55" t="s">
        <v>683</v>
      </c>
      <c r="J501" s="56">
        <v>409.50290200000001</v>
      </c>
      <c r="K501" s="56">
        <v>838.35780341999987</v>
      </c>
      <c r="L501" s="56">
        <f t="shared" si="8"/>
        <v>428.85490141999986</v>
      </c>
    </row>
    <row r="502" spans="1:12" ht="15" x14ac:dyDescent="0.2">
      <c r="A502" s="8"/>
      <c r="B502" s="24"/>
      <c r="C502" s="24"/>
      <c r="D502" s="13"/>
      <c r="E502" s="13"/>
      <c r="F502" s="13"/>
      <c r="G502" s="40"/>
      <c r="H502" s="54" t="s">
        <v>175</v>
      </c>
      <c r="I502" s="55" t="s">
        <v>684</v>
      </c>
      <c r="J502" s="56">
        <v>722.045615</v>
      </c>
      <c r="K502" s="56">
        <v>1302.7406374300001</v>
      </c>
      <c r="L502" s="56">
        <f t="shared" si="8"/>
        <v>580.69502243000011</v>
      </c>
    </row>
    <row r="503" spans="1:12" ht="15" x14ac:dyDescent="0.2">
      <c r="A503" s="8"/>
      <c r="B503" s="24"/>
      <c r="C503" s="24"/>
      <c r="D503" s="13"/>
      <c r="E503" s="13"/>
      <c r="F503" s="13"/>
      <c r="G503" s="40"/>
      <c r="H503" s="54" t="s">
        <v>177</v>
      </c>
      <c r="I503" s="55" t="s">
        <v>685</v>
      </c>
      <c r="J503" s="56">
        <v>1710.5159860000001</v>
      </c>
      <c r="K503" s="56">
        <v>1377.1217740899999</v>
      </c>
      <c r="L503" s="56">
        <f t="shared" si="8"/>
        <v>-333.39421191000019</v>
      </c>
    </row>
    <row r="504" spans="1:12" ht="15" x14ac:dyDescent="0.2">
      <c r="A504" s="8"/>
      <c r="B504" s="24"/>
      <c r="C504" s="24"/>
      <c r="D504" s="13"/>
      <c r="E504" s="13"/>
      <c r="F504" s="13"/>
      <c r="G504" s="40"/>
      <c r="H504" s="54" t="s">
        <v>179</v>
      </c>
      <c r="I504" s="55" t="s">
        <v>686</v>
      </c>
      <c r="J504" s="56">
        <v>7485.0986510000002</v>
      </c>
      <c r="K504" s="56">
        <v>6579.3463284799991</v>
      </c>
      <c r="L504" s="56">
        <f t="shared" si="8"/>
        <v>-905.75232252000114</v>
      </c>
    </row>
    <row r="505" spans="1:12" ht="15" x14ac:dyDescent="0.2">
      <c r="A505" s="8"/>
      <c r="B505" s="24"/>
      <c r="C505" s="24"/>
      <c r="D505" s="13"/>
      <c r="E505" s="13"/>
      <c r="F505" s="13"/>
      <c r="G505" s="40"/>
      <c r="H505" s="54" t="s">
        <v>460</v>
      </c>
      <c r="I505" s="55" t="s">
        <v>687</v>
      </c>
      <c r="J505" s="56">
        <v>108.53713500000001</v>
      </c>
      <c r="K505" s="56">
        <v>57.586083380000012</v>
      </c>
      <c r="L505" s="56">
        <f t="shared" si="8"/>
        <v>-50.951051619999994</v>
      </c>
    </row>
    <row r="506" spans="1:12" ht="15" x14ac:dyDescent="0.2">
      <c r="A506" s="8"/>
      <c r="B506" s="24"/>
      <c r="C506" s="24"/>
      <c r="D506" s="13"/>
      <c r="E506" s="13"/>
      <c r="F506" s="13"/>
      <c r="G506" s="40"/>
      <c r="H506" s="54" t="s">
        <v>688</v>
      </c>
      <c r="I506" s="55" t="s">
        <v>689</v>
      </c>
      <c r="J506" s="56">
        <v>149.22072900000001</v>
      </c>
      <c r="K506" s="56">
        <v>181.84697598</v>
      </c>
      <c r="L506" s="56">
        <f t="shared" si="8"/>
        <v>32.626246979999991</v>
      </c>
    </row>
    <row r="507" spans="1:12" ht="15" x14ac:dyDescent="0.2">
      <c r="A507" s="8"/>
      <c r="B507" s="24"/>
      <c r="C507" s="24"/>
      <c r="D507" s="13"/>
      <c r="E507" s="13"/>
      <c r="F507" s="13"/>
      <c r="G507" s="40"/>
      <c r="H507" s="54" t="s">
        <v>462</v>
      </c>
      <c r="I507" s="55" t="s">
        <v>166</v>
      </c>
      <c r="J507" s="56">
        <v>127.839114</v>
      </c>
      <c r="K507" s="56">
        <v>106.54772311999999</v>
      </c>
      <c r="L507" s="56">
        <f t="shared" si="8"/>
        <v>-21.291390880000009</v>
      </c>
    </row>
    <row r="508" spans="1:12" ht="15" x14ac:dyDescent="0.2">
      <c r="A508" s="8"/>
      <c r="B508" s="24"/>
      <c r="C508" s="24"/>
      <c r="D508" s="13"/>
      <c r="E508" s="13"/>
      <c r="F508" s="13"/>
      <c r="G508" s="40"/>
      <c r="H508" s="54" t="s">
        <v>464</v>
      </c>
      <c r="I508" s="55" t="s">
        <v>690</v>
      </c>
      <c r="J508" s="56">
        <v>83.304108999999997</v>
      </c>
      <c r="K508" s="56">
        <v>36.113132469999996</v>
      </c>
      <c r="L508" s="56">
        <f t="shared" si="8"/>
        <v>-47.19097653</v>
      </c>
    </row>
    <row r="509" spans="1:12" ht="15" x14ac:dyDescent="0.2">
      <c r="A509" s="8"/>
      <c r="B509" s="24"/>
      <c r="C509" s="24"/>
      <c r="D509" s="13"/>
      <c r="E509" s="13"/>
      <c r="F509" s="13"/>
      <c r="G509" s="40"/>
      <c r="H509" s="54" t="s">
        <v>185</v>
      </c>
      <c r="I509" s="55" t="s">
        <v>691</v>
      </c>
      <c r="J509" s="56">
        <v>524.42159800000002</v>
      </c>
      <c r="K509" s="56">
        <v>538.66413691999992</v>
      </c>
      <c r="L509" s="56">
        <f t="shared" si="8"/>
        <v>14.242538919999902</v>
      </c>
    </row>
    <row r="510" spans="1:12" ht="15" x14ac:dyDescent="0.2">
      <c r="A510" s="8"/>
      <c r="B510" s="24"/>
      <c r="C510" s="24"/>
      <c r="D510" s="13"/>
      <c r="E510" s="13"/>
      <c r="F510" s="13"/>
      <c r="G510" s="40"/>
      <c r="H510" s="54" t="s">
        <v>187</v>
      </c>
      <c r="I510" s="55" t="s">
        <v>692</v>
      </c>
      <c r="J510" s="56">
        <v>206.96988099999999</v>
      </c>
      <c r="K510" s="56">
        <v>426.45749388000002</v>
      </c>
      <c r="L510" s="56">
        <f t="shared" si="8"/>
        <v>219.48761288000003</v>
      </c>
    </row>
    <row r="511" spans="1:12" ht="15" x14ac:dyDescent="0.2">
      <c r="A511" s="8"/>
      <c r="B511" s="24"/>
      <c r="C511" s="24"/>
      <c r="D511" s="13"/>
      <c r="E511" s="13"/>
      <c r="F511" s="13"/>
      <c r="G511" s="40"/>
      <c r="H511" s="54" t="s">
        <v>189</v>
      </c>
      <c r="I511" s="55" t="s">
        <v>693</v>
      </c>
      <c r="J511" s="56">
        <v>303.967806</v>
      </c>
      <c r="K511" s="56">
        <v>434.51773394999998</v>
      </c>
      <c r="L511" s="56">
        <f t="shared" si="8"/>
        <v>130.54992794999998</v>
      </c>
    </row>
    <row r="512" spans="1:12" ht="15" x14ac:dyDescent="0.2">
      <c r="A512" s="8"/>
      <c r="B512" s="24"/>
      <c r="C512" s="24"/>
      <c r="D512" s="13"/>
      <c r="E512" s="13"/>
      <c r="F512" s="13"/>
      <c r="G512" s="40"/>
      <c r="H512" s="54" t="s">
        <v>191</v>
      </c>
      <c r="I512" s="55" t="s">
        <v>694</v>
      </c>
      <c r="J512" s="56">
        <v>418.97329500000001</v>
      </c>
      <c r="K512" s="56">
        <v>177.83056327</v>
      </c>
      <c r="L512" s="56">
        <f t="shared" si="8"/>
        <v>-241.14273173000001</v>
      </c>
    </row>
    <row r="513" spans="1:12" ht="15" x14ac:dyDescent="0.2">
      <c r="A513" s="8"/>
      <c r="B513" s="24"/>
      <c r="C513" s="24"/>
      <c r="D513" s="13"/>
      <c r="E513" s="13"/>
      <c r="F513" s="13"/>
      <c r="G513" s="40"/>
      <c r="H513" s="54" t="s">
        <v>193</v>
      </c>
      <c r="I513" s="55" t="s">
        <v>695</v>
      </c>
      <c r="J513" s="56">
        <v>951.700333</v>
      </c>
      <c r="K513" s="56">
        <v>1090.14048673</v>
      </c>
      <c r="L513" s="56">
        <f t="shared" si="8"/>
        <v>138.44015373000002</v>
      </c>
    </row>
    <row r="514" spans="1:12" ht="15" x14ac:dyDescent="0.2">
      <c r="A514" s="8"/>
      <c r="B514" s="24"/>
      <c r="C514" s="24"/>
      <c r="D514" s="13"/>
      <c r="E514" s="13"/>
      <c r="F514" s="13"/>
      <c r="G514" s="40"/>
      <c r="H514" s="54" t="s">
        <v>696</v>
      </c>
      <c r="I514" s="55" t="s">
        <v>697</v>
      </c>
      <c r="J514" s="56">
        <v>14721.786031</v>
      </c>
      <c r="K514" s="56">
        <v>18022.831210310003</v>
      </c>
      <c r="L514" s="56">
        <f t="shared" si="8"/>
        <v>3301.0451793100037</v>
      </c>
    </row>
    <row r="515" spans="1:12" ht="15" x14ac:dyDescent="0.2">
      <c r="A515" s="8"/>
      <c r="B515" s="24"/>
      <c r="C515" s="24"/>
      <c r="D515" s="13"/>
      <c r="E515" s="13"/>
      <c r="F515" s="13"/>
      <c r="G515" s="40"/>
      <c r="H515" s="54" t="s">
        <v>698</v>
      </c>
      <c r="I515" s="55" t="s">
        <v>699</v>
      </c>
      <c r="J515" s="56">
        <v>0</v>
      </c>
      <c r="K515" s="56">
        <v>2215.7656039599997</v>
      </c>
      <c r="L515" s="56">
        <f t="shared" si="8"/>
        <v>2215.7656039599997</v>
      </c>
    </row>
    <row r="516" spans="1:12" ht="15" x14ac:dyDescent="0.2">
      <c r="A516" s="8"/>
      <c r="B516" s="24"/>
      <c r="C516" s="24"/>
      <c r="D516" s="13"/>
      <c r="E516" s="13"/>
      <c r="F516" s="13"/>
      <c r="G516" s="58" t="s">
        <v>376</v>
      </c>
      <c r="H516" s="73"/>
      <c r="I516" s="74"/>
      <c r="J516" s="75">
        <v>656.22195899999997</v>
      </c>
      <c r="K516" s="75">
        <v>7376.6308744200005</v>
      </c>
      <c r="L516" s="75">
        <f t="shared" si="8"/>
        <v>6720.408915420001</v>
      </c>
    </row>
    <row r="517" spans="1:12" ht="30" x14ac:dyDescent="0.2">
      <c r="A517" s="8"/>
      <c r="B517" s="24"/>
      <c r="C517" s="24"/>
      <c r="D517" s="13"/>
      <c r="E517" s="13"/>
      <c r="F517" s="13"/>
      <c r="G517" s="40"/>
      <c r="H517" s="51" t="s">
        <v>2498</v>
      </c>
      <c r="I517" s="52" t="s">
        <v>2499</v>
      </c>
      <c r="J517" s="53">
        <v>0</v>
      </c>
      <c r="K517" s="53">
        <v>106.33114252</v>
      </c>
      <c r="L517" s="53">
        <f t="shared" si="8"/>
        <v>106.33114252</v>
      </c>
    </row>
    <row r="518" spans="1:12" ht="15" x14ac:dyDescent="0.2">
      <c r="A518" s="8"/>
      <c r="B518" s="24"/>
      <c r="C518" s="24"/>
      <c r="D518" s="13"/>
      <c r="E518" s="13"/>
      <c r="F518" s="13"/>
      <c r="G518" s="40"/>
      <c r="H518" s="54" t="s">
        <v>1627</v>
      </c>
      <c r="I518" s="55" t="s">
        <v>1628</v>
      </c>
      <c r="J518" s="56">
        <v>0</v>
      </c>
      <c r="K518" s="56">
        <v>4748.3703112799994</v>
      </c>
      <c r="L518" s="56">
        <f t="shared" si="8"/>
        <v>4748.3703112799994</v>
      </c>
    </row>
    <row r="519" spans="1:12" ht="15" x14ac:dyDescent="0.2">
      <c r="A519" s="8"/>
      <c r="B519" s="24"/>
      <c r="C519" s="24"/>
      <c r="D519" s="13"/>
      <c r="E519" s="13"/>
      <c r="F519" s="13"/>
      <c r="G519" s="40"/>
      <c r="H519" s="54" t="s">
        <v>700</v>
      </c>
      <c r="I519" s="55" t="s">
        <v>701</v>
      </c>
      <c r="J519" s="56">
        <v>656.22195899999997</v>
      </c>
      <c r="K519" s="56">
        <v>821.92941961999998</v>
      </c>
      <c r="L519" s="56">
        <f t="shared" si="8"/>
        <v>165.70746062000001</v>
      </c>
    </row>
    <row r="520" spans="1:12" ht="15" x14ac:dyDescent="0.2">
      <c r="A520" s="8"/>
      <c r="B520" s="24"/>
      <c r="C520" s="24"/>
      <c r="D520" s="13"/>
      <c r="E520" s="13"/>
      <c r="F520" s="13"/>
      <c r="G520" s="40"/>
      <c r="H520" s="54" t="s">
        <v>2500</v>
      </c>
      <c r="I520" s="55" t="s">
        <v>2501</v>
      </c>
      <c r="J520" s="56">
        <v>0</v>
      </c>
      <c r="K520" s="56">
        <v>1700.0000010000001</v>
      </c>
      <c r="L520" s="56">
        <f t="shared" si="8"/>
        <v>1700.0000010000001</v>
      </c>
    </row>
    <row r="521" spans="1:12" ht="15" x14ac:dyDescent="0.2">
      <c r="A521" s="8"/>
      <c r="B521" s="24"/>
      <c r="C521" s="24"/>
      <c r="D521" s="13"/>
      <c r="E521" s="86">
        <v>8</v>
      </c>
      <c r="F521" s="87" t="s">
        <v>702</v>
      </c>
      <c r="G521" s="102"/>
      <c r="H521" s="104"/>
      <c r="I521" s="105"/>
      <c r="J521" s="103">
        <v>62619.410686000003</v>
      </c>
      <c r="K521" s="103">
        <v>64518.489835279994</v>
      </c>
      <c r="L521" s="103">
        <f t="shared" ref="L521:L584" si="9">+K521-J521</f>
        <v>1899.0791492799908</v>
      </c>
    </row>
    <row r="522" spans="1:12" ht="15" x14ac:dyDescent="0.2">
      <c r="A522" s="8"/>
      <c r="B522" s="24"/>
      <c r="C522" s="24"/>
      <c r="D522" s="13"/>
      <c r="E522" s="13"/>
      <c r="F522" s="13"/>
      <c r="G522" s="58" t="s">
        <v>2</v>
      </c>
      <c r="H522" s="59"/>
      <c r="I522" s="60"/>
      <c r="J522" s="61">
        <v>35262.604019999999</v>
      </c>
      <c r="K522" s="61">
        <v>34022.62135008</v>
      </c>
      <c r="L522" s="61">
        <f t="shared" si="9"/>
        <v>-1239.9826699199984</v>
      </c>
    </row>
    <row r="523" spans="1:12" ht="15" x14ac:dyDescent="0.2">
      <c r="A523" s="8"/>
      <c r="B523" s="24"/>
      <c r="C523" s="24"/>
      <c r="D523" s="13"/>
      <c r="E523" s="13"/>
      <c r="F523" s="13"/>
      <c r="G523" s="40"/>
      <c r="H523" s="51" t="s">
        <v>36</v>
      </c>
      <c r="I523" s="52" t="s">
        <v>470</v>
      </c>
      <c r="J523" s="53">
        <v>26.665773999999999</v>
      </c>
      <c r="K523" s="53">
        <v>43.028064050000005</v>
      </c>
      <c r="L523" s="53">
        <f t="shared" si="9"/>
        <v>16.362290050000006</v>
      </c>
    </row>
    <row r="524" spans="1:12" ht="30" x14ac:dyDescent="0.2">
      <c r="A524" s="8"/>
      <c r="B524" s="24"/>
      <c r="C524" s="24"/>
      <c r="D524" s="13"/>
      <c r="E524" s="13"/>
      <c r="F524" s="13"/>
      <c r="G524" s="40"/>
      <c r="H524" s="54" t="s">
        <v>63</v>
      </c>
      <c r="I524" s="55" t="s">
        <v>703</v>
      </c>
      <c r="J524" s="56">
        <v>3.457233</v>
      </c>
      <c r="K524" s="56">
        <v>3.46342317</v>
      </c>
      <c r="L524" s="56">
        <f t="shared" si="9"/>
        <v>6.1901699999999948E-3</v>
      </c>
    </row>
    <row r="525" spans="1:12" ht="15" x14ac:dyDescent="0.2">
      <c r="A525" s="8"/>
      <c r="B525" s="24"/>
      <c r="C525" s="24"/>
      <c r="D525" s="13"/>
      <c r="E525" s="13"/>
      <c r="F525" s="13"/>
      <c r="G525" s="40"/>
      <c r="H525" s="54" t="s">
        <v>65</v>
      </c>
      <c r="I525" s="55" t="s">
        <v>704</v>
      </c>
      <c r="J525" s="56">
        <v>1.8170500000000001</v>
      </c>
      <c r="K525" s="56">
        <v>3.7298740999999995</v>
      </c>
      <c r="L525" s="56">
        <f t="shared" si="9"/>
        <v>1.9128240999999995</v>
      </c>
    </row>
    <row r="526" spans="1:12" ht="15" x14ac:dyDescent="0.2">
      <c r="A526" s="8"/>
      <c r="B526" s="24"/>
      <c r="C526" s="24"/>
      <c r="D526" s="13"/>
      <c r="E526" s="13"/>
      <c r="F526" s="13"/>
      <c r="G526" s="40"/>
      <c r="H526" s="54" t="s">
        <v>43</v>
      </c>
      <c r="I526" s="55" t="s">
        <v>705</v>
      </c>
      <c r="J526" s="56">
        <v>26.579241</v>
      </c>
      <c r="K526" s="56">
        <v>44.730732140000001</v>
      </c>
      <c r="L526" s="56">
        <f t="shared" si="9"/>
        <v>18.151491140000001</v>
      </c>
    </row>
    <row r="527" spans="1:12" ht="15" x14ac:dyDescent="0.2">
      <c r="A527" s="8"/>
      <c r="B527" s="24"/>
      <c r="C527" s="24"/>
      <c r="D527" s="13"/>
      <c r="E527" s="13"/>
      <c r="F527" s="13"/>
      <c r="G527" s="40"/>
      <c r="H527" s="54" t="s">
        <v>67</v>
      </c>
      <c r="I527" s="55" t="s">
        <v>136</v>
      </c>
      <c r="J527" s="56">
        <v>19.485908999999999</v>
      </c>
      <c r="K527" s="56">
        <v>29.174052049999997</v>
      </c>
      <c r="L527" s="56">
        <f t="shared" si="9"/>
        <v>9.6881430499999972</v>
      </c>
    </row>
    <row r="528" spans="1:12" ht="15" x14ac:dyDescent="0.2">
      <c r="A528" s="8"/>
      <c r="B528" s="24"/>
      <c r="C528" s="24"/>
      <c r="D528" s="13"/>
      <c r="E528" s="13"/>
      <c r="F528" s="13"/>
      <c r="G528" s="40"/>
      <c r="H528" s="54" t="s">
        <v>69</v>
      </c>
      <c r="I528" s="55" t="s">
        <v>706</v>
      </c>
      <c r="J528" s="56">
        <v>15.543931000000001</v>
      </c>
      <c r="K528" s="56">
        <v>24.130184890000006</v>
      </c>
      <c r="L528" s="56">
        <f t="shared" si="9"/>
        <v>8.5862538900000054</v>
      </c>
    </row>
    <row r="529" spans="1:12" ht="15" x14ac:dyDescent="0.2">
      <c r="A529" s="8"/>
      <c r="B529" s="24"/>
      <c r="C529" s="24"/>
      <c r="D529" s="13"/>
      <c r="E529" s="13"/>
      <c r="F529" s="13"/>
      <c r="G529" s="40"/>
      <c r="H529" s="54" t="s">
        <v>71</v>
      </c>
      <c r="I529" s="55" t="s">
        <v>707</v>
      </c>
      <c r="J529" s="56">
        <v>12.895165</v>
      </c>
      <c r="K529" s="56">
        <v>18.529520220000006</v>
      </c>
      <c r="L529" s="56">
        <f t="shared" si="9"/>
        <v>5.6343552200000051</v>
      </c>
    </row>
    <row r="530" spans="1:12" ht="15" x14ac:dyDescent="0.2">
      <c r="A530" s="8"/>
      <c r="B530" s="24"/>
      <c r="C530" s="24"/>
      <c r="D530" s="13"/>
      <c r="E530" s="13"/>
      <c r="F530" s="13"/>
      <c r="G530" s="40"/>
      <c r="H530" s="54" t="s">
        <v>106</v>
      </c>
      <c r="I530" s="55" t="s">
        <v>154</v>
      </c>
      <c r="J530" s="56">
        <v>36.851228999999996</v>
      </c>
      <c r="K530" s="56">
        <v>32.573362279999998</v>
      </c>
      <c r="L530" s="56">
        <f t="shared" si="9"/>
        <v>-4.2778667199999987</v>
      </c>
    </row>
    <row r="531" spans="1:12" ht="15" x14ac:dyDescent="0.2">
      <c r="A531" s="8"/>
      <c r="B531" s="24"/>
      <c r="C531" s="24"/>
      <c r="D531" s="13"/>
      <c r="E531" s="13"/>
      <c r="F531" s="13"/>
      <c r="G531" s="40"/>
      <c r="H531" s="54" t="s">
        <v>111</v>
      </c>
      <c r="I531" s="55" t="s">
        <v>708</v>
      </c>
      <c r="J531" s="56">
        <v>31.001139999999999</v>
      </c>
      <c r="K531" s="56">
        <v>29.810924970000002</v>
      </c>
      <c r="L531" s="56">
        <f t="shared" si="9"/>
        <v>-1.1902150299999974</v>
      </c>
    </row>
    <row r="532" spans="1:12" ht="15" x14ac:dyDescent="0.2">
      <c r="A532" s="8"/>
      <c r="B532" s="24"/>
      <c r="C532" s="24"/>
      <c r="D532" s="13"/>
      <c r="E532" s="13"/>
      <c r="F532" s="13"/>
      <c r="G532" s="40"/>
      <c r="H532" s="54" t="s">
        <v>83</v>
      </c>
      <c r="I532" s="55" t="s">
        <v>709</v>
      </c>
      <c r="J532" s="56">
        <v>44.794839000000003</v>
      </c>
      <c r="K532" s="56">
        <v>42.575454130000004</v>
      </c>
      <c r="L532" s="56">
        <f t="shared" si="9"/>
        <v>-2.219384869999999</v>
      </c>
    </row>
    <row r="533" spans="1:12" ht="15" x14ac:dyDescent="0.2">
      <c r="A533" s="8"/>
      <c r="B533" s="24"/>
      <c r="C533" s="24"/>
      <c r="D533" s="13"/>
      <c r="E533" s="13"/>
      <c r="F533" s="13"/>
      <c r="G533" s="40"/>
      <c r="H533" s="54" t="s">
        <v>85</v>
      </c>
      <c r="I533" s="55" t="s">
        <v>710</v>
      </c>
      <c r="J533" s="56">
        <v>22.749662000000001</v>
      </c>
      <c r="K533" s="56">
        <v>18.585824210000002</v>
      </c>
      <c r="L533" s="56">
        <f t="shared" si="9"/>
        <v>-4.1638377899999988</v>
      </c>
    </row>
    <row r="534" spans="1:12" ht="15" x14ac:dyDescent="0.2">
      <c r="A534" s="8"/>
      <c r="B534" s="24"/>
      <c r="C534" s="24"/>
      <c r="D534" s="13"/>
      <c r="E534" s="13"/>
      <c r="F534" s="13"/>
      <c r="G534" s="40"/>
      <c r="H534" s="54" t="s">
        <v>87</v>
      </c>
      <c r="I534" s="55" t="s">
        <v>711</v>
      </c>
      <c r="J534" s="56">
        <v>30.196645</v>
      </c>
      <c r="K534" s="56">
        <v>27.285737559999998</v>
      </c>
      <c r="L534" s="56">
        <f t="shared" si="9"/>
        <v>-2.9109074400000026</v>
      </c>
    </row>
    <row r="535" spans="1:12" ht="15" x14ac:dyDescent="0.2">
      <c r="A535" s="8"/>
      <c r="B535" s="24"/>
      <c r="C535" s="24"/>
      <c r="D535" s="13"/>
      <c r="E535" s="13"/>
      <c r="F535" s="13"/>
      <c r="G535" s="40"/>
      <c r="H535" s="54" t="s">
        <v>116</v>
      </c>
      <c r="I535" s="55" t="s">
        <v>712</v>
      </c>
      <c r="J535" s="56">
        <v>37.535471000000001</v>
      </c>
      <c r="K535" s="56">
        <v>32.315684009999998</v>
      </c>
      <c r="L535" s="56">
        <f t="shared" si="9"/>
        <v>-5.2197869900000029</v>
      </c>
    </row>
    <row r="536" spans="1:12" ht="15" x14ac:dyDescent="0.2">
      <c r="A536" s="8"/>
      <c r="B536" s="24"/>
      <c r="C536" s="24"/>
      <c r="D536" s="13"/>
      <c r="E536" s="13"/>
      <c r="F536" s="13"/>
      <c r="G536" s="40"/>
      <c r="H536" s="54" t="s">
        <v>118</v>
      </c>
      <c r="I536" s="55" t="s">
        <v>713</v>
      </c>
      <c r="J536" s="56">
        <v>34.530017999999998</v>
      </c>
      <c r="K536" s="56">
        <v>32.820189590000005</v>
      </c>
      <c r="L536" s="56">
        <f t="shared" si="9"/>
        <v>-1.709828409999993</v>
      </c>
    </row>
    <row r="537" spans="1:12" ht="15" x14ac:dyDescent="0.2">
      <c r="A537" s="8"/>
      <c r="B537" s="24"/>
      <c r="C537" s="24"/>
      <c r="D537" s="13"/>
      <c r="E537" s="13"/>
      <c r="F537" s="13"/>
      <c r="G537" s="40"/>
      <c r="H537" s="54" t="s">
        <v>454</v>
      </c>
      <c r="I537" s="55" t="s">
        <v>714</v>
      </c>
      <c r="J537" s="56">
        <v>137.096971</v>
      </c>
      <c r="K537" s="56">
        <v>154.76227985000003</v>
      </c>
      <c r="L537" s="56">
        <f t="shared" si="9"/>
        <v>17.665308850000031</v>
      </c>
    </row>
    <row r="538" spans="1:12" ht="15" x14ac:dyDescent="0.2">
      <c r="A538" s="8"/>
      <c r="B538" s="24"/>
      <c r="C538" s="24"/>
      <c r="D538" s="13"/>
      <c r="E538" s="13"/>
      <c r="F538" s="13"/>
      <c r="G538" s="40"/>
      <c r="H538" s="54" t="s">
        <v>456</v>
      </c>
      <c r="I538" s="55" t="s">
        <v>715</v>
      </c>
      <c r="J538" s="56">
        <v>65.947985000000003</v>
      </c>
      <c r="K538" s="56">
        <v>62.898504170000002</v>
      </c>
      <c r="L538" s="56">
        <f t="shared" si="9"/>
        <v>-3.0494808300000003</v>
      </c>
    </row>
    <row r="539" spans="1:12" ht="15" x14ac:dyDescent="0.2">
      <c r="A539" s="8"/>
      <c r="B539" s="24"/>
      <c r="C539" s="24"/>
      <c r="D539" s="13"/>
      <c r="E539" s="13"/>
      <c r="F539" s="13"/>
      <c r="G539" s="40"/>
      <c r="H539" s="54" t="s">
        <v>173</v>
      </c>
      <c r="I539" s="55" t="s">
        <v>716</v>
      </c>
      <c r="J539" s="56">
        <v>15.686729</v>
      </c>
      <c r="K539" s="56">
        <v>23.068745369999998</v>
      </c>
      <c r="L539" s="56">
        <f t="shared" si="9"/>
        <v>7.3820163699999988</v>
      </c>
    </row>
    <row r="540" spans="1:12" ht="15" x14ac:dyDescent="0.2">
      <c r="A540" s="8"/>
      <c r="B540" s="24"/>
      <c r="C540" s="24"/>
      <c r="D540" s="13"/>
      <c r="E540" s="13"/>
      <c r="F540" s="13"/>
      <c r="G540" s="40"/>
      <c r="H540" s="54" t="s">
        <v>175</v>
      </c>
      <c r="I540" s="55" t="s">
        <v>717</v>
      </c>
      <c r="J540" s="56">
        <v>55.630375000000001</v>
      </c>
      <c r="K540" s="56">
        <v>55.353705470000001</v>
      </c>
      <c r="L540" s="56">
        <f t="shared" si="9"/>
        <v>-0.2766695299999995</v>
      </c>
    </row>
    <row r="541" spans="1:12" ht="15" x14ac:dyDescent="0.2">
      <c r="A541" s="8"/>
      <c r="B541" s="24"/>
      <c r="C541" s="24"/>
      <c r="D541" s="13"/>
      <c r="E541" s="13"/>
      <c r="F541" s="13"/>
      <c r="G541" s="40"/>
      <c r="H541" s="54" t="s">
        <v>177</v>
      </c>
      <c r="I541" s="55" t="s">
        <v>718</v>
      </c>
      <c r="J541" s="56">
        <v>62.673831999999997</v>
      </c>
      <c r="K541" s="56">
        <v>65.401041649999996</v>
      </c>
      <c r="L541" s="56">
        <f t="shared" si="9"/>
        <v>2.7272096499999989</v>
      </c>
    </row>
    <row r="542" spans="1:12" ht="15" x14ac:dyDescent="0.2">
      <c r="A542" s="8"/>
      <c r="B542" s="24"/>
      <c r="C542" s="24"/>
      <c r="D542" s="13"/>
      <c r="E542" s="13"/>
      <c r="F542" s="13"/>
      <c r="G542" s="40"/>
      <c r="H542" s="54" t="s">
        <v>179</v>
      </c>
      <c r="I542" s="55" t="s">
        <v>719</v>
      </c>
      <c r="J542" s="56">
        <v>78.739018999999999</v>
      </c>
      <c r="K542" s="56">
        <v>75.874581829999997</v>
      </c>
      <c r="L542" s="56">
        <f t="shared" si="9"/>
        <v>-2.8644371700000022</v>
      </c>
    </row>
    <row r="543" spans="1:12" ht="15" x14ac:dyDescent="0.2">
      <c r="A543" s="8"/>
      <c r="B543" s="24"/>
      <c r="C543" s="24"/>
      <c r="D543" s="13"/>
      <c r="E543" s="13"/>
      <c r="F543" s="13"/>
      <c r="G543" s="40"/>
      <c r="H543" s="54" t="s">
        <v>181</v>
      </c>
      <c r="I543" s="55" t="s">
        <v>720</v>
      </c>
      <c r="J543" s="56">
        <v>61.542529000000002</v>
      </c>
      <c r="K543" s="56">
        <v>62.187855549999981</v>
      </c>
      <c r="L543" s="56">
        <f t="shared" si="9"/>
        <v>0.64532654999997874</v>
      </c>
    </row>
    <row r="544" spans="1:12" ht="15" x14ac:dyDescent="0.2">
      <c r="A544" s="8"/>
      <c r="B544" s="24"/>
      <c r="C544" s="24"/>
      <c r="D544" s="13"/>
      <c r="E544" s="13"/>
      <c r="F544" s="13"/>
      <c r="G544" s="40"/>
      <c r="H544" s="54" t="s">
        <v>183</v>
      </c>
      <c r="I544" s="55" t="s">
        <v>721</v>
      </c>
      <c r="J544" s="56">
        <v>80.538148000000007</v>
      </c>
      <c r="K544" s="56">
        <v>77.921803159999996</v>
      </c>
      <c r="L544" s="56">
        <f t="shared" si="9"/>
        <v>-2.6163448400000107</v>
      </c>
    </row>
    <row r="545" spans="1:12" ht="15" x14ac:dyDescent="0.2">
      <c r="A545" s="8"/>
      <c r="B545" s="24"/>
      <c r="C545" s="24"/>
      <c r="D545" s="13"/>
      <c r="E545" s="13"/>
      <c r="F545" s="13"/>
      <c r="G545" s="40"/>
      <c r="H545" s="54" t="s">
        <v>460</v>
      </c>
      <c r="I545" s="55" t="s">
        <v>722</v>
      </c>
      <c r="J545" s="56">
        <v>80.777303000000003</v>
      </c>
      <c r="K545" s="56">
        <v>80.232585360000002</v>
      </c>
      <c r="L545" s="56">
        <f t="shared" si="9"/>
        <v>-0.54471764000000178</v>
      </c>
    </row>
    <row r="546" spans="1:12" ht="15" x14ac:dyDescent="0.2">
      <c r="A546" s="8"/>
      <c r="B546" s="24"/>
      <c r="C546" s="24"/>
      <c r="D546" s="13"/>
      <c r="E546" s="13"/>
      <c r="F546" s="13"/>
      <c r="G546" s="40"/>
      <c r="H546" s="54" t="s">
        <v>688</v>
      </c>
      <c r="I546" s="55" t="s">
        <v>723</v>
      </c>
      <c r="J546" s="56">
        <v>92.758381999999997</v>
      </c>
      <c r="K546" s="56">
        <v>91.701448220000003</v>
      </c>
      <c r="L546" s="56">
        <f t="shared" si="9"/>
        <v>-1.0569337799999943</v>
      </c>
    </row>
    <row r="547" spans="1:12" ht="15" x14ac:dyDescent="0.2">
      <c r="A547" s="8"/>
      <c r="B547" s="24"/>
      <c r="C547" s="24"/>
      <c r="D547" s="13"/>
      <c r="E547" s="13"/>
      <c r="F547" s="13"/>
      <c r="G547" s="40"/>
      <c r="H547" s="54" t="s">
        <v>724</v>
      </c>
      <c r="I547" s="55" t="s">
        <v>725</v>
      </c>
      <c r="J547" s="56">
        <v>27.906337000000001</v>
      </c>
      <c r="K547" s="56">
        <v>28.746015209999999</v>
      </c>
      <c r="L547" s="56">
        <f t="shared" si="9"/>
        <v>0.83967820999999887</v>
      </c>
    </row>
    <row r="548" spans="1:12" ht="15" x14ac:dyDescent="0.2">
      <c r="A548" s="8"/>
      <c r="B548" s="24"/>
      <c r="C548" s="24"/>
      <c r="D548" s="13"/>
      <c r="E548" s="13"/>
      <c r="F548" s="13"/>
      <c r="G548" s="40"/>
      <c r="H548" s="54" t="s">
        <v>462</v>
      </c>
      <c r="I548" s="55" t="s">
        <v>726</v>
      </c>
      <c r="J548" s="56">
        <v>39.896444000000002</v>
      </c>
      <c r="K548" s="56">
        <v>35.164009010000008</v>
      </c>
      <c r="L548" s="56">
        <f t="shared" si="9"/>
        <v>-4.7324349899999945</v>
      </c>
    </row>
    <row r="549" spans="1:12" ht="15" x14ac:dyDescent="0.2">
      <c r="A549" s="8"/>
      <c r="B549" s="24"/>
      <c r="C549" s="24"/>
      <c r="D549" s="13"/>
      <c r="E549" s="13"/>
      <c r="F549" s="13"/>
      <c r="G549" s="40"/>
      <c r="H549" s="54" t="s">
        <v>464</v>
      </c>
      <c r="I549" s="55" t="s">
        <v>727</v>
      </c>
      <c r="J549" s="56">
        <v>39.746718000000001</v>
      </c>
      <c r="K549" s="56">
        <v>40.355970880000001</v>
      </c>
      <c r="L549" s="56">
        <f t="shared" si="9"/>
        <v>0.60925287999999966</v>
      </c>
    </row>
    <row r="550" spans="1:12" ht="15" x14ac:dyDescent="0.2">
      <c r="A550" s="8"/>
      <c r="B550" s="24"/>
      <c r="C550" s="24"/>
      <c r="D550" s="13"/>
      <c r="E550" s="13"/>
      <c r="F550" s="13"/>
      <c r="G550" s="40"/>
      <c r="H550" s="54" t="s">
        <v>185</v>
      </c>
      <c r="I550" s="55" t="s">
        <v>728</v>
      </c>
      <c r="J550" s="56">
        <v>82.348571000000007</v>
      </c>
      <c r="K550" s="56">
        <v>85.959479999999999</v>
      </c>
      <c r="L550" s="56">
        <f t="shared" si="9"/>
        <v>3.6109089999999924</v>
      </c>
    </row>
    <row r="551" spans="1:12" ht="15" x14ac:dyDescent="0.2">
      <c r="A551" s="8"/>
      <c r="B551" s="24"/>
      <c r="C551" s="24"/>
      <c r="D551" s="13"/>
      <c r="E551" s="13"/>
      <c r="F551" s="13"/>
      <c r="G551" s="40"/>
      <c r="H551" s="54" t="s">
        <v>187</v>
      </c>
      <c r="I551" s="55" t="s">
        <v>729</v>
      </c>
      <c r="J551" s="56">
        <v>79.669624999999996</v>
      </c>
      <c r="K551" s="56">
        <v>82.924252390000007</v>
      </c>
      <c r="L551" s="56">
        <f t="shared" si="9"/>
        <v>3.2546273900000102</v>
      </c>
    </row>
    <row r="552" spans="1:12" ht="15" x14ac:dyDescent="0.2">
      <c r="A552" s="8"/>
      <c r="B552" s="24"/>
      <c r="C552" s="24"/>
      <c r="D552" s="13"/>
      <c r="E552" s="13"/>
      <c r="F552" s="13"/>
      <c r="G552" s="40"/>
      <c r="H552" s="54" t="s">
        <v>189</v>
      </c>
      <c r="I552" s="55" t="s">
        <v>730</v>
      </c>
      <c r="J552" s="56">
        <v>25.912897000000001</v>
      </c>
      <c r="K552" s="56">
        <v>21.2158391</v>
      </c>
      <c r="L552" s="56">
        <f t="shared" si="9"/>
        <v>-4.6970579000000008</v>
      </c>
    </row>
    <row r="553" spans="1:12" ht="15" x14ac:dyDescent="0.2">
      <c r="A553" s="8"/>
      <c r="B553" s="24"/>
      <c r="C553" s="24"/>
      <c r="D553" s="13"/>
      <c r="E553" s="13"/>
      <c r="F553" s="13"/>
      <c r="G553" s="40"/>
      <c r="H553" s="54" t="s">
        <v>191</v>
      </c>
      <c r="I553" s="55" t="s">
        <v>731</v>
      </c>
      <c r="J553" s="56">
        <v>28.841902000000001</v>
      </c>
      <c r="K553" s="56">
        <v>26.500461880000003</v>
      </c>
      <c r="L553" s="56">
        <f t="shared" si="9"/>
        <v>-2.3414401199999979</v>
      </c>
    </row>
    <row r="554" spans="1:12" ht="15" x14ac:dyDescent="0.2">
      <c r="A554" s="8"/>
      <c r="B554" s="24"/>
      <c r="C554" s="24"/>
      <c r="D554" s="13"/>
      <c r="E554" s="13"/>
      <c r="F554" s="13"/>
      <c r="G554" s="40"/>
      <c r="H554" s="54" t="s">
        <v>193</v>
      </c>
      <c r="I554" s="55" t="s">
        <v>732</v>
      </c>
      <c r="J554" s="56">
        <v>55.868011000000003</v>
      </c>
      <c r="K554" s="56">
        <v>57.039270299999998</v>
      </c>
      <c r="L554" s="56">
        <f t="shared" si="9"/>
        <v>1.1712592999999956</v>
      </c>
    </row>
    <row r="555" spans="1:12" ht="15" x14ac:dyDescent="0.2">
      <c r="A555" s="8"/>
      <c r="B555" s="24"/>
      <c r="C555" s="24"/>
      <c r="D555" s="13"/>
      <c r="E555" s="13"/>
      <c r="F555" s="13"/>
      <c r="G555" s="40"/>
      <c r="H555" s="54" t="s">
        <v>696</v>
      </c>
      <c r="I555" s="55" t="s">
        <v>733</v>
      </c>
      <c r="J555" s="56">
        <v>74.287385</v>
      </c>
      <c r="K555" s="56">
        <v>72.224140329999983</v>
      </c>
      <c r="L555" s="56">
        <f t="shared" si="9"/>
        <v>-2.0632446700000173</v>
      </c>
    </row>
    <row r="556" spans="1:12" ht="15" x14ac:dyDescent="0.2">
      <c r="A556" s="8"/>
      <c r="B556" s="24"/>
      <c r="C556" s="24"/>
      <c r="D556" s="13"/>
      <c r="E556" s="13"/>
      <c r="F556" s="13"/>
      <c r="G556" s="40"/>
      <c r="H556" s="54" t="s">
        <v>698</v>
      </c>
      <c r="I556" s="55" t="s">
        <v>734</v>
      </c>
      <c r="J556" s="56">
        <v>55.313958</v>
      </c>
      <c r="K556" s="56">
        <v>48.834340579999996</v>
      </c>
      <c r="L556" s="56">
        <f t="shared" si="9"/>
        <v>-6.4796174200000038</v>
      </c>
    </row>
    <row r="557" spans="1:12" ht="15" x14ac:dyDescent="0.2">
      <c r="A557" s="8"/>
      <c r="B557" s="24"/>
      <c r="C557" s="24"/>
      <c r="D557" s="13"/>
      <c r="E557" s="13"/>
      <c r="F557" s="13"/>
      <c r="G557" s="40"/>
      <c r="H557" s="54" t="s">
        <v>735</v>
      </c>
      <c r="I557" s="55" t="s">
        <v>736</v>
      </c>
      <c r="J557" s="56">
        <v>56.185744</v>
      </c>
      <c r="K557" s="56">
        <v>54.547739319999991</v>
      </c>
      <c r="L557" s="56">
        <f t="shared" si="9"/>
        <v>-1.6380046800000088</v>
      </c>
    </row>
    <row r="558" spans="1:12" ht="15" x14ac:dyDescent="0.2">
      <c r="A558" s="8"/>
      <c r="B558" s="24"/>
      <c r="C558" s="24"/>
      <c r="D558" s="13"/>
      <c r="E558" s="13"/>
      <c r="F558" s="13"/>
      <c r="G558" s="40"/>
      <c r="H558" s="54" t="s">
        <v>737</v>
      </c>
      <c r="I558" s="55" t="s">
        <v>738</v>
      </c>
      <c r="J558" s="56">
        <v>89.706878000000003</v>
      </c>
      <c r="K558" s="56">
        <v>90.542585189999983</v>
      </c>
      <c r="L558" s="56">
        <f t="shared" si="9"/>
        <v>0.83570718999997951</v>
      </c>
    </row>
    <row r="559" spans="1:12" ht="15" x14ac:dyDescent="0.2">
      <c r="A559" s="8"/>
      <c r="B559" s="24"/>
      <c r="C559" s="24"/>
      <c r="D559" s="13"/>
      <c r="E559" s="13"/>
      <c r="F559" s="13"/>
      <c r="G559" s="40"/>
      <c r="H559" s="54" t="s">
        <v>739</v>
      </c>
      <c r="I559" s="55" t="s">
        <v>740</v>
      </c>
      <c r="J559" s="56">
        <v>36.802208999999998</v>
      </c>
      <c r="K559" s="56">
        <v>36.540127449999986</v>
      </c>
      <c r="L559" s="56">
        <f t="shared" si="9"/>
        <v>-0.26208155000001199</v>
      </c>
    </row>
    <row r="560" spans="1:12" ht="15" x14ac:dyDescent="0.2">
      <c r="A560" s="8"/>
      <c r="B560" s="24"/>
      <c r="C560" s="24"/>
      <c r="D560" s="13"/>
      <c r="E560" s="13"/>
      <c r="F560" s="13"/>
      <c r="G560" s="40"/>
      <c r="H560" s="54" t="s">
        <v>566</v>
      </c>
      <c r="I560" s="55" t="s">
        <v>741</v>
      </c>
      <c r="J560" s="56">
        <v>115.425416</v>
      </c>
      <c r="K560" s="56">
        <v>118.51318889</v>
      </c>
      <c r="L560" s="56">
        <f t="shared" si="9"/>
        <v>3.0877728899999966</v>
      </c>
    </row>
    <row r="561" spans="1:12" ht="15" x14ac:dyDescent="0.2">
      <c r="A561" s="8"/>
      <c r="B561" s="24"/>
      <c r="C561" s="24"/>
      <c r="D561" s="13"/>
      <c r="E561" s="13"/>
      <c r="F561" s="13"/>
      <c r="G561" s="40"/>
      <c r="H561" s="54" t="s">
        <v>568</v>
      </c>
      <c r="I561" s="55" t="s">
        <v>742</v>
      </c>
      <c r="J561" s="56">
        <v>63.436231999999997</v>
      </c>
      <c r="K561" s="56">
        <v>68.153922389999991</v>
      </c>
      <c r="L561" s="56">
        <f t="shared" si="9"/>
        <v>4.7176903899999942</v>
      </c>
    </row>
    <row r="562" spans="1:12" ht="15" x14ac:dyDescent="0.2">
      <c r="A562" s="8"/>
      <c r="B562" s="24"/>
      <c r="C562" s="24"/>
      <c r="D562" s="13"/>
      <c r="E562" s="13"/>
      <c r="F562" s="13"/>
      <c r="G562" s="40"/>
      <c r="H562" s="54" t="s">
        <v>570</v>
      </c>
      <c r="I562" s="55" t="s">
        <v>743</v>
      </c>
      <c r="J562" s="56">
        <v>66.912546000000006</v>
      </c>
      <c r="K562" s="56">
        <v>70.708797260000011</v>
      </c>
      <c r="L562" s="56">
        <f t="shared" si="9"/>
        <v>3.7962512600000053</v>
      </c>
    </row>
    <row r="563" spans="1:12" ht="15" x14ac:dyDescent="0.2">
      <c r="A563" s="8"/>
      <c r="B563" s="24"/>
      <c r="C563" s="24"/>
      <c r="D563" s="13"/>
      <c r="E563" s="13"/>
      <c r="F563" s="13"/>
      <c r="G563" s="40"/>
      <c r="H563" s="54" t="s">
        <v>572</v>
      </c>
      <c r="I563" s="55" t="s">
        <v>744</v>
      </c>
      <c r="J563" s="56">
        <v>42.915857000000003</v>
      </c>
      <c r="K563" s="56">
        <v>44.619359910000007</v>
      </c>
      <c r="L563" s="56">
        <f t="shared" si="9"/>
        <v>1.7035029100000045</v>
      </c>
    </row>
    <row r="564" spans="1:12" ht="15" x14ac:dyDescent="0.2">
      <c r="A564" s="8"/>
      <c r="B564" s="24"/>
      <c r="C564" s="24"/>
      <c r="D564" s="13"/>
      <c r="E564" s="13"/>
      <c r="F564" s="13"/>
      <c r="G564" s="40"/>
      <c r="H564" s="54" t="s">
        <v>38</v>
      </c>
      <c r="I564" s="55" t="s">
        <v>745</v>
      </c>
      <c r="J564" s="56">
        <v>7.4908999999999999</v>
      </c>
      <c r="K564" s="56">
        <v>14.169918520000001</v>
      </c>
      <c r="L564" s="56">
        <f t="shared" si="9"/>
        <v>6.6790185200000014</v>
      </c>
    </row>
    <row r="565" spans="1:12" ht="15" x14ac:dyDescent="0.2">
      <c r="A565" s="8"/>
      <c r="B565" s="24"/>
      <c r="C565" s="24"/>
      <c r="D565" s="13"/>
      <c r="E565" s="13"/>
      <c r="F565" s="13"/>
      <c r="G565" s="40"/>
      <c r="H565" s="54" t="s">
        <v>133</v>
      </c>
      <c r="I565" s="55" t="s">
        <v>746</v>
      </c>
      <c r="J565" s="56">
        <v>4.9235439999999997</v>
      </c>
      <c r="K565" s="56">
        <v>546.07194104999996</v>
      </c>
      <c r="L565" s="56">
        <f t="shared" si="9"/>
        <v>541.14839704999997</v>
      </c>
    </row>
    <row r="566" spans="1:12" ht="15" x14ac:dyDescent="0.2">
      <c r="A566" s="8"/>
      <c r="B566" s="24"/>
      <c r="C566" s="24"/>
      <c r="D566" s="13"/>
      <c r="E566" s="13"/>
      <c r="F566" s="13"/>
      <c r="G566" s="40"/>
      <c r="H566" s="54" t="s">
        <v>206</v>
      </c>
      <c r="I566" s="55" t="s">
        <v>747</v>
      </c>
      <c r="J566" s="56">
        <v>2.8417750000000002</v>
      </c>
      <c r="K566" s="56">
        <v>4.8134260599999994</v>
      </c>
      <c r="L566" s="56">
        <f t="shared" si="9"/>
        <v>1.9716510599999992</v>
      </c>
    </row>
    <row r="567" spans="1:12" ht="15" x14ac:dyDescent="0.2">
      <c r="A567" s="8"/>
      <c r="B567" s="24"/>
      <c r="C567" s="24"/>
      <c r="D567" s="13"/>
      <c r="E567" s="13"/>
      <c r="F567" s="13"/>
      <c r="G567" s="40"/>
      <c r="H567" s="54" t="s">
        <v>420</v>
      </c>
      <c r="I567" s="55" t="s">
        <v>748</v>
      </c>
      <c r="J567" s="56">
        <v>15512.448557</v>
      </c>
      <c r="K567" s="56">
        <v>13883.419536389996</v>
      </c>
      <c r="L567" s="56">
        <f t="shared" si="9"/>
        <v>-1629.0290206100035</v>
      </c>
    </row>
    <row r="568" spans="1:12" ht="15" x14ac:dyDescent="0.2">
      <c r="A568" s="8"/>
      <c r="B568" s="24"/>
      <c r="C568" s="24"/>
      <c r="D568" s="13"/>
      <c r="E568" s="13"/>
      <c r="F568" s="13"/>
      <c r="G568" s="40"/>
      <c r="H568" s="54" t="s">
        <v>90</v>
      </c>
      <c r="I568" s="55" t="s">
        <v>749</v>
      </c>
      <c r="J568" s="56">
        <v>206.551412</v>
      </c>
      <c r="K568" s="56">
        <v>175.16663803999998</v>
      </c>
      <c r="L568" s="56">
        <f t="shared" si="9"/>
        <v>-31.384773960000018</v>
      </c>
    </row>
    <row r="569" spans="1:12" ht="15" x14ac:dyDescent="0.2">
      <c r="A569" s="8"/>
      <c r="B569" s="24"/>
      <c r="C569" s="24"/>
      <c r="D569" s="13"/>
      <c r="E569" s="13"/>
      <c r="F569" s="13"/>
      <c r="G569" s="40"/>
      <c r="H569" s="54" t="s">
        <v>213</v>
      </c>
      <c r="I569" s="55" t="s">
        <v>750</v>
      </c>
      <c r="J569" s="56">
        <v>13.713834</v>
      </c>
      <c r="K569" s="56">
        <v>186.36121929000001</v>
      </c>
      <c r="L569" s="56">
        <f t="shared" si="9"/>
        <v>172.64738529000002</v>
      </c>
    </row>
    <row r="570" spans="1:12" ht="15" x14ac:dyDescent="0.2">
      <c r="A570" s="8"/>
      <c r="B570" s="24"/>
      <c r="C570" s="24"/>
      <c r="D570" s="13"/>
      <c r="E570" s="13"/>
      <c r="F570" s="13"/>
      <c r="G570" s="40"/>
      <c r="H570" s="54" t="s">
        <v>215</v>
      </c>
      <c r="I570" s="55" t="s">
        <v>751</v>
      </c>
      <c r="J570" s="56">
        <v>16695.273581000001</v>
      </c>
      <c r="K570" s="56">
        <v>16358.554250470001</v>
      </c>
      <c r="L570" s="56">
        <f t="shared" si="9"/>
        <v>-336.71933053000066</v>
      </c>
    </row>
    <row r="571" spans="1:12" ht="15" x14ac:dyDescent="0.2">
      <c r="A571" s="8"/>
      <c r="B571" s="24"/>
      <c r="C571" s="24"/>
      <c r="D571" s="13"/>
      <c r="E571" s="13"/>
      <c r="F571" s="13"/>
      <c r="G571" s="40"/>
      <c r="H571" s="54" t="s">
        <v>217</v>
      </c>
      <c r="I571" s="55" t="s">
        <v>752</v>
      </c>
      <c r="J571" s="56">
        <v>4.62012</v>
      </c>
      <c r="K571" s="56">
        <v>7.7191167500000004</v>
      </c>
      <c r="L571" s="56">
        <f t="shared" si="9"/>
        <v>3.0989967500000004</v>
      </c>
    </row>
    <row r="572" spans="1:12" ht="15" x14ac:dyDescent="0.2">
      <c r="A572" s="8"/>
      <c r="B572" s="24"/>
      <c r="C572" s="24"/>
      <c r="D572" s="13"/>
      <c r="E572" s="13"/>
      <c r="F572" s="13"/>
      <c r="G572" s="40"/>
      <c r="H572" s="54" t="s">
        <v>580</v>
      </c>
      <c r="I572" s="55" t="s">
        <v>753</v>
      </c>
      <c r="J572" s="56">
        <v>4.5403960000000003</v>
      </c>
      <c r="K572" s="56">
        <v>6.9055031300000005</v>
      </c>
      <c r="L572" s="56">
        <f t="shared" si="9"/>
        <v>2.3651071300000002</v>
      </c>
    </row>
    <row r="573" spans="1:12" ht="15" x14ac:dyDescent="0.2">
      <c r="A573" s="8"/>
      <c r="B573" s="24"/>
      <c r="C573" s="24"/>
      <c r="D573" s="13"/>
      <c r="E573" s="13"/>
      <c r="F573" s="13"/>
      <c r="G573" s="40"/>
      <c r="H573" s="54" t="s">
        <v>754</v>
      </c>
      <c r="I573" s="55" t="s">
        <v>755</v>
      </c>
      <c r="J573" s="56">
        <v>4.3211890000000004</v>
      </c>
      <c r="K573" s="56">
        <v>7.7251134499999994</v>
      </c>
      <c r="L573" s="56">
        <f t="shared" si="9"/>
        <v>3.403924449999999</v>
      </c>
    </row>
    <row r="574" spans="1:12" ht="15" x14ac:dyDescent="0.2">
      <c r="A574" s="8"/>
      <c r="B574" s="24"/>
      <c r="C574" s="24"/>
      <c r="D574" s="13"/>
      <c r="E574" s="13"/>
      <c r="F574" s="13"/>
      <c r="G574" s="40"/>
      <c r="H574" s="54" t="s">
        <v>285</v>
      </c>
      <c r="I574" s="55" t="s">
        <v>756</v>
      </c>
      <c r="J574" s="56">
        <v>5.9898110000000004</v>
      </c>
      <c r="K574" s="56">
        <v>10.311649340000001</v>
      </c>
      <c r="L574" s="56">
        <f t="shared" si="9"/>
        <v>4.3218383400000002</v>
      </c>
    </row>
    <row r="575" spans="1:12" ht="15" x14ac:dyDescent="0.2">
      <c r="A575" s="8"/>
      <c r="B575" s="24"/>
      <c r="C575" s="24"/>
      <c r="D575" s="13"/>
      <c r="E575" s="13"/>
      <c r="F575" s="13"/>
      <c r="G575" s="40"/>
      <c r="H575" s="54" t="s">
        <v>287</v>
      </c>
      <c r="I575" s="55" t="s">
        <v>757</v>
      </c>
      <c r="J575" s="56">
        <v>3.9810159999999999</v>
      </c>
      <c r="K575" s="56">
        <v>9.0945592299999998</v>
      </c>
      <c r="L575" s="56">
        <f t="shared" si="9"/>
        <v>5.1135432299999994</v>
      </c>
    </row>
    <row r="576" spans="1:12" ht="15" x14ac:dyDescent="0.2">
      <c r="A576" s="8"/>
      <c r="B576" s="24"/>
      <c r="C576" s="24"/>
      <c r="D576" s="13"/>
      <c r="E576" s="13"/>
      <c r="F576" s="13"/>
      <c r="G576" s="40"/>
      <c r="H576" s="54" t="s">
        <v>289</v>
      </c>
      <c r="I576" s="55" t="s">
        <v>758</v>
      </c>
      <c r="J576" s="56">
        <v>4.0270590000000004</v>
      </c>
      <c r="K576" s="56">
        <v>14.181769449999997</v>
      </c>
      <c r="L576" s="56">
        <f t="shared" si="9"/>
        <v>10.154710449999996</v>
      </c>
    </row>
    <row r="577" spans="1:12" ht="30" x14ac:dyDescent="0.2">
      <c r="A577" s="8"/>
      <c r="B577" s="24"/>
      <c r="C577" s="24"/>
      <c r="D577" s="13"/>
      <c r="E577" s="13"/>
      <c r="F577" s="13"/>
      <c r="G577" s="40"/>
      <c r="H577" s="54" t="s">
        <v>293</v>
      </c>
      <c r="I577" s="55" t="s">
        <v>759</v>
      </c>
      <c r="J577" s="56">
        <v>3.596816</v>
      </c>
      <c r="K577" s="56">
        <v>21.587184429999997</v>
      </c>
      <c r="L577" s="56">
        <f t="shared" si="9"/>
        <v>17.990368429999997</v>
      </c>
    </row>
    <row r="578" spans="1:12" ht="15" x14ac:dyDescent="0.2">
      <c r="A578" s="8"/>
      <c r="B578" s="24"/>
      <c r="C578" s="24"/>
      <c r="D578" s="13"/>
      <c r="E578" s="13"/>
      <c r="F578" s="13"/>
      <c r="G578" s="40"/>
      <c r="H578" s="54" t="s">
        <v>123</v>
      </c>
      <c r="I578" s="55" t="s">
        <v>451</v>
      </c>
      <c r="J578" s="56">
        <v>18.224900999999999</v>
      </c>
      <c r="K578" s="56">
        <v>17.602145969999999</v>
      </c>
      <c r="L578" s="56">
        <f t="shared" si="9"/>
        <v>-0.62275503000000043</v>
      </c>
    </row>
    <row r="579" spans="1:12" ht="15" x14ac:dyDescent="0.2">
      <c r="A579" s="8"/>
      <c r="B579" s="24"/>
      <c r="C579" s="24"/>
      <c r="D579" s="13"/>
      <c r="E579" s="13"/>
      <c r="F579" s="13"/>
      <c r="G579" s="40"/>
      <c r="H579" s="54" t="s">
        <v>308</v>
      </c>
      <c r="I579" s="55" t="s">
        <v>760</v>
      </c>
      <c r="J579" s="56">
        <v>56.707196000000003</v>
      </c>
      <c r="K579" s="56">
        <v>59.854979790000002</v>
      </c>
      <c r="L579" s="56">
        <f t="shared" si="9"/>
        <v>3.1477837899999983</v>
      </c>
    </row>
    <row r="580" spans="1:12" ht="15" x14ac:dyDescent="0.2">
      <c r="A580" s="8"/>
      <c r="B580" s="24"/>
      <c r="C580" s="24"/>
      <c r="D580" s="13"/>
      <c r="E580" s="13"/>
      <c r="F580" s="13"/>
      <c r="G580" s="40"/>
      <c r="H580" s="54" t="s">
        <v>310</v>
      </c>
      <c r="I580" s="57" t="s">
        <v>761</v>
      </c>
      <c r="J580" s="56">
        <v>142.79255900000001</v>
      </c>
      <c r="K580" s="56">
        <v>128.61955194000004</v>
      </c>
      <c r="L580" s="56">
        <f t="shared" si="9"/>
        <v>-14.173007059999975</v>
      </c>
    </row>
    <row r="581" spans="1:12" ht="15" x14ac:dyDescent="0.2">
      <c r="A581" s="8"/>
      <c r="B581" s="24"/>
      <c r="C581" s="24"/>
      <c r="D581" s="13"/>
      <c r="E581" s="13"/>
      <c r="F581" s="13"/>
      <c r="G581" s="40"/>
      <c r="H581" s="54" t="s">
        <v>312</v>
      </c>
      <c r="I581" s="55" t="s">
        <v>762</v>
      </c>
      <c r="J581" s="56">
        <v>177.39431400000001</v>
      </c>
      <c r="K581" s="56">
        <v>183.89206337000002</v>
      </c>
      <c r="L581" s="56">
        <f t="shared" si="9"/>
        <v>6.4977493700000082</v>
      </c>
    </row>
    <row r="582" spans="1:12" ht="30" x14ac:dyDescent="0.2">
      <c r="A582" s="8"/>
      <c r="B582" s="24"/>
      <c r="C582" s="24"/>
      <c r="D582" s="13"/>
      <c r="E582" s="13"/>
      <c r="F582" s="13"/>
      <c r="G582" s="40"/>
      <c r="H582" s="54" t="s">
        <v>314</v>
      </c>
      <c r="I582" s="55" t="s">
        <v>114</v>
      </c>
      <c r="J582" s="56">
        <v>167.71503100000001</v>
      </c>
      <c r="K582" s="56">
        <v>175.97535079999997</v>
      </c>
      <c r="L582" s="56">
        <f t="shared" si="9"/>
        <v>8.2603197999999622</v>
      </c>
    </row>
    <row r="583" spans="1:12" ht="30" x14ac:dyDescent="0.2">
      <c r="A583" s="8"/>
      <c r="B583" s="24"/>
      <c r="C583" s="24"/>
      <c r="D583" s="13"/>
      <c r="E583" s="13"/>
      <c r="F583" s="13"/>
      <c r="G583" s="40"/>
      <c r="H583" s="54" t="s">
        <v>125</v>
      </c>
      <c r="I583" s="55" t="s">
        <v>763</v>
      </c>
      <c r="J583" s="56">
        <v>103.817464</v>
      </c>
      <c r="K583" s="56">
        <v>6.1261169899999999</v>
      </c>
      <c r="L583" s="56">
        <f t="shared" si="9"/>
        <v>-97.691347010000001</v>
      </c>
    </row>
    <row r="584" spans="1:12" ht="15" x14ac:dyDescent="0.2">
      <c r="A584" s="8"/>
      <c r="B584" s="24"/>
      <c r="C584" s="24"/>
      <c r="D584" s="13"/>
      <c r="E584" s="13"/>
      <c r="F584" s="13"/>
      <c r="G584" s="40"/>
      <c r="H584" s="54" t="s">
        <v>329</v>
      </c>
      <c r="I584" s="55" t="s">
        <v>764</v>
      </c>
      <c r="J584" s="56">
        <v>9.2880000000000004E-2</v>
      </c>
      <c r="K584" s="56">
        <v>3.6021184000000002</v>
      </c>
      <c r="L584" s="56">
        <f t="shared" si="9"/>
        <v>3.5092384000000001</v>
      </c>
    </row>
    <row r="585" spans="1:12" ht="15" x14ac:dyDescent="0.2">
      <c r="A585" s="8"/>
      <c r="B585" s="24"/>
      <c r="C585" s="24"/>
      <c r="D585" s="13"/>
      <c r="E585" s="13"/>
      <c r="F585" s="13"/>
      <c r="G585" s="40"/>
      <c r="H585" s="54" t="s">
        <v>331</v>
      </c>
      <c r="I585" s="55" t="s">
        <v>765</v>
      </c>
      <c r="J585" s="56">
        <v>0.119784</v>
      </c>
      <c r="K585" s="56">
        <v>4.7949905499999996</v>
      </c>
      <c r="L585" s="56">
        <f t="shared" ref="L585:L648" si="10">+K585-J585</f>
        <v>4.6752065499999995</v>
      </c>
    </row>
    <row r="586" spans="1:12" ht="15" x14ac:dyDescent="0.2">
      <c r="A586" s="8"/>
      <c r="B586" s="24"/>
      <c r="C586" s="24"/>
      <c r="D586" s="13"/>
      <c r="E586" s="13"/>
      <c r="F586" s="13"/>
      <c r="G586" s="40"/>
      <c r="H586" s="54" t="s">
        <v>588</v>
      </c>
      <c r="I586" s="55" t="s">
        <v>766</v>
      </c>
      <c r="J586" s="56">
        <v>0.16428000000000001</v>
      </c>
      <c r="K586" s="56">
        <v>8.469667320000001</v>
      </c>
      <c r="L586" s="56">
        <f t="shared" si="10"/>
        <v>8.3053873200000012</v>
      </c>
    </row>
    <row r="587" spans="1:12" ht="15" x14ac:dyDescent="0.2">
      <c r="A587" s="8"/>
      <c r="B587" s="24"/>
      <c r="C587" s="24"/>
      <c r="D587" s="13"/>
      <c r="E587" s="13"/>
      <c r="F587" s="13"/>
      <c r="G587" s="40"/>
      <c r="H587" s="54" t="s">
        <v>127</v>
      </c>
      <c r="I587" s="55" t="s">
        <v>767</v>
      </c>
      <c r="J587" s="56">
        <v>64.527938000000006</v>
      </c>
      <c r="K587" s="56">
        <v>72.844848029999994</v>
      </c>
      <c r="L587" s="56">
        <f t="shared" si="10"/>
        <v>8.3169100299999883</v>
      </c>
    </row>
    <row r="588" spans="1:12" ht="15" x14ac:dyDescent="0.2">
      <c r="A588" s="8"/>
      <c r="B588" s="24"/>
      <c r="C588" s="24"/>
      <c r="D588" s="13"/>
      <c r="E588" s="13"/>
      <c r="F588" s="13"/>
      <c r="G588" s="40"/>
      <c r="H588" s="54" t="s">
        <v>640</v>
      </c>
      <c r="I588" s="55" t="s">
        <v>1629</v>
      </c>
      <c r="J588" s="56">
        <v>8.9999999999999993E-3</v>
      </c>
      <c r="K588" s="56">
        <v>0</v>
      </c>
      <c r="L588" s="56">
        <f t="shared" si="10"/>
        <v>-8.9999999999999993E-3</v>
      </c>
    </row>
    <row r="589" spans="1:12" ht="15" x14ac:dyDescent="0.2">
      <c r="A589" s="8"/>
      <c r="B589" s="24"/>
      <c r="C589" s="24"/>
      <c r="D589" s="13"/>
      <c r="E589" s="13"/>
      <c r="F589" s="13"/>
      <c r="G589" s="40"/>
      <c r="H589" s="54" t="s">
        <v>642</v>
      </c>
      <c r="I589" s="55" t="s">
        <v>768</v>
      </c>
      <c r="J589" s="56">
        <v>4.7352999999999999E-2</v>
      </c>
      <c r="K589" s="56">
        <v>1.261323E-2</v>
      </c>
      <c r="L589" s="56">
        <f t="shared" si="10"/>
        <v>-3.4739770000000003E-2</v>
      </c>
    </row>
    <row r="590" spans="1:12" ht="15" x14ac:dyDescent="0.2">
      <c r="A590" s="8"/>
      <c r="B590" s="24"/>
      <c r="C590" s="24"/>
      <c r="D590" s="13"/>
      <c r="E590" s="13"/>
      <c r="F590" s="13"/>
      <c r="G590" s="58" t="s">
        <v>363</v>
      </c>
      <c r="H590" s="73"/>
      <c r="I590" s="74"/>
      <c r="J590" s="75">
        <v>6453.6692480000002</v>
      </c>
      <c r="K590" s="75">
        <v>6906.381838700001</v>
      </c>
      <c r="L590" s="75">
        <f t="shared" si="10"/>
        <v>452.71259070000087</v>
      </c>
    </row>
    <row r="591" spans="1:12" ht="15" x14ac:dyDescent="0.2">
      <c r="A591" s="8"/>
      <c r="B591" s="24"/>
      <c r="C591" s="24"/>
      <c r="D591" s="13"/>
      <c r="E591" s="13"/>
      <c r="F591" s="13"/>
      <c r="G591" s="40"/>
      <c r="H591" s="51" t="s">
        <v>366</v>
      </c>
      <c r="I591" s="98" t="s">
        <v>769</v>
      </c>
      <c r="J591" s="53">
        <v>4319.7431989999995</v>
      </c>
      <c r="K591" s="53">
        <v>4689.3455481499996</v>
      </c>
      <c r="L591" s="53">
        <f t="shared" si="10"/>
        <v>369.60234915000001</v>
      </c>
    </row>
    <row r="592" spans="1:12" ht="15" x14ac:dyDescent="0.2">
      <c r="A592" s="8"/>
      <c r="B592" s="24"/>
      <c r="C592" s="24"/>
      <c r="D592" s="13"/>
      <c r="E592" s="13"/>
      <c r="F592" s="13"/>
      <c r="G592" s="40"/>
      <c r="H592" s="54" t="s">
        <v>368</v>
      </c>
      <c r="I592" s="55" t="s">
        <v>770</v>
      </c>
      <c r="J592" s="56">
        <v>40.968845999999999</v>
      </c>
      <c r="K592" s="56">
        <v>52.96403514</v>
      </c>
      <c r="L592" s="56">
        <f t="shared" si="10"/>
        <v>11.995189140000001</v>
      </c>
    </row>
    <row r="593" spans="1:12" ht="15" x14ac:dyDescent="0.2">
      <c r="A593" s="8"/>
      <c r="B593" s="24"/>
      <c r="C593" s="24"/>
      <c r="D593" s="13"/>
      <c r="E593" s="13"/>
      <c r="F593" s="13"/>
      <c r="G593" s="40"/>
      <c r="H593" s="54" t="s">
        <v>370</v>
      </c>
      <c r="I593" s="55" t="s">
        <v>771</v>
      </c>
      <c r="J593" s="56">
        <v>78.498142999999999</v>
      </c>
      <c r="K593" s="56">
        <v>82.034450239999998</v>
      </c>
      <c r="L593" s="56">
        <f t="shared" si="10"/>
        <v>3.5363072399999993</v>
      </c>
    </row>
    <row r="594" spans="1:12" ht="15" x14ac:dyDescent="0.2">
      <c r="A594" s="8"/>
      <c r="B594" s="24"/>
      <c r="C594" s="24"/>
      <c r="D594" s="13"/>
      <c r="E594" s="13"/>
      <c r="F594" s="13"/>
      <c r="G594" s="40"/>
      <c r="H594" s="54" t="s">
        <v>536</v>
      </c>
      <c r="I594" s="55" t="s">
        <v>772</v>
      </c>
      <c r="J594" s="56">
        <v>82.684201000000002</v>
      </c>
      <c r="K594" s="56">
        <v>105.52532589</v>
      </c>
      <c r="L594" s="56">
        <f t="shared" si="10"/>
        <v>22.841124890000003</v>
      </c>
    </row>
    <row r="595" spans="1:12" ht="15" x14ac:dyDescent="0.2">
      <c r="A595" s="8"/>
      <c r="B595" s="24"/>
      <c r="C595" s="24"/>
      <c r="D595" s="13"/>
      <c r="E595" s="13"/>
      <c r="F595" s="13"/>
      <c r="G595" s="40"/>
      <c r="H595" s="54" t="s">
        <v>601</v>
      </c>
      <c r="I595" s="55" t="s">
        <v>773</v>
      </c>
      <c r="J595" s="56">
        <v>1931.7748590000001</v>
      </c>
      <c r="K595" s="56">
        <v>1976.5124792800002</v>
      </c>
      <c r="L595" s="56">
        <f t="shared" si="10"/>
        <v>44.737620280000101</v>
      </c>
    </row>
    <row r="596" spans="1:12" ht="15" x14ac:dyDescent="0.2">
      <c r="A596" s="8"/>
      <c r="B596" s="24"/>
      <c r="C596" s="24"/>
      <c r="D596" s="13"/>
      <c r="E596" s="13"/>
      <c r="F596" s="13"/>
      <c r="G596" s="58" t="s">
        <v>376</v>
      </c>
      <c r="H596" s="73"/>
      <c r="I596" s="74"/>
      <c r="J596" s="75">
        <v>20903.137417999998</v>
      </c>
      <c r="K596" s="75">
        <v>23589.486646500001</v>
      </c>
      <c r="L596" s="75">
        <f t="shared" si="10"/>
        <v>2686.3492285000029</v>
      </c>
    </row>
    <row r="597" spans="1:12" ht="15" x14ac:dyDescent="0.2">
      <c r="A597" s="8"/>
      <c r="B597" s="24"/>
      <c r="C597" s="24"/>
      <c r="D597" s="13"/>
      <c r="E597" s="13"/>
      <c r="F597" s="13"/>
      <c r="G597" s="40"/>
      <c r="H597" s="51" t="s">
        <v>774</v>
      </c>
      <c r="I597" s="52" t="s">
        <v>775</v>
      </c>
      <c r="J597" s="53">
        <v>2656.8819589999998</v>
      </c>
      <c r="K597" s="53">
        <v>2693.9074164799999</v>
      </c>
      <c r="L597" s="53">
        <f t="shared" si="10"/>
        <v>37.025457480000114</v>
      </c>
    </row>
    <row r="598" spans="1:12" ht="30" x14ac:dyDescent="0.2">
      <c r="A598" s="8"/>
      <c r="B598" s="24"/>
      <c r="C598" s="24"/>
      <c r="D598" s="13"/>
      <c r="E598" s="13"/>
      <c r="F598" s="13"/>
      <c r="G598" s="40"/>
      <c r="H598" s="54" t="s">
        <v>776</v>
      </c>
      <c r="I598" s="55" t="s">
        <v>777</v>
      </c>
      <c r="J598" s="56">
        <v>14.537485</v>
      </c>
      <c r="K598" s="56">
        <v>14.778057179999999</v>
      </c>
      <c r="L598" s="56">
        <f t="shared" si="10"/>
        <v>0.24057217999999914</v>
      </c>
    </row>
    <row r="599" spans="1:12" ht="15" x14ac:dyDescent="0.2">
      <c r="A599" s="8"/>
      <c r="B599" s="24"/>
      <c r="C599" s="24"/>
      <c r="D599" s="13"/>
      <c r="E599" s="13"/>
      <c r="F599" s="13"/>
      <c r="G599" s="40"/>
      <c r="H599" s="54" t="s">
        <v>778</v>
      </c>
      <c r="I599" s="55" t="s">
        <v>779</v>
      </c>
      <c r="J599" s="56">
        <v>207.34375499999999</v>
      </c>
      <c r="K599" s="56">
        <v>221.42675246000002</v>
      </c>
      <c r="L599" s="56">
        <f t="shared" si="10"/>
        <v>14.08299746000003</v>
      </c>
    </row>
    <row r="600" spans="1:12" ht="30" x14ac:dyDescent="0.2">
      <c r="A600" s="8"/>
      <c r="B600" s="24"/>
      <c r="C600" s="24"/>
      <c r="D600" s="13"/>
      <c r="E600" s="13"/>
      <c r="F600" s="13"/>
      <c r="G600" s="40"/>
      <c r="H600" s="54" t="s">
        <v>780</v>
      </c>
      <c r="I600" s="55" t="s">
        <v>781</v>
      </c>
      <c r="J600" s="56">
        <v>25.532582000000001</v>
      </c>
      <c r="K600" s="56">
        <v>29.453989200000006</v>
      </c>
      <c r="L600" s="56">
        <f t="shared" si="10"/>
        <v>3.9214072000000044</v>
      </c>
    </row>
    <row r="601" spans="1:12" ht="15" x14ac:dyDescent="0.2">
      <c r="A601" s="8"/>
      <c r="B601" s="24"/>
      <c r="C601" s="24"/>
      <c r="D601" s="13"/>
      <c r="E601" s="13"/>
      <c r="F601" s="13"/>
      <c r="G601" s="40"/>
      <c r="H601" s="54" t="s">
        <v>782</v>
      </c>
      <c r="I601" s="55" t="s">
        <v>783</v>
      </c>
      <c r="J601" s="56">
        <v>1011.968117</v>
      </c>
      <c r="K601" s="56">
        <v>1014.0213348999999</v>
      </c>
      <c r="L601" s="56">
        <f t="shared" si="10"/>
        <v>2.053217899999936</v>
      </c>
    </row>
    <row r="602" spans="1:12" ht="15" x14ac:dyDescent="0.2">
      <c r="A602" s="8"/>
      <c r="B602" s="24"/>
      <c r="C602" s="24"/>
      <c r="D602" s="13"/>
      <c r="E602" s="13"/>
      <c r="F602" s="13"/>
      <c r="G602" s="40"/>
      <c r="H602" s="54" t="s">
        <v>784</v>
      </c>
      <c r="I602" s="55" t="s">
        <v>785</v>
      </c>
      <c r="J602" s="56">
        <v>46.091543000000001</v>
      </c>
      <c r="K602" s="56">
        <v>48.149499679999998</v>
      </c>
      <c r="L602" s="56">
        <f t="shared" si="10"/>
        <v>2.0579566799999967</v>
      </c>
    </row>
    <row r="603" spans="1:12" ht="30" x14ac:dyDescent="0.2">
      <c r="A603" s="8"/>
      <c r="B603" s="24"/>
      <c r="C603" s="24"/>
      <c r="D603" s="13"/>
      <c r="E603" s="13"/>
      <c r="F603" s="13"/>
      <c r="G603" s="40"/>
      <c r="H603" s="54" t="s">
        <v>786</v>
      </c>
      <c r="I603" s="55" t="s">
        <v>787</v>
      </c>
      <c r="J603" s="56">
        <v>1038.101723</v>
      </c>
      <c r="K603" s="56">
        <v>1143.61951957</v>
      </c>
      <c r="L603" s="56">
        <f t="shared" si="10"/>
        <v>105.51779656999997</v>
      </c>
    </row>
    <row r="604" spans="1:12" ht="15" x14ac:dyDescent="0.2">
      <c r="A604" s="8"/>
      <c r="B604" s="24"/>
      <c r="C604" s="24"/>
      <c r="D604" s="13"/>
      <c r="E604" s="13"/>
      <c r="F604" s="13"/>
      <c r="G604" s="40"/>
      <c r="H604" s="54" t="s">
        <v>788</v>
      </c>
      <c r="I604" s="55" t="s">
        <v>789</v>
      </c>
      <c r="J604" s="56">
        <v>8342.791174</v>
      </c>
      <c r="K604" s="56">
        <v>10840.073411650001</v>
      </c>
      <c r="L604" s="56">
        <f t="shared" si="10"/>
        <v>2497.2822376500008</v>
      </c>
    </row>
    <row r="605" spans="1:12" ht="15" x14ac:dyDescent="0.2">
      <c r="A605" s="8"/>
      <c r="B605" s="24"/>
      <c r="C605" s="24"/>
      <c r="D605" s="13"/>
      <c r="E605" s="13"/>
      <c r="F605" s="13"/>
      <c r="G605" s="40"/>
      <c r="H605" s="54" t="s">
        <v>790</v>
      </c>
      <c r="I605" s="55" t="s">
        <v>791</v>
      </c>
      <c r="J605" s="56">
        <v>396.108003</v>
      </c>
      <c r="K605" s="56">
        <v>420.27558838000004</v>
      </c>
      <c r="L605" s="56">
        <f t="shared" si="10"/>
        <v>24.167585380000048</v>
      </c>
    </row>
    <row r="606" spans="1:12" ht="15" x14ac:dyDescent="0.2">
      <c r="A606" s="8"/>
      <c r="B606" s="24"/>
      <c r="C606" s="24"/>
      <c r="D606" s="13"/>
      <c r="E606" s="13"/>
      <c r="F606" s="13"/>
      <c r="G606" s="40"/>
      <c r="H606" s="54" t="s">
        <v>792</v>
      </c>
      <c r="I606" s="55" t="s">
        <v>793</v>
      </c>
      <c r="J606" s="56">
        <v>2352.389682</v>
      </c>
      <c r="K606" s="56">
        <v>2352.389682</v>
      </c>
      <c r="L606" s="56">
        <f t="shared" si="10"/>
        <v>0</v>
      </c>
    </row>
    <row r="607" spans="1:12" ht="15" x14ac:dyDescent="0.2">
      <c r="A607" s="8"/>
      <c r="B607" s="24"/>
      <c r="C607" s="24"/>
      <c r="D607" s="13"/>
      <c r="E607" s="13"/>
      <c r="F607" s="13"/>
      <c r="G607" s="40"/>
      <c r="H607" s="54" t="s">
        <v>794</v>
      </c>
      <c r="I607" s="55" t="s">
        <v>795</v>
      </c>
      <c r="J607" s="56">
        <v>4811.3913949999996</v>
      </c>
      <c r="K607" s="56">
        <v>4811.3913949999996</v>
      </c>
      <c r="L607" s="56">
        <f t="shared" si="10"/>
        <v>0</v>
      </c>
    </row>
    <row r="608" spans="1:12" ht="15" x14ac:dyDescent="0.2">
      <c r="A608" s="8"/>
      <c r="B608" s="24"/>
      <c r="C608" s="24"/>
      <c r="D608" s="13"/>
      <c r="E608" s="86">
        <v>9</v>
      </c>
      <c r="F608" s="87" t="s">
        <v>796</v>
      </c>
      <c r="G608" s="102"/>
      <c r="H608" s="104"/>
      <c r="I608" s="105"/>
      <c r="J608" s="103">
        <v>58828.421891999998</v>
      </c>
      <c r="K608" s="103">
        <v>59642.461369690027</v>
      </c>
      <c r="L608" s="103">
        <f t="shared" si="10"/>
        <v>814.03947769002843</v>
      </c>
    </row>
    <row r="609" spans="1:12" ht="15" x14ac:dyDescent="0.2">
      <c r="A609" s="8"/>
      <c r="B609" s="24"/>
      <c r="C609" s="24"/>
      <c r="D609" s="13"/>
      <c r="E609" s="13"/>
      <c r="F609" s="13"/>
      <c r="G609" s="58" t="s">
        <v>2</v>
      </c>
      <c r="H609" s="59"/>
      <c r="I609" s="60"/>
      <c r="J609" s="61">
        <v>50466.500959999998</v>
      </c>
      <c r="K609" s="61">
        <v>49672.69322943002</v>
      </c>
      <c r="L609" s="61">
        <f t="shared" si="10"/>
        <v>-793.80773056997714</v>
      </c>
    </row>
    <row r="610" spans="1:12" ht="15" x14ac:dyDescent="0.2">
      <c r="A610" s="8"/>
      <c r="B610" s="24"/>
      <c r="C610" s="24"/>
      <c r="D610" s="13"/>
      <c r="E610" s="13"/>
      <c r="F610" s="13"/>
      <c r="G610" s="40"/>
      <c r="H610" s="51" t="s">
        <v>36</v>
      </c>
      <c r="I610" s="52" t="s">
        <v>470</v>
      </c>
      <c r="J610" s="53">
        <v>43.647893000000003</v>
      </c>
      <c r="K610" s="53">
        <v>57.81624333000002</v>
      </c>
      <c r="L610" s="53">
        <f t="shared" si="10"/>
        <v>14.168350330000017</v>
      </c>
    </row>
    <row r="611" spans="1:12" ht="15" x14ac:dyDescent="0.2">
      <c r="A611" s="8"/>
      <c r="B611" s="24"/>
      <c r="C611" s="24"/>
      <c r="D611" s="13"/>
      <c r="E611" s="13"/>
      <c r="F611" s="13"/>
      <c r="G611" s="40"/>
      <c r="H611" s="54" t="s">
        <v>51</v>
      </c>
      <c r="I611" s="55" t="s">
        <v>797</v>
      </c>
      <c r="J611" s="56">
        <v>18.849412999999998</v>
      </c>
      <c r="K611" s="56">
        <v>16.445083359999998</v>
      </c>
      <c r="L611" s="56">
        <f t="shared" si="10"/>
        <v>-2.4043296400000003</v>
      </c>
    </row>
    <row r="612" spans="1:12" ht="15" x14ac:dyDescent="0.2">
      <c r="A612" s="8"/>
      <c r="B612" s="24"/>
      <c r="C612" s="24"/>
      <c r="D612" s="13"/>
      <c r="E612" s="13"/>
      <c r="F612" s="13"/>
      <c r="G612" s="40"/>
      <c r="H612" s="54" t="s">
        <v>43</v>
      </c>
      <c r="I612" s="55" t="s">
        <v>152</v>
      </c>
      <c r="J612" s="56">
        <v>84.198079000000007</v>
      </c>
      <c r="K612" s="56">
        <v>87.331302909999977</v>
      </c>
      <c r="L612" s="56">
        <f t="shared" si="10"/>
        <v>3.1332239099999697</v>
      </c>
    </row>
    <row r="613" spans="1:12" ht="15" x14ac:dyDescent="0.2">
      <c r="A613" s="8"/>
      <c r="B613" s="24"/>
      <c r="C613" s="24"/>
      <c r="D613" s="13"/>
      <c r="E613" s="13"/>
      <c r="F613" s="13"/>
      <c r="G613" s="40"/>
      <c r="H613" s="54" t="s">
        <v>67</v>
      </c>
      <c r="I613" s="55" t="s">
        <v>166</v>
      </c>
      <c r="J613" s="56">
        <v>85.741838000000001</v>
      </c>
      <c r="K613" s="56">
        <v>82.932154940000004</v>
      </c>
      <c r="L613" s="56">
        <f t="shared" si="10"/>
        <v>-2.8096830599999976</v>
      </c>
    </row>
    <row r="614" spans="1:12" ht="15" x14ac:dyDescent="0.2">
      <c r="A614" s="8"/>
      <c r="B614" s="24"/>
      <c r="C614" s="24"/>
      <c r="D614" s="13"/>
      <c r="E614" s="13"/>
      <c r="F614" s="13"/>
      <c r="G614" s="40"/>
      <c r="H614" s="54" t="s">
        <v>73</v>
      </c>
      <c r="I614" s="55" t="s">
        <v>798</v>
      </c>
      <c r="J614" s="56">
        <v>23.241026999999999</v>
      </c>
      <c r="K614" s="56">
        <v>22.832608759999999</v>
      </c>
      <c r="L614" s="56">
        <f t="shared" si="10"/>
        <v>-0.4084182399999996</v>
      </c>
    </row>
    <row r="615" spans="1:12" ht="15" x14ac:dyDescent="0.2">
      <c r="A615" s="8"/>
      <c r="B615" s="24"/>
      <c r="C615" s="24"/>
      <c r="D615" s="13"/>
      <c r="E615" s="13"/>
      <c r="F615" s="13"/>
      <c r="G615" s="40"/>
      <c r="H615" s="54" t="s">
        <v>38</v>
      </c>
      <c r="I615" s="55" t="s">
        <v>799</v>
      </c>
      <c r="J615" s="56">
        <v>32.231540000000003</v>
      </c>
      <c r="K615" s="56">
        <v>35.060831380000003</v>
      </c>
      <c r="L615" s="56">
        <f t="shared" si="10"/>
        <v>2.8292913800000008</v>
      </c>
    </row>
    <row r="616" spans="1:12" ht="15" x14ac:dyDescent="0.2">
      <c r="A616" s="8"/>
      <c r="B616" s="24"/>
      <c r="C616" s="24"/>
      <c r="D616" s="13"/>
      <c r="E616" s="13"/>
      <c r="F616" s="13"/>
      <c r="G616" s="40"/>
      <c r="H616" s="54" t="s">
        <v>45</v>
      </c>
      <c r="I616" s="55" t="s">
        <v>800</v>
      </c>
      <c r="J616" s="56">
        <v>6984.4805249999999</v>
      </c>
      <c r="K616" s="56">
        <v>641.00826076999988</v>
      </c>
      <c r="L616" s="56">
        <f t="shared" si="10"/>
        <v>-6343.4722642300003</v>
      </c>
    </row>
    <row r="617" spans="1:12" ht="15" x14ac:dyDescent="0.2">
      <c r="A617" s="8"/>
      <c r="B617" s="24"/>
      <c r="C617" s="24"/>
      <c r="D617" s="13"/>
      <c r="E617" s="13"/>
      <c r="F617" s="13"/>
      <c r="G617" s="40"/>
      <c r="H617" s="54" t="s">
        <v>47</v>
      </c>
      <c r="I617" s="55" t="s">
        <v>801</v>
      </c>
      <c r="J617" s="56">
        <v>12219.757987000001</v>
      </c>
      <c r="K617" s="56">
        <v>681.78495793000002</v>
      </c>
      <c r="L617" s="56">
        <f t="shared" si="10"/>
        <v>-11537.973029070001</v>
      </c>
    </row>
    <row r="618" spans="1:12" ht="15" x14ac:dyDescent="0.2">
      <c r="A618" s="8"/>
      <c r="B618" s="24"/>
      <c r="C618" s="24"/>
      <c r="D618" s="13"/>
      <c r="E618" s="13"/>
      <c r="F618" s="13"/>
      <c r="G618" s="40"/>
      <c r="H618" s="54" t="s">
        <v>133</v>
      </c>
      <c r="I618" s="55" t="s">
        <v>802</v>
      </c>
      <c r="J618" s="56">
        <v>290.42209700000001</v>
      </c>
      <c r="K618" s="56">
        <v>330.21266594000002</v>
      </c>
      <c r="L618" s="56">
        <f t="shared" si="10"/>
        <v>39.790568940000014</v>
      </c>
    </row>
    <row r="619" spans="1:12" ht="15" x14ac:dyDescent="0.2">
      <c r="A619" s="8"/>
      <c r="B619" s="24"/>
      <c r="C619" s="24"/>
      <c r="D619" s="13"/>
      <c r="E619" s="13"/>
      <c r="F619" s="13"/>
      <c r="G619" s="40"/>
      <c r="H619" s="54" t="s">
        <v>206</v>
      </c>
      <c r="I619" s="55" t="s">
        <v>803</v>
      </c>
      <c r="J619" s="56">
        <v>39.234237</v>
      </c>
      <c r="K619" s="56">
        <v>360.06304378999999</v>
      </c>
      <c r="L619" s="56">
        <f t="shared" si="10"/>
        <v>320.82880678999999</v>
      </c>
    </row>
    <row r="620" spans="1:12" ht="15" x14ac:dyDescent="0.2">
      <c r="A620" s="8"/>
      <c r="B620" s="24"/>
      <c r="C620" s="24"/>
      <c r="D620" s="13"/>
      <c r="E620" s="13"/>
      <c r="F620" s="13"/>
      <c r="G620" s="40"/>
      <c r="H620" s="54" t="s">
        <v>90</v>
      </c>
      <c r="I620" s="55" t="s">
        <v>804</v>
      </c>
      <c r="J620" s="56">
        <v>34.535918000000002</v>
      </c>
      <c r="K620" s="56">
        <v>37.789219120000006</v>
      </c>
      <c r="L620" s="56">
        <f t="shared" si="10"/>
        <v>3.2533011200000033</v>
      </c>
    </row>
    <row r="621" spans="1:12" ht="15" x14ac:dyDescent="0.2">
      <c r="A621" s="8"/>
      <c r="B621" s="24"/>
      <c r="C621" s="24"/>
      <c r="D621" s="13"/>
      <c r="E621" s="13"/>
      <c r="F621" s="13"/>
      <c r="G621" s="40"/>
      <c r="H621" s="54" t="s">
        <v>215</v>
      </c>
      <c r="I621" s="55" t="s">
        <v>805</v>
      </c>
      <c r="J621" s="56">
        <v>8334.299137</v>
      </c>
      <c r="K621" s="56">
        <v>3638.3356839900002</v>
      </c>
      <c r="L621" s="56">
        <f t="shared" si="10"/>
        <v>-4695.9634530099993</v>
      </c>
    </row>
    <row r="622" spans="1:12" ht="15" x14ac:dyDescent="0.2">
      <c r="A622" s="8"/>
      <c r="B622" s="24"/>
      <c r="C622" s="24"/>
      <c r="D622" s="13"/>
      <c r="E622" s="13"/>
      <c r="F622" s="13"/>
      <c r="G622" s="40"/>
      <c r="H622" s="54" t="s">
        <v>217</v>
      </c>
      <c r="I622" s="55" t="s">
        <v>806</v>
      </c>
      <c r="J622" s="56">
        <v>207.64114000000001</v>
      </c>
      <c r="K622" s="56">
        <v>155.77766867</v>
      </c>
      <c r="L622" s="56">
        <f t="shared" si="10"/>
        <v>-51.86347133000001</v>
      </c>
    </row>
    <row r="623" spans="1:12" ht="30" x14ac:dyDescent="0.2">
      <c r="A623" s="8"/>
      <c r="B623" s="24"/>
      <c r="C623" s="24"/>
      <c r="D623" s="13"/>
      <c r="E623" s="13"/>
      <c r="F623" s="13"/>
      <c r="G623" s="40"/>
      <c r="H623" s="54" t="s">
        <v>219</v>
      </c>
      <c r="I623" s="55" t="s">
        <v>807</v>
      </c>
      <c r="J623" s="56">
        <v>81.567124000000007</v>
      </c>
      <c r="K623" s="56">
        <v>132.92479306000001</v>
      </c>
      <c r="L623" s="56">
        <f t="shared" si="10"/>
        <v>51.357669060000006</v>
      </c>
    </row>
    <row r="624" spans="1:12" ht="15" x14ac:dyDescent="0.2">
      <c r="A624" s="8"/>
      <c r="B624" s="24"/>
      <c r="C624" s="24"/>
      <c r="D624" s="13"/>
      <c r="E624" s="13"/>
      <c r="F624" s="13"/>
      <c r="G624" s="40"/>
      <c r="H624" s="54" t="s">
        <v>285</v>
      </c>
      <c r="I624" s="55" t="s">
        <v>808</v>
      </c>
      <c r="J624" s="56">
        <v>179.148763</v>
      </c>
      <c r="K624" s="56">
        <v>247.92398474999999</v>
      </c>
      <c r="L624" s="56">
        <f t="shared" si="10"/>
        <v>68.775221749999986</v>
      </c>
    </row>
    <row r="625" spans="1:12" ht="30" x14ac:dyDescent="0.2">
      <c r="A625" s="8"/>
      <c r="B625" s="24"/>
      <c r="C625" s="24"/>
      <c r="D625" s="13"/>
      <c r="E625" s="13"/>
      <c r="F625" s="13"/>
      <c r="G625" s="40"/>
      <c r="H625" s="54" t="s">
        <v>289</v>
      </c>
      <c r="I625" s="55" t="s">
        <v>809</v>
      </c>
      <c r="J625" s="56">
        <v>36.901696999999999</v>
      </c>
      <c r="K625" s="56">
        <v>36.78235565</v>
      </c>
      <c r="L625" s="56">
        <f t="shared" si="10"/>
        <v>-0.11934134999999912</v>
      </c>
    </row>
    <row r="626" spans="1:12" ht="15" x14ac:dyDescent="0.2">
      <c r="A626" s="8"/>
      <c r="B626" s="24"/>
      <c r="C626" s="24"/>
      <c r="D626" s="13"/>
      <c r="E626" s="13"/>
      <c r="F626" s="13"/>
      <c r="G626" s="40"/>
      <c r="H626" s="54" t="s">
        <v>295</v>
      </c>
      <c r="I626" s="55" t="s">
        <v>810</v>
      </c>
      <c r="J626" s="56">
        <v>1.217292</v>
      </c>
      <c r="K626" s="56">
        <v>1.2097901799999999</v>
      </c>
      <c r="L626" s="56">
        <f t="shared" si="10"/>
        <v>-7.5018200000001034E-3</v>
      </c>
    </row>
    <row r="627" spans="1:12" ht="15" x14ac:dyDescent="0.2">
      <c r="A627" s="8"/>
      <c r="B627" s="24"/>
      <c r="C627" s="24"/>
      <c r="D627" s="13"/>
      <c r="E627" s="13"/>
      <c r="F627" s="13"/>
      <c r="G627" s="40"/>
      <c r="H627" s="54" t="s">
        <v>297</v>
      </c>
      <c r="I627" s="55" t="s">
        <v>811</v>
      </c>
      <c r="J627" s="56">
        <v>11.659063</v>
      </c>
      <c r="K627" s="56">
        <v>22.099195179999999</v>
      </c>
      <c r="L627" s="56">
        <f t="shared" si="10"/>
        <v>10.440132179999999</v>
      </c>
    </row>
    <row r="628" spans="1:12" ht="15" x14ac:dyDescent="0.2">
      <c r="A628" s="8"/>
      <c r="B628" s="24"/>
      <c r="C628" s="24"/>
      <c r="D628" s="13"/>
      <c r="E628" s="13"/>
      <c r="F628" s="13"/>
      <c r="G628" s="40"/>
      <c r="H628" s="54" t="s">
        <v>125</v>
      </c>
      <c r="I628" s="55" t="s">
        <v>812</v>
      </c>
      <c r="J628" s="56">
        <v>26.151969000000001</v>
      </c>
      <c r="K628" s="56">
        <v>29.882711019999999</v>
      </c>
      <c r="L628" s="56">
        <f t="shared" si="10"/>
        <v>3.7307420199999974</v>
      </c>
    </row>
    <row r="629" spans="1:12" ht="15" x14ac:dyDescent="0.2">
      <c r="A629" s="8"/>
      <c r="B629" s="24"/>
      <c r="C629" s="24"/>
      <c r="D629" s="13"/>
      <c r="E629" s="13"/>
      <c r="F629" s="13"/>
      <c r="G629" s="40"/>
      <c r="H629" s="54" t="s">
        <v>331</v>
      </c>
      <c r="I629" s="55" t="s">
        <v>1630</v>
      </c>
      <c r="J629" s="56">
        <v>9.2356599999999993</v>
      </c>
      <c r="K629" s="56">
        <v>7.6963999999999997</v>
      </c>
      <c r="L629" s="56">
        <f t="shared" si="10"/>
        <v>-1.5392599999999996</v>
      </c>
    </row>
    <row r="630" spans="1:12" ht="15" x14ac:dyDescent="0.2">
      <c r="A630" s="8"/>
      <c r="B630" s="24"/>
      <c r="C630" s="24"/>
      <c r="D630" s="13"/>
      <c r="E630" s="13"/>
      <c r="F630" s="13"/>
      <c r="G630" s="40"/>
      <c r="H630" s="54" t="s">
        <v>337</v>
      </c>
      <c r="I630" s="55" t="s">
        <v>813</v>
      </c>
      <c r="J630" s="56">
        <v>48.072747999999997</v>
      </c>
      <c r="K630" s="56">
        <v>124.87834861999998</v>
      </c>
      <c r="L630" s="56">
        <f t="shared" si="10"/>
        <v>76.805600619999979</v>
      </c>
    </row>
    <row r="631" spans="1:12" ht="15" x14ac:dyDescent="0.2">
      <c r="A631" s="8"/>
      <c r="B631" s="24"/>
      <c r="C631" s="24"/>
      <c r="D631" s="13"/>
      <c r="E631" s="13"/>
      <c r="F631" s="13"/>
      <c r="G631" s="40"/>
      <c r="H631" s="54" t="s">
        <v>814</v>
      </c>
      <c r="I631" s="55" t="s">
        <v>815</v>
      </c>
      <c r="J631" s="56">
        <v>466.83303000000001</v>
      </c>
      <c r="K631" s="56">
        <v>668.11914518000015</v>
      </c>
      <c r="L631" s="56">
        <f t="shared" si="10"/>
        <v>201.28611518000014</v>
      </c>
    </row>
    <row r="632" spans="1:12" ht="15" x14ac:dyDescent="0.2">
      <c r="A632" s="8"/>
      <c r="B632" s="24"/>
      <c r="C632" s="24"/>
      <c r="D632" s="13"/>
      <c r="E632" s="13"/>
      <c r="F632" s="13"/>
      <c r="G632" s="40"/>
      <c r="H632" s="54" t="s">
        <v>816</v>
      </c>
      <c r="I632" s="55" t="s">
        <v>817</v>
      </c>
      <c r="J632" s="56">
        <v>392.34924799999999</v>
      </c>
      <c r="K632" s="56">
        <v>710.93356758999971</v>
      </c>
      <c r="L632" s="56">
        <f t="shared" si="10"/>
        <v>318.58431958999972</v>
      </c>
    </row>
    <row r="633" spans="1:12" ht="15" x14ac:dyDescent="0.2">
      <c r="A633" s="8"/>
      <c r="B633" s="24"/>
      <c r="C633" s="24"/>
      <c r="D633" s="13"/>
      <c r="E633" s="13"/>
      <c r="F633" s="13"/>
      <c r="G633" s="40"/>
      <c r="H633" s="54" t="s">
        <v>818</v>
      </c>
      <c r="I633" s="55" t="s">
        <v>819</v>
      </c>
      <c r="J633" s="56">
        <v>60.057817</v>
      </c>
      <c r="K633" s="56">
        <v>678.27401381999994</v>
      </c>
      <c r="L633" s="56">
        <f t="shared" si="10"/>
        <v>618.21619681999994</v>
      </c>
    </row>
    <row r="634" spans="1:12" ht="15" x14ac:dyDescent="0.2">
      <c r="A634" s="8"/>
      <c r="B634" s="24"/>
      <c r="C634" s="24"/>
      <c r="D634" s="13"/>
      <c r="E634" s="13"/>
      <c r="F634" s="13"/>
      <c r="G634" s="40"/>
      <c r="H634" s="54" t="s">
        <v>820</v>
      </c>
      <c r="I634" s="55" t="s">
        <v>821</v>
      </c>
      <c r="J634" s="56">
        <v>61.214875999999997</v>
      </c>
      <c r="K634" s="56">
        <v>300.9547489499999</v>
      </c>
      <c r="L634" s="56">
        <f t="shared" si="10"/>
        <v>239.73987294999989</v>
      </c>
    </row>
    <row r="635" spans="1:12" ht="15" x14ac:dyDescent="0.2">
      <c r="A635" s="8"/>
      <c r="B635" s="24"/>
      <c r="C635" s="24"/>
      <c r="D635" s="13"/>
      <c r="E635" s="13"/>
      <c r="F635" s="13"/>
      <c r="G635" s="40"/>
      <c r="H635" s="54" t="s">
        <v>822</v>
      </c>
      <c r="I635" s="55" t="s">
        <v>823</v>
      </c>
      <c r="J635" s="56">
        <v>50.176941999999997</v>
      </c>
      <c r="K635" s="56">
        <v>306.2503818699999</v>
      </c>
      <c r="L635" s="56">
        <f t="shared" si="10"/>
        <v>256.0734398699999</v>
      </c>
    </row>
    <row r="636" spans="1:12" ht="15" x14ac:dyDescent="0.2">
      <c r="A636" s="8"/>
      <c r="B636" s="24"/>
      <c r="C636" s="24"/>
      <c r="D636" s="13"/>
      <c r="E636" s="13"/>
      <c r="F636" s="13"/>
      <c r="G636" s="40"/>
      <c r="H636" s="54" t="s">
        <v>824</v>
      </c>
      <c r="I636" s="55" t="s">
        <v>825</v>
      </c>
      <c r="J636" s="56">
        <v>496.85299700000002</v>
      </c>
      <c r="K636" s="56">
        <v>2330.1300114899991</v>
      </c>
      <c r="L636" s="56">
        <f t="shared" si="10"/>
        <v>1833.2770144899991</v>
      </c>
    </row>
    <row r="637" spans="1:12" ht="15" x14ac:dyDescent="0.2">
      <c r="A637" s="8"/>
      <c r="B637" s="24"/>
      <c r="C637" s="24"/>
      <c r="D637" s="13"/>
      <c r="E637" s="13"/>
      <c r="F637" s="13"/>
      <c r="G637" s="40"/>
      <c r="H637" s="54" t="s">
        <v>826</v>
      </c>
      <c r="I637" s="55" t="s">
        <v>827</v>
      </c>
      <c r="J637" s="56">
        <v>51.997742000000002</v>
      </c>
      <c r="K637" s="56">
        <v>337.64007974999981</v>
      </c>
      <c r="L637" s="56">
        <f t="shared" si="10"/>
        <v>285.6423377499998</v>
      </c>
    </row>
    <row r="638" spans="1:12" ht="15" x14ac:dyDescent="0.2">
      <c r="A638" s="8"/>
      <c r="B638" s="24"/>
      <c r="C638" s="24"/>
      <c r="D638" s="13"/>
      <c r="E638" s="13"/>
      <c r="F638" s="13"/>
      <c r="G638" s="40"/>
      <c r="H638" s="54" t="s">
        <v>828</v>
      </c>
      <c r="I638" s="55" t="s">
        <v>829</v>
      </c>
      <c r="J638" s="56">
        <v>492.33720499999998</v>
      </c>
      <c r="K638" s="56">
        <v>810.42606285000033</v>
      </c>
      <c r="L638" s="56">
        <f t="shared" si="10"/>
        <v>318.08885785000035</v>
      </c>
    </row>
    <row r="639" spans="1:12" ht="15" x14ac:dyDescent="0.2">
      <c r="A639" s="8"/>
      <c r="B639" s="24"/>
      <c r="C639" s="24"/>
      <c r="D639" s="13"/>
      <c r="E639" s="13"/>
      <c r="F639" s="13"/>
      <c r="G639" s="40"/>
      <c r="H639" s="54" t="s">
        <v>830</v>
      </c>
      <c r="I639" s="55" t="s">
        <v>831</v>
      </c>
      <c r="J639" s="56">
        <v>354.06271199999998</v>
      </c>
      <c r="K639" s="56">
        <v>2544.9772919700013</v>
      </c>
      <c r="L639" s="56">
        <f t="shared" si="10"/>
        <v>2190.9145799700013</v>
      </c>
    </row>
    <row r="640" spans="1:12" ht="15" x14ac:dyDescent="0.2">
      <c r="A640" s="8"/>
      <c r="B640" s="24"/>
      <c r="C640" s="24"/>
      <c r="D640" s="13"/>
      <c r="E640" s="13"/>
      <c r="F640" s="13"/>
      <c r="G640" s="40"/>
      <c r="H640" s="54" t="s">
        <v>832</v>
      </c>
      <c r="I640" s="55" t="s">
        <v>833</v>
      </c>
      <c r="J640" s="56">
        <v>2478.1668079999999</v>
      </c>
      <c r="K640" s="56">
        <v>3878.0681998799996</v>
      </c>
      <c r="L640" s="56">
        <f t="shared" si="10"/>
        <v>1399.9013918799997</v>
      </c>
    </row>
    <row r="641" spans="1:12" ht="15" x14ac:dyDescent="0.2">
      <c r="A641" s="8"/>
      <c r="B641" s="24"/>
      <c r="C641" s="24"/>
      <c r="D641" s="13"/>
      <c r="E641" s="13"/>
      <c r="F641" s="13"/>
      <c r="G641" s="40"/>
      <c r="H641" s="54" t="s">
        <v>834</v>
      </c>
      <c r="I641" s="55" t="s">
        <v>835</v>
      </c>
      <c r="J641" s="56">
        <v>880.27182300000004</v>
      </c>
      <c r="K641" s="56">
        <v>2114.1359235600003</v>
      </c>
      <c r="L641" s="56">
        <f t="shared" si="10"/>
        <v>1233.8641005600002</v>
      </c>
    </row>
    <row r="642" spans="1:12" ht="15" x14ac:dyDescent="0.2">
      <c r="A642" s="8"/>
      <c r="B642" s="24"/>
      <c r="C642" s="24"/>
      <c r="D642" s="13"/>
      <c r="E642" s="13"/>
      <c r="F642" s="13"/>
      <c r="G642" s="40"/>
      <c r="H642" s="54" t="s">
        <v>836</v>
      </c>
      <c r="I642" s="55" t="s">
        <v>837</v>
      </c>
      <c r="J642" s="56">
        <v>58.098163999999997</v>
      </c>
      <c r="K642" s="56">
        <v>480.35860315999975</v>
      </c>
      <c r="L642" s="56">
        <f t="shared" si="10"/>
        <v>422.26043915999975</v>
      </c>
    </row>
    <row r="643" spans="1:12" ht="15" x14ac:dyDescent="0.2">
      <c r="A643" s="8"/>
      <c r="B643" s="24"/>
      <c r="C643" s="24"/>
      <c r="D643" s="13"/>
      <c r="E643" s="13"/>
      <c r="F643" s="13"/>
      <c r="G643" s="40"/>
      <c r="H643" s="54" t="s">
        <v>838</v>
      </c>
      <c r="I643" s="55" t="s">
        <v>839</v>
      </c>
      <c r="J643" s="56">
        <v>62.804991000000001</v>
      </c>
      <c r="K643" s="56">
        <v>1340.7253618500006</v>
      </c>
      <c r="L643" s="56">
        <f t="shared" si="10"/>
        <v>1277.9203708500006</v>
      </c>
    </row>
    <row r="644" spans="1:12" ht="15" x14ac:dyDescent="0.2">
      <c r="A644" s="8"/>
      <c r="B644" s="24"/>
      <c r="C644" s="24"/>
      <c r="D644" s="13"/>
      <c r="E644" s="13"/>
      <c r="F644" s="13"/>
      <c r="G644" s="40"/>
      <c r="H644" s="54" t="s">
        <v>840</v>
      </c>
      <c r="I644" s="55" t="s">
        <v>841</v>
      </c>
      <c r="J644" s="56">
        <v>222.16929200000001</v>
      </c>
      <c r="K644" s="56">
        <v>660.79742275000035</v>
      </c>
      <c r="L644" s="56">
        <f t="shared" si="10"/>
        <v>438.62813075000031</v>
      </c>
    </row>
    <row r="645" spans="1:12" ht="15" x14ac:dyDescent="0.2">
      <c r="A645" s="8"/>
      <c r="B645" s="24"/>
      <c r="C645" s="24"/>
      <c r="D645" s="13"/>
      <c r="E645" s="13"/>
      <c r="F645" s="13"/>
      <c r="G645" s="40"/>
      <c r="H645" s="54" t="s">
        <v>842</v>
      </c>
      <c r="I645" s="55" t="s">
        <v>843</v>
      </c>
      <c r="J645" s="56">
        <v>59.549666000000002</v>
      </c>
      <c r="K645" s="56">
        <v>127.05461959000002</v>
      </c>
      <c r="L645" s="56">
        <f t="shared" si="10"/>
        <v>67.504953590000014</v>
      </c>
    </row>
    <row r="646" spans="1:12" ht="15" x14ac:dyDescent="0.2">
      <c r="A646" s="8"/>
      <c r="B646" s="24"/>
      <c r="C646" s="24"/>
      <c r="D646" s="13"/>
      <c r="E646" s="13"/>
      <c r="F646" s="13"/>
      <c r="G646" s="40"/>
      <c r="H646" s="54" t="s">
        <v>844</v>
      </c>
      <c r="I646" s="55" t="s">
        <v>845</v>
      </c>
      <c r="J646" s="56">
        <v>45.902562000000003</v>
      </c>
      <c r="K646" s="56">
        <v>488.49975378000016</v>
      </c>
      <c r="L646" s="56">
        <f t="shared" si="10"/>
        <v>442.59719178000017</v>
      </c>
    </row>
    <row r="647" spans="1:12" ht="15" x14ac:dyDescent="0.2">
      <c r="A647" s="8"/>
      <c r="B647" s="24"/>
      <c r="C647" s="24"/>
      <c r="D647" s="13"/>
      <c r="E647" s="13"/>
      <c r="F647" s="13"/>
      <c r="G647" s="40"/>
      <c r="H647" s="54" t="s">
        <v>846</v>
      </c>
      <c r="I647" s="55" t="s">
        <v>847</v>
      </c>
      <c r="J647" s="56">
        <v>80.545689999999993</v>
      </c>
      <c r="K647" s="56">
        <v>1333.6950500699988</v>
      </c>
      <c r="L647" s="56">
        <f t="shared" si="10"/>
        <v>1253.1493600699989</v>
      </c>
    </row>
    <row r="648" spans="1:12" ht="15" x14ac:dyDescent="0.2">
      <c r="A648" s="8"/>
      <c r="B648" s="24"/>
      <c r="C648" s="24"/>
      <c r="D648" s="13"/>
      <c r="E648" s="13"/>
      <c r="F648" s="13"/>
      <c r="G648" s="40"/>
      <c r="H648" s="54" t="s">
        <v>848</v>
      </c>
      <c r="I648" s="55" t="s">
        <v>849</v>
      </c>
      <c r="J648" s="56">
        <v>2829.4885859999999</v>
      </c>
      <c r="K648" s="56">
        <v>6490.0256212699951</v>
      </c>
      <c r="L648" s="56">
        <f t="shared" si="10"/>
        <v>3660.5370352699952</v>
      </c>
    </row>
    <row r="649" spans="1:12" ht="15" x14ac:dyDescent="0.2">
      <c r="A649" s="8"/>
      <c r="B649" s="24"/>
      <c r="C649" s="24"/>
      <c r="D649" s="13"/>
      <c r="E649" s="13"/>
      <c r="F649" s="13"/>
      <c r="G649" s="40"/>
      <c r="H649" s="54" t="s">
        <v>850</v>
      </c>
      <c r="I649" s="55" t="s">
        <v>851</v>
      </c>
      <c r="J649" s="56">
        <v>820.16050499999994</v>
      </c>
      <c r="K649" s="56">
        <v>1183.9137687799996</v>
      </c>
      <c r="L649" s="56">
        <f t="shared" ref="L649:L712" si="11">+K649-J649</f>
        <v>363.75326377999966</v>
      </c>
    </row>
    <row r="650" spans="1:12" ht="15" x14ac:dyDescent="0.2">
      <c r="A650" s="8"/>
      <c r="B650" s="24"/>
      <c r="C650" s="24"/>
      <c r="D650" s="13"/>
      <c r="E650" s="13"/>
      <c r="F650" s="13"/>
      <c r="G650" s="40"/>
      <c r="H650" s="54" t="s">
        <v>852</v>
      </c>
      <c r="I650" s="55" t="s">
        <v>853</v>
      </c>
      <c r="J650" s="56">
        <v>1116.957977</v>
      </c>
      <c r="K650" s="56">
        <v>170.42380492000001</v>
      </c>
      <c r="L650" s="56">
        <f t="shared" si="11"/>
        <v>-946.53417207999996</v>
      </c>
    </row>
    <row r="651" spans="1:12" ht="15" x14ac:dyDescent="0.2">
      <c r="A651" s="8"/>
      <c r="B651" s="24"/>
      <c r="C651" s="24"/>
      <c r="D651" s="13"/>
      <c r="E651" s="13"/>
      <c r="F651" s="13"/>
      <c r="G651" s="40"/>
      <c r="H651" s="54" t="s">
        <v>854</v>
      </c>
      <c r="I651" s="55" t="s">
        <v>855</v>
      </c>
      <c r="J651" s="56">
        <v>4501.1648910000004</v>
      </c>
      <c r="K651" s="56">
        <v>4126.5954125699973</v>
      </c>
      <c r="L651" s="56">
        <f t="shared" si="11"/>
        <v>-374.56947843000307</v>
      </c>
    </row>
    <row r="652" spans="1:12" ht="15" x14ac:dyDescent="0.2">
      <c r="A652" s="8"/>
      <c r="B652" s="24"/>
      <c r="C652" s="24"/>
      <c r="D652" s="13"/>
      <c r="E652" s="13"/>
      <c r="F652" s="13"/>
      <c r="G652" s="40"/>
      <c r="H652" s="54" t="s">
        <v>856</v>
      </c>
      <c r="I652" s="55" t="s">
        <v>857</v>
      </c>
      <c r="J652" s="56">
        <v>3194.1112499999999</v>
      </c>
      <c r="K652" s="56">
        <v>4325.6613508500031</v>
      </c>
      <c r="L652" s="56">
        <f t="shared" si="11"/>
        <v>1131.5501008500032</v>
      </c>
    </row>
    <row r="653" spans="1:12" ht="15" x14ac:dyDescent="0.2">
      <c r="A653" s="8"/>
      <c r="B653" s="24"/>
      <c r="C653" s="24"/>
      <c r="D653" s="13"/>
      <c r="E653" s="13"/>
      <c r="F653" s="13"/>
      <c r="G653" s="40"/>
      <c r="H653" s="54" t="s">
        <v>858</v>
      </c>
      <c r="I653" s="55" t="s">
        <v>859</v>
      </c>
      <c r="J653" s="56">
        <v>486.871734</v>
      </c>
      <c r="K653" s="56">
        <v>942.01337611999986</v>
      </c>
      <c r="L653" s="56">
        <f t="shared" si="11"/>
        <v>455.14164211999986</v>
      </c>
    </row>
    <row r="654" spans="1:12" ht="15" x14ac:dyDescent="0.2">
      <c r="A654" s="8"/>
      <c r="B654" s="24"/>
      <c r="C654" s="24"/>
      <c r="D654" s="13"/>
      <c r="E654" s="13"/>
      <c r="F654" s="13"/>
      <c r="G654" s="40"/>
      <c r="H654" s="54" t="s">
        <v>860</v>
      </c>
      <c r="I654" s="55" t="s">
        <v>861</v>
      </c>
      <c r="J654" s="56">
        <v>58.469011000000002</v>
      </c>
      <c r="K654" s="56">
        <v>519.77917835999995</v>
      </c>
      <c r="L654" s="56">
        <f t="shared" si="11"/>
        <v>461.31016735999992</v>
      </c>
    </row>
    <row r="655" spans="1:12" ht="15" x14ac:dyDescent="0.2">
      <c r="A655" s="8"/>
      <c r="B655" s="24"/>
      <c r="C655" s="24"/>
      <c r="D655" s="13"/>
      <c r="E655" s="13"/>
      <c r="F655" s="13"/>
      <c r="G655" s="40"/>
      <c r="H655" s="54" t="s">
        <v>862</v>
      </c>
      <c r="I655" s="55" t="s">
        <v>863</v>
      </c>
      <c r="J655" s="56">
        <v>341.99751800000001</v>
      </c>
      <c r="K655" s="56">
        <v>1050.0464935400003</v>
      </c>
      <c r="L655" s="56">
        <f t="shared" si="11"/>
        <v>708.04897554000024</v>
      </c>
    </row>
    <row r="656" spans="1:12" ht="15" x14ac:dyDescent="0.2">
      <c r="A656" s="8"/>
      <c r="B656" s="24"/>
      <c r="C656" s="24"/>
      <c r="D656" s="13"/>
      <c r="E656" s="13"/>
      <c r="F656" s="13"/>
      <c r="G656" s="40"/>
      <c r="H656" s="54" t="s">
        <v>864</v>
      </c>
      <c r="I656" s="55" t="s">
        <v>865</v>
      </c>
      <c r="J656" s="56">
        <v>56.344461000000003</v>
      </c>
      <c r="K656" s="56">
        <v>861.10907524999971</v>
      </c>
      <c r="L656" s="56">
        <f t="shared" si="11"/>
        <v>804.76461424999968</v>
      </c>
    </row>
    <row r="657" spans="1:12" ht="15" x14ac:dyDescent="0.2">
      <c r="A657" s="8"/>
      <c r="B657" s="24"/>
      <c r="C657" s="24"/>
      <c r="D657" s="13"/>
      <c r="E657" s="13"/>
      <c r="F657" s="13"/>
      <c r="G657" s="40"/>
      <c r="H657" s="54" t="s">
        <v>866</v>
      </c>
      <c r="I657" s="55" t="s">
        <v>867</v>
      </c>
      <c r="J657" s="56">
        <v>45.275010999999999</v>
      </c>
      <c r="K657" s="56">
        <v>129.00826462000001</v>
      </c>
      <c r="L657" s="56">
        <f t="shared" si="11"/>
        <v>83.733253619999999</v>
      </c>
    </row>
    <row r="658" spans="1:12" ht="15" x14ac:dyDescent="0.2">
      <c r="A658" s="8"/>
      <c r="B658" s="24"/>
      <c r="C658" s="24"/>
      <c r="D658" s="13"/>
      <c r="E658" s="13"/>
      <c r="F658" s="13"/>
      <c r="G658" s="40"/>
      <c r="H658" s="54" t="s">
        <v>868</v>
      </c>
      <c r="I658" s="55" t="s">
        <v>869</v>
      </c>
      <c r="J658" s="56">
        <v>1205.6141929999999</v>
      </c>
      <c r="K658" s="56">
        <v>1897.3483950499997</v>
      </c>
      <c r="L658" s="56">
        <f t="shared" si="11"/>
        <v>691.73420204999979</v>
      </c>
    </row>
    <row r="659" spans="1:12" ht="15" x14ac:dyDescent="0.2">
      <c r="A659" s="8"/>
      <c r="B659" s="24"/>
      <c r="C659" s="24"/>
      <c r="D659" s="13"/>
      <c r="E659" s="13"/>
      <c r="F659" s="13"/>
      <c r="G659" s="40"/>
      <c r="H659" s="54" t="s">
        <v>870</v>
      </c>
      <c r="I659" s="55" t="s">
        <v>871</v>
      </c>
      <c r="J659" s="56">
        <v>48.096998999999997</v>
      </c>
      <c r="K659" s="56">
        <v>300.37444604000001</v>
      </c>
      <c r="L659" s="56">
        <f t="shared" si="11"/>
        <v>252.27744704000003</v>
      </c>
    </row>
    <row r="660" spans="1:12" ht="15" x14ac:dyDescent="0.2">
      <c r="A660" s="8"/>
      <c r="B660" s="24"/>
      <c r="C660" s="24"/>
      <c r="D660" s="13"/>
      <c r="E660" s="13"/>
      <c r="F660" s="13"/>
      <c r="G660" s="40"/>
      <c r="H660" s="54" t="s">
        <v>872</v>
      </c>
      <c r="I660" s="55" t="s">
        <v>873</v>
      </c>
      <c r="J660" s="56">
        <v>49.589378000000004</v>
      </c>
      <c r="K660" s="56">
        <v>350.62570747000007</v>
      </c>
      <c r="L660" s="56">
        <f t="shared" si="11"/>
        <v>301.03632947000006</v>
      </c>
    </row>
    <row r="661" spans="1:12" ht="15" x14ac:dyDescent="0.2">
      <c r="A661" s="8"/>
      <c r="B661" s="24"/>
      <c r="C661" s="24"/>
      <c r="D661" s="13"/>
      <c r="E661" s="13"/>
      <c r="F661" s="13"/>
      <c r="G661" s="40"/>
      <c r="H661" s="54" t="s">
        <v>127</v>
      </c>
      <c r="I661" s="55" t="s">
        <v>451</v>
      </c>
      <c r="J661" s="56">
        <v>27.888325999999999</v>
      </c>
      <c r="K661" s="56">
        <v>39.23604661000001</v>
      </c>
      <c r="L661" s="56">
        <f t="shared" si="11"/>
        <v>11.34772061000001</v>
      </c>
    </row>
    <row r="662" spans="1:12" ht="15" x14ac:dyDescent="0.2">
      <c r="A662" s="8"/>
      <c r="B662" s="24"/>
      <c r="C662" s="24"/>
      <c r="D662" s="13"/>
      <c r="E662" s="13"/>
      <c r="F662" s="13"/>
      <c r="G662" s="40"/>
      <c r="H662" s="54" t="s">
        <v>640</v>
      </c>
      <c r="I662" s="55" t="s">
        <v>589</v>
      </c>
      <c r="J662" s="56">
        <v>64.098614999999995</v>
      </c>
      <c r="K662" s="56">
        <v>70.176290069999993</v>
      </c>
      <c r="L662" s="56">
        <f t="shared" si="11"/>
        <v>6.077675069999998</v>
      </c>
    </row>
    <row r="663" spans="1:12" ht="15" x14ac:dyDescent="0.2">
      <c r="A663" s="8"/>
      <c r="B663" s="24"/>
      <c r="C663" s="24"/>
      <c r="D663" s="13"/>
      <c r="E663" s="13"/>
      <c r="F663" s="13"/>
      <c r="G663" s="40"/>
      <c r="H663" s="54" t="s">
        <v>642</v>
      </c>
      <c r="I663" s="55" t="s">
        <v>115</v>
      </c>
      <c r="J663" s="56">
        <v>182.90969000000001</v>
      </c>
      <c r="K663" s="56">
        <v>717.85173247000023</v>
      </c>
      <c r="L663" s="56">
        <f t="shared" si="11"/>
        <v>534.94204247000016</v>
      </c>
    </row>
    <row r="664" spans="1:12" ht="15" x14ac:dyDescent="0.2">
      <c r="A664" s="8"/>
      <c r="B664" s="24"/>
      <c r="C664" s="24"/>
      <c r="D664" s="13"/>
      <c r="E664" s="13"/>
      <c r="F664" s="13"/>
      <c r="G664" s="40"/>
      <c r="H664" s="54" t="s">
        <v>643</v>
      </c>
      <c r="I664" s="55" t="s">
        <v>874</v>
      </c>
      <c r="J664" s="56">
        <v>102.80077300000001</v>
      </c>
      <c r="K664" s="56">
        <v>480.06772125999998</v>
      </c>
      <c r="L664" s="56">
        <f t="shared" si="11"/>
        <v>377.26694825999999</v>
      </c>
    </row>
    <row r="665" spans="1:12" ht="15" x14ac:dyDescent="0.2">
      <c r="A665" s="8"/>
      <c r="B665" s="24"/>
      <c r="C665" s="24"/>
      <c r="D665" s="13"/>
      <c r="E665" s="13"/>
      <c r="F665" s="13"/>
      <c r="G665" s="40"/>
      <c r="H665" s="54" t="s">
        <v>645</v>
      </c>
      <c r="I665" s="55" t="s">
        <v>875</v>
      </c>
      <c r="J665" s="56">
        <v>229.03532999999999</v>
      </c>
      <c r="K665" s="56">
        <v>156.60900272000001</v>
      </c>
      <c r="L665" s="56">
        <f t="shared" si="11"/>
        <v>-72.426327279999981</v>
      </c>
    </row>
    <row r="666" spans="1:12" ht="15" x14ac:dyDescent="0.2">
      <c r="A666" s="8"/>
      <c r="B666" s="24"/>
      <c r="C666" s="24"/>
      <c r="D666" s="13"/>
      <c r="E666" s="13"/>
      <c r="F666" s="13"/>
      <c r="G666" s="58" t="s">
        <v>363</v>
      </c>
      <c r="H666" s="73"/>
      <c r="I666" s="74"/>
      <c r="J666" s="75">
        <v>2902.8064049999998</v>
      </c>
      <c r="K666" s="75">
        <v>3775.8567271800002</v>
      </c>
      <c r="L666" s="75">
        <f t="shared" si="11"/>
        <v>873.05032218000042</v>
      </c>
    </row>
    <row r="667" spans="1:12" ht="15" x14ac:dyDescent="0.2">
      <c r="A667" s="8"/>
      <c r="B667" s="24"/>
      <c r="C667" s="24"/>
      <c r="D667" s="13"/>
      <c r="E667" s="13"/>
      <c r="F667" s="13"/>
      <c r="G667" s="40"/>
      <c r="H667" s="51" t="s">
        <v>364</v>
      </c>
      <c r="I667" s="52" t="s">
        <v>876</v>
      </c>
      <c r="J667" s="53">
        <v>122.267748</v>
      </c>
      <c r="K667" s="53">
        <v>138.33909121999991</v>
      </c>
      <c r="L667" s="53">
        <f t="shared" si="11"/>
        <v>16.071343219999918</v>
      </c>
    </row>
    <row r="668" spans="1:12" ht="15" x14ac:dyDescent="0.2">
      <c r="A668" s="8"/>
      <c r="B668" s="24"/>
      <c r="C668" s="24"/>
      <c r="D668" s="13"/>
      <c r="E668" s="13"/>
      <c r="F668" s="13"/>
      <c r="G668" s="40"/>
      <c r="H668" s="54" t="s">
        <v>368</v>
      </c>
      <c r="I668" s="55" t="s">
        <v>877</v>
      </c>
      <c r="J668" s="56">
        <v>2244.7089110000002</v>
      </c>
      <c r="K668" s="56">
        <v>3040.9181098399999</v>
      </c>
      <c r="L668" s="56">
        <f t="shared" si="11"/>
        <v>796.20919883999977</v>
      </c>
    </row>
    <row r="669" spans="1:12" ht="15" x14ac:dyDescent="0.2">
      <c r="A669" s="8"/>
      <c r="B669" s="24"/>
      <c r="C669" s="24"/>
      <c r="D669" s="13"/>
      <c r="E669" s="13"/>
      <c r="F669" s="13"/>
      <c r="G669" s="40"/>
      <c r="H669" s="54" t="s">
        <v>370</v>
      </c>
      <c r="I669" s="55" t="s">
        <v>878</v>
      </c>
      <c r="J669" s="56">
        <v>36.433942999999999</v>
      </c>
      <c r="K669" s="56">
        <v>36.945953680000002</v>
      </c>
      <c r="L669" s="56">
        <f t="shared" si="11"/>
        <v>0.51201068000000305</v>
      </c>
    </row>
    <row r="670" spans="1:12" ht="15" x14ac:dyDescent="0.2">
      <c r="A670" s="8"/>
      <c r="B670" s="24"/>
      <c r="C670" s="24"/>
      <c r="D670" s="13"/>
      <c r="E670" s="13"/>
      <c r="F670" s="13"/>
      <c r="G670" s="40"/>
      <c r="H670" s="54" t="s">
        <v>372</v>
      </c>
      <c r="I670" s="55" t="s">
        <v>879</v>
      </c>
      <c r="J670" s="56">
        <v>499.395803</v>
      </c>
      <c r="K670" s="56">
        <v>559.65357244000029</v>
      </c>
      <c r="L670" s="56">
        <f t="shared" si="11"/>
        <v>60.257769440000288</v>
      </c>
    </row>
    <row r="671" spans="1:12" ht="15" x14ac:dyDescent="0.2">
      <c r="A671" s="8"/>
      <c r="B671" s="24"/>
      <c r="C671" s="24"/>
      <c r="D671" s="13"/>
      <c r="E671" s="13"/>
      <c r="F671" s="13"/>
      <c r="G671" s="58" t="s">
        <v>376</v>
      </c>
      <c r="H671" s="73"/>
      <c r="I671" s="74"/>
      <c r="J671" s="75">
        <v>5459.1145269999997</v>
      </c>
      <c r="K671" s="75">
        <v>6193.9114130799999</v>
      </c>
      <c r="L671" s="75">
        <f t="shared" si="11"/>
        <v>734.79688608000015</v>
      </c>
    </row>
    <row r="672" spans="1:12" ht="15" x14ac:dyDescent="0.2">
      <c r="A672" s="8"/>
      <c r="B672" s="24"/>
      <c r="C672" s="24"/>
      <c r="D672" s="13"/>
      <c r="E672" s="13"/>
      <c r="F672" s="13"/>
      <c r="G672" s="40"/>
      <c r="H672" s="51" t="s">
        <v>880</v>
      </c>
      <c r="I672" s="52" t="s">
        <v>881</v>
      </c>
      <c r="J672" s="53">
        <v>109.634621</v>
      </c>
      <c r="K672" s="53">
        <v>93.522675650000039</v>
      </c>
      <c r="L672" s="53">
        <f t="shared" si="11"/>
        <v>-16.111945349999957</v>
      </c>
    </row>
    <row r="673" spans="1:12" ht="15" x14ac:dyDescent="0.2">
      <c r="A673" s="8"/>
      <c r="B673" s="24"/>
      <c r="C673" s="24"/>
      <c r="D673" s="13"/>
      <c r="E673" s="13"/>
      <c r="F673" s="13"/>
      <c r="G673" s="40"/>
      <c r="H673" s="54" t="s">
        <v>882</v>
      </c>
      <c r="I673" s="55" t="s">
        <v>883</v>
      </c>
      <c r="J673" s="56">
        <v>2843.4838679999998</v>
      </c>
      <c r="K673" s="56">
        <v>2839.65641461</v>
      </c>
      <c r="L673" s="56">
        <f t="shared" si="11"/>
        <v>-3.827453389999846</v>
      </c>
    </row>
    <row r="674" spans="1:12" ht="15" x14ac:dyDescent="0.2">
      <c r="A674" s="8"/>
      <c r="B674" s="24"/>
      <c r="C674" s="24"/>
      <c r="D674" s="13"/>
      <c r="E674" s="13"/>
      <c r="F674" s="13"/>
      <c r="G674" s="40"/>
      <c r="H674" s="54" t="s">
        <v>2502</v>
      </c>
      <c r="I674" s="55" t="s">
        <v>2503</v>
      </c>
      <c r="J674" s="56">
        <v>0</v>
      </c>
      <c r="K674" s="56">
        <v>527.35311400000001</v>
      </c>
      <c r="L674" s="56">
        <f t="shared" si="11"/>
        <v>527.35311400000001</v>
      </c>
    </row>
    <row r="675" spans="1:12" ht="15" x14ac:dyDescent="0.2">
      <c r="A675" s="8"/>
      <c r="B675" s="24"/>
      <c r="C675" s="24"/>
      <c r="D675" s="13"/>
      <c r="E675" s="13"/>
      <c r="F675" s="13"/>
      <c r="G675" s="40"/>
      <c r="H675" s="54" t="s">
        <v>884</v>
      </c>
      <c r="I675" s="55" t="s">
        <v>885</v>
      </c>
      <c r="J675" s="56">
        <v>43.419372000000003</v>
      </c>
      <c r="K675" s="56">
        <v>46.113596180000023</v>
      </c>
      <c r="L675" s="56">
        <f t="shared" si="11"/>
        <v>2.6942241800000204</v>
      </c>
    </row>
    <row r="676" spans="1:12" ht="15" x14ac:dyDescent="0.2">
      <c r="A676" s="8"/>
      <c r="B676" s="24"/>
      <c r="C676" s="24"/>
      <c r="D676" s="13"/>
      <c r="E676" s="13"/>
      <c r="F676" s="13"/>
      <c r="G676" s="40"/>
      <c r="H676" s="54" t="s">
        <v>886</v>
      </c>
      <c r="I676" s="55" t="s">
        <v>1631</v>
      </c>
      <c r="J676" s="56">
        <v>922.44591000000003</v>
      </c>
      <c r="K676" s="56">
        <v>1280.5590724099998</v>
      </c>
      <c r="L676" s="56">
        <f t="shared" si="11"/>
        <v>358.11316240999975</v>
      </c>
    </row>
    <row r="677" spans="1:12" ht="15" x14ac:dyDescent="0.2">
      <c r="A677" s="8"/>
      <c r="B677" s="24"/>
      <c r="C677" s="24"/>
      <c r="D677" s="13"/>
      <c r="E677" s="13"/>
      <c r="F677" s="13"/>
      <c r="G677" s="40"/>
      <c r="H677" s="54" t="s">
        <v>887</v>
      </c>
      <c r="I677" s="55" t="s">
        <v>888</v>
      </c>
      <c r="J677" s="56">
        <v>204.77141499999999</v>
      </c>
      <c r="K677" s="56">
        <v>105.34719922999999</v>
      </c>
      <c r="L677" s="56">
        <f t="shared" si="11"/>
        <v>-99.424215770000004</v>
      </c>
    </row>
    <row r="678" spans="1:12" ht="15" x14ac:dyDescent="0.2">
      <c r="A678" s="8"/>
      <c r="B678" s="24"/>
      <c r="C678" s="24"/>
      <c r="D678" s="13"/>
      <c r="E678" s="13"/>
      <c r="F678" s="13"/>
      <c r="G678" s="40"/>
      <c r="H678" s="54" t="s">
        <v>889</v>
      </c>
      <c r="I678" s="55" t="s">
        <v>890</v>
      </c>
      <c r="J678" s="56">
        <v>1335.3593410000001</v>
      </c>
      <c r="K678" s="56">
        <v>1301.3593410000001</v>
      </c>
      <c r="L678" s="56">
        <f t="shared" si="11"/>
        <v>-34</v>
      </c>
    </row>
    <row r="679" spans="1:12" ht="15" x14ac:dyDescent="0.2">
      <c r="A679" s="8"/>
      <c r="B679" s="24"/>
      <c r="C679" s="24"/>
      <c r="D679" s="13"/>
      <c r="E679" s="86">
        <v>10</v>
      </c>
      <c r="F679" s="87" t="s">
        <v>891</v>
      </c>
      <c r="G679" s="102"/>
      <c r="H679" s="104"/>
      <c r="I679" s="105"/>
      <c r="J679" s="103">
        <v>2449.1753530000001</v>
      </c>
      <c r="K679" s="103">
        <v>2440.8261126000002</v>
      </c>
      <c r="L679" s="103">
        <f t="shared" si="11"/>
        <v>-8.3492403999998714</v>
      </c>
    </row>
    <row r="680" spans="1:12" ht="15" x14ac:dyDescent="0.2">
      <c r="A680" s="8"/>
      <c r="B680" s="24"/>
      <c r="C680" s="24"/>
      <c r="D680" s="13"/>
      <c r="E680" s="13"/>
      <c r="F680" s="13"/>
      <c r="G680" s="58" t="s">
        <v>2</v>
      </c>
      <c r="H680" s="59"/>
      <c r="I680" s="60"/>
      <c r="J680" s="61">
        <v>1366.0852789999999</v>
      </c>
      <c r="K680" s="61">
        <v>1328.0911187800002</v>
      </c>
      <c r="L680" s="61">
        <f t="shared" si="11"/>
        <v>-37.994160219999685</v>
      </c>
    </row>
    <row r="681" spans="1:12" ht="15" x14ac:dyDescent="0.2">
      <c r="A681" s="8"/>
      <c r="B681" s="24"/>
      <c r="C681" s="24"/>
      <c r="D681" s="13"/>
      <c r="E681" s="13"/>
      <c r="F681" s="13"/>
      <c r="G681" s="40"/>
      <c r="H681" s="51" t="s">
        <v>36</v>
      </c>
      <c r="I681" s="52" t="s">
        <v>470</v>
      </c>
      <c r="J681" s="53">
        <v>51.638026000000004</v>
      </c>
      <c r="K681" s="53">
        <v>42.890755779999999</v>
      </c>
      <c r="L681" s="53">
        <f t="shared" si="11"/>
        <v>-8.7472702200000043</v>
      </c>
    </row>
    <row r="682" spans="1:12" ht="15" x14ac:dyDescent="0.2">
      <c r="A682" s="8"/>
      <c r="B682" s="24"/>
      <c r="C682" s="24"/>
      <c r="D682" s="13"/>
      <c r="E682" s="13"/>
      <c r="F682" s="13"/>
      <c r="G682" s="40"/>
      <c r="H682" s="54" t="s">
        <v>43</v>
      </c>
      <c r="I682" s="55" t="s">
        <v>892</v>
      </c>
      <c r="J682" s="56">
        <v>39.510303999999998</v>
      </c>
      <c r="K682" s="56">
        <v>47.225533070000004</v>
      </c>
      <c r="L682" s="56">
        <f t="shared" si="11"/>
        <v>7.7152290700000066</v>
      </c>
    </row>
    <row r="683" spans="1:12" ht="15" x14ac:dyDescent="0.2">
      <c r="A683" s="8"/>
      <c r="B683" s="24"/>
      <c r="C683" s="24"/>
      <c r="D683" s="13"/>
      <c r="E683" s="13"/>
      <c r="F683" s="13"/>
      <c r="G683" s="40"/>
      <c r="H683" s="54" t="s">
        <v>73</v>
      </c>
      <c r="I683" s="55" t="s">
        <v>893</v>
      </c>
      <c r="J683" s="56">
        <v>125.285562</v>
      </c>
      <c r="K683" s="56">
        <v>132.80106791</v>
      </c>
      <c r="L683" s="56">
        <f t="shared" si="11"/>
        <v>7.5155059100000017</v>
      </c>
    </row>
    <row r="684" spans="1:12" ht="15" x14ac:dyDescent="0.2">
      <c r="A684" s="8"/>
      <c r="B684" s="24"/>
      <c r="C684" s="24"/>
      <c r="D684" s="13"/>
      <c r="E684" s="13"/>
      <c r="F684" s="13"/>
      <c r="G684" s="40"/>
      <c r="H684" s="54" t="s">
        <v>75</v>
      </c>
      <c r="I684" s="55" t="s">
        <v>894</v>
      </c>
      <c r="J684" s="56">
        <v>87.984251999999998</v>
      </c>
      <c r="K684" s="56">
        <v>61.272500839999999</v>
      </c>
      <c r="L684" s="56">
        <f t="shared" si="11"/>
        <v>-26.711751159999999</v>
      </c>
    </row>
    <row r="685" spans="1:12" ht="30" x14ac:dyDescent="0.2">
      <c r="A685" s="8"/>
      <c r="B685" s="24"/>
      <c r="C685" s="24"/>
      <c r="D685" s="13"/>
      <c r="E685" s="13"/>
      <c r="F685" s="13"/>
      <c r="G685" s="40"/>
      <c r="H685" s="54" t="s">
        <v>77</v>
      </c>
      <c r="I685" s="55" t="s">
        <v>895</v>
      </c>
      <c r="J685" s="56">
        <v>31.70937</v>
      </c>
      <c r="K685" s="56">
        <v>29.03387136000001</v>
      </c>
      <c r="L685" s="56">
        <f t="shared" si="11"/>
        <v>-2.67549863999999</v>
      </c>
    </row>
    <row r="686" spans="1:12" ht="15" x14ac:dyDescent="0.2">
      <c r="A686" s="8"/>
      <c r="B686" s="24"/>
      <c r="C686" s="24"/>
      <c r="D686" s="13"/>
      <c r="E686" s="13"/>
      <c r="F686" s="13"/>
      <c r="G686" s="40"/>
      <c r="H686" s="54" t="s">
        <v>199</v>
      </c>
      <c r="I686" s="55" t="s">
        <v>896</v>
      </c>
      <c r="J686" s="56">
        <v>14.678712000000001</v>
      </c>
      <c r="K686" s="56">
        <v>14.029079929999996</v>
      </c>
      <c r="L686" s="56">
        <f t="shared" si="11"/>
        <v>-0.64963207000000445</v>
      </c>
    </row>
    <row r="687" spans="1:12" ht="15" x14ac:dyDescent="0.2">
      <c r="A687" s="8"/>
      <c r="B687" s="24"/>
      <c r="C687" s="24"/>
      <c r="D687" s="13"/>
      <c r="E687" s="13"/>
      <c r="F687" s="13"/>
      <c r="G687" s="40"/>
      <c r="H687" s="54" t="s">
        <v>897</v>
      </c>
      <c r="I687" s="55" t="s">
        <v>898</v>
      </c>
      <c r="J687" s="56">
        <v>34.601318999999997</v>
      </c>
      <c r="K687" s="56">
        <v>33.790693689999998</v>
      </c>
      <c r="L687" s="56">
        <f t="shared" si="11"/>
        <v>-0.81062530999999893</v>
      </c>
    </row>
    <row r="688" spans="1:12" ht="15" x14ac:dyDescent="0.2">
      <c r="A688" s="8"/>
      <c r="B688" s="24"/>
      <c r="C688" s="24"/>
      <c r="D688" s="13"/>
      <c r="E688" s="13"/>
      <c r="F688" s="13"/>
      <c r="G688" s="40"/>
      <c r="H688" s="54" t="s">
        <v>899</v>
      </c>
      <c r="I688" s="55" t="s">
        <v>900</v>
      </c>
      <c r="J688" s="56">
        <v>21.637834000000002</v>
      </c>
      <c r="K688" s="56">
        <v>25.656000260000006</v>
      </c>
      <c r="L688" s="56">
        <f t="shared" si="11"/>
        <v>4.0181662600000045</v>
      </c>
    </row>
    <row r="689" spans="1:12" ht="15" x14ac:dyDescent="0.2">
      <c r="A689" s="8"/>
      <c r="B689" s="24"/>
      <c r="C689" s="24"/>
      <c r="D689" s="13"/>
      <c r="E689" s="13"/>
      <c r="F689" s="13"/>
      <c r="G689" s="40"/>
      <c r="H689" s="54" t="s">
        <v>901</v>
      </c>
      <c r="I689" s="55" t="s">
        <v>902</v>
      </c>
      <c r="J689" s="56">
        <v>1.01325</v>
      </c>
      <c r="K689" s="56">
        <v>0.37497621000000003</v>
      </c>
      <c r="L689" s="56">
        <f t="shared" si="11"/>
        <v>-0.63827378999999995</v>
      </c>
    </row>
    <row r="690" spans="1:12" ht="15" x14ac:dyDescent="0.2">
      <c r="A690" s="8"/>
      <c r="B690" s="24"/>
      <c r="C690" s="24"/>
      <c r="D690" s="13"/>
      <c r="E690" s="13"/>
      <c r="F690" s="13"/>
      <c r="G690" s="40"/>
      <c r="H690" s="54" t="s">
        <v>285</v>
      </c>
      <c r="I690" s="55" t="s">
        <v>903</v>
      </c>
      <c r="J690" s="56">
        <v>47.273251000000002</v>
      </c>
      <c r="K690" s="56">
        <v>44.400856480000016</v>
      </c>
      <c r="L690" s="56">
        <f t="shared" si="11"/>
        <v>-2.8723945199999861</v>
      </c>
    </row>
    <row r="691" spans="1:12" ht="15" x14ac:dyDescent="0.2">
      <c r="A691" s="8"/>
      <c r="B691" s="24"/>
      <c r="C691" s="24"/>
      <c r="D691" s="13"/>
      <c r="E691" s="13"/>
      <c r="F691" s="13"/>
      <c r="G691" s="40"/>
      <c r="H691" s="54" t="s">
        <v>287</v>
      </c>
      <c r="I691" s="55" t="s">
        <v>904</v>
      </c>
      <c r="J691" s="56">
        <v>37.854391</v>
      </c>
      <c r="K691" s="56">
        <v>36.325705550000009</v>
      </c>
      <c r="L691" s="56">
        <f t="shared" si="11"/>
        <v>-1.5286854499999905</v>
      </c>
    </row>
    <row r="692" spans="1:12" ht="15" x14ac:dyDescent="0.2">
      <c r="A692" s="8"/>
      <c r="B692" s="24"/>
      <c r="C692" s="24"/>
      <c r="D692" s="13"/>
      <c r="E692" s="13"/>
      <c r="F692" s="13"/>
      <c r="G692" s="40"/>
      <c r="H692" s="54" t="s">
        <v>291</v>
      </c>
      <c r="I692" s="55" t="s">
        <v>905</v>
      </c>
      <c r="J692" s="56">
        <v>32.054194000000003</v>
      </c>
      <c r="K692" s="56">
        <v>28.608500160000009</v>
      </c>
      <c r="L692" s="56">
        <f t="shared" si="11"/>
        <v>-3.4456938399999935</v>
      </c>
    </row>
    <row r="693" spans="1:12" ht="15" x14ac:dyDescent="0.2">
      <c r="A693" s="8"/>
      <c r="B693" s="24"/>
      <c r="C693" s="24"/>
      <c r="D693" s="13"/>
      <c r="E693" s="13"/>
      <c r="F693" s="13"/>
      <c r="G693" s="40"/>
      <c r="H693" s="54" t="s">
        <v>297</v>
      </c>
      <c r="I693" s="55" t="s">
        <v>906</v>
      </c>
      <c r="J693" s="56">
        <v>29.314439</v>
      </c>
      <c r="K693" s="56">
        <v>24.397679990000007</v>
      </c>
      <c r="L693" s="56">
        <f t="shared" si="11"/>
        <v>-4.9167590099999927</v>
      </c>
    </row>
    <row r="694" spans="1:12" ht="15" x14ac:dyDescent="0.2">
      <c r="A694" s="8"/>
      <c r="B694" s="24"/>
      <c r="C694" s="24"/>
      <c r="D694" s="13"/>
      <c r="E694" s="13"/>
      <c r="F694" s="13"/>
      <c r="G694" s="40"/>
      <c r="H694" s="54" t="s">
        <v>299</v>
      </c>
      <c r="I694" s="55" t="s">
        <v>907</v>
      </c>
      <c r="J694" s="56">
        <v>59.199193999999999</v>
      </c>
      <c r="K694" s="56">
        <v>55.052379340000009</v>
      </c>
      <c r="L694" s="56">
        <f t="shared" si="11"/>
        <v>-4.1468146599999898</v>
      </c>
    </row>
    <row r="695" spans="1:12" ht="30" x14ac:dyDescent="0.2">
      <c r="A695" s="8"/>
      <c r="B695" s="24"/>
      <c r="C695" s="24"/>
      <c r="D695" s="13"/>
      <c r="E695" s="13"/>
      <c r="F695" s="13"/>
      <c r="G695" s="40"/>
      <c r="H695" s="54" t="s">
        <v>908</v>
      </c>
      <c r="I695" s="55" t="s">
        <v>909</v>
      </c>
      <c r="J695" s="56">
        <v>5.5121919999999998</v>
      </c>
      <c r="K695" s="56">
        <v>21.591455889999995</v>
      </c>
      <c r="L695" s="56">
        <f t="shared" si="11"/>
        <v>16.079263889999996</v>
      </c>
    </row>
    <row r="696" spans="1:12" ht="15" x14ac:dyDescent="0.2">
      <c r="A696" s="8"/>
      <c r="B696" s="24"/>
      <c r="C696" s="24"/>
      <c r="D696" s="13"/>
      <c r="E696" s="13"/>
      <c r="F696" s="13"/>
      <c r="G696" s="40"/>
      <c r="H696" s="54" t="s">
        <v>910</v>
      </c>
      <c r="I696" s="55" t="s">
        <v>911</v>
      </c>
      <c r="J696" s="56">
        <v>0.79000300000000001</v>
      </c>
      <c r="K696" s="56">
        <v>0.27410468999999998</v>
      </c>
      <c r="L696" s="56">
        <f t="shared" si="11"/>
        <v>-0.51589831000000008</v>
      </c>
    </row>
    <row r="697" spans="1:12" ht="15" x14ac:dyDescent="0.2">
      <c r="A697" s="8"/>
      <c r="B697" s="24"/>
      <c r="C697" s="24"/>
      <c r="D697" s="13"/>
      <c r="E697" s="13"/>
      <c r="F697" s="13"/>
      <c r="G697" s="40"/>
      <c r="H697" s="54" t="s">
        <v>123</v>
      </c>
      <c r="I697" s="55" t="s">
        <v>912</v>
      </c>
      <c r="J697" s="56">
        <v>175.320255</v>
      </c>
      <c r="K697" s="56">
        <v>88.955150759999981</v>
      </c>
      <c r="L697" s="56">
        <f t="shared" si="11"/>
        <v>-86.365104240000022</v>
      </c>
    </row>
    <row r="698" spans="1:12" ht="15" x14ac:dyDescent="0.2">
      <c r="A698" s="8"/>
      <c r="B698" s="24"/>
      <c r="C698" s="24"/>
      <c r="D698" s="13"/>
      <c r="E698" s="13"/>
      <c r="F698" s="13"/>
      <c r="G698" s="40"/>
      <c r="H698" s="54" t="s">
        <v>308</v>
      </c>
      <c r="I698" s="55" t="s">
        <v>913</v>
      </c>
      <c r="J698" s="56">
        <v>44.798282999999998</v>
      </c>
      <c r="K698" s="56">
        <v>91.917042259999988</v>
      </c>
      <c r="L698" s="56">
        <f t="shared" si="11"/>
        <v>47.11875925999999</v>
      </c>
    </row>
    <row r="699" spans="1:12" ht="30" x14ac:dyDescent="0.2">
      <c r="A699" s="8"/>
      <c r="B699" s="24"/>
      <c r="C699" s="24"/>
      <c r="D699" s="13"/>
      <c r="E699" s="13"/>
      <c r="F699" s="13"/>
      <c r="G699" s="40"/>
      <c r="H699" s="54" t="s">
        <v>310</v>
      </c>
      <c r="I699" s="55" t="s">
        <v>914</v>
      </c>
      <c r="J699" s="56">
        <v>95.395657999999997</v>
      </c>
      <c r="K699" s="56">
        <v>86.93302571000001</v>
      </c>
      <c r="L699" s="56">
        <f t="shared" si="11"/>
        <v>-8.4626322899999877</v>
      </c>
    </row>
    <row r="700" spans="1:12" ht="30" x14ac:dyDescent="0.2">
      <c r="A700" s="8"/>
      <c r="B700" s="24"/>
      <c r="C700" s="24"/>
      <c r="D700" s="13"/>
      <c r="E700" s="13"/>
      <c r="F700" s="13"/>
      <c r="G700" s="40"/>
      <c r="H700" s="54" t="s">
        <v>316</v>
      </c>
      <c r="I700" s="55" t="s">
        <v>915</v>
      </c>
      <c r="J700" s="56">
        <v>16.824225999999999</v>
      </c>
      <c r="K700" s="56">
        <v>10.288831730000002</v>
      </c>
      <c r="L700" s="56">
        <f t="shared" si="11"/>
        <v>-6.5353942699999976</v>
      </c>
    </row>
    <row r="701" spans="1:12" ht="15" x14ac:dyDescent="0.2">
      <c r="A701" s="8"/>
      <c r="B701" s="24"/>
      <c r="C701" s="24"/>
      <c r="D701" s="13"/>
      <c r="E701" s="13"/>
      <c r="F701" s="13"/>
      <c r="G701" s="40"/>
      <c r="H701" s="54" t="s">
        <v>318</v>
      </c>
      <c r="I701" s="55" t="s">
        <v>916</v>
      </c>
      <c r="J701" s="56">
        <v>13.917551</v>
      </c>
      <c r="K701" s="56">
        <v>13.913583459999996</v>
      </c>
      <c r="L701" s="56">
        <f t="shared" si="11"/>
        <v>-3.9675400000032113E-3</v>
      </c>
    </row>
    <row r="702" spans="1:12" ht="15" x14ac:dyDescent="0.2">
      <c r="A702" s="8"/>
      <c r="B702" s="24"/>
      <c r="C702" s="24"/>
      <c r="D702" s="13"/>
      <c r="E702" s="13"/>
      <c r="F702" s="13"/>
      <c r="G702" s="40"/>
      <c r="H702" s="54" t="s">
        <v>320</v>
      </c>
      <c r="I702" s="57" t="s">
        <v>917</v>
      </c>
      <c r="J702" s="56">
        <v>30.866848000000001</v>
      </c>
      <c r="K702" s="56">
        <v>28.251171930000002</v>
      </c>
      <c r="L702" s="56">
        <f t="shared" si="11"/>
        <v>-2.6156760699999992</v>
      </c>
    </row>
    <row r="703" spans="1:12" ht="15" x14ac:dyDescent="0.2">
      <c r="A703" s="8"/>
      <c r="B703" s="24"/>
      <c r="C703" s="24"/>
      <c r="D703" s="13"/>
      <c r="E703" s="13"/>
      <c r="F703" s="13"/>
      <c r="G703" s="40"/>
      <c r="H703" s="54" t="s">
        <v>503</v>
      </c>
      <c r="I703" s="55" t="s">
        <v>918</v>
      </c>
      <c r="J703" s="56">
        <v>19.435316</v>
      </c>
      <c r="K703" s="56">
        <v>18.190779860000006</v>
      </c>
      <c r="L703" s="56">
        <f t="shared" si="11"/>
        <v>-1.2445361399999939</v>
      </c>
    </row>
    <row r="704" spans="1:12" ht="30" x14ac:dyDescent="0.2">
      <c r="A704" s="8"/>
      <c r="B704" s="24"/>
      <c r="C704" s="24"/>
      <c r="D704" s="13"/>
      <c r="E704" s="13"/>
      <c r="F704" s="13"/>
      <c r="G704" s="40"/>
      <c r="H704" s="54" t="s">
        <v>505</v>
      </c>
      <c r="I704" s="55" t="s">
        <v>919</v>
      </c>
      <c r="J704" s="56">
        <v>8.9267190000000003</v>
      </c>
      <c r="K704" s="56">
        <v>7.4632469199999996</v>
      </c>
      <c r="L704" s="56">
        <f t="shared" si="11"/>
        <v>-1.4634720800000007</v>
      </c>
    </row>
    <row r="705" spans="1:12" ht="15" x14ac:dyDescent="0.2">
      <c r="A705" s="8"/>
      <c r="B705" s="24"/>
      <c r="C705" s="24"/>
      <c r="D705" s="13"/>
      <c r="E705" s="13"/>
      <c r="F705" s="13"/>
      <c r="G705" s="40"/>
      <c r="H705" s="54" t="s">
        <v>507</v>
      </c>
      <c r="I705" s="55" t="s">
        <v>920</v>
      </c>
      <c r="J705" s="56">
        <v>5.2901480000000003</v>
      </c>
      <c r="K705" s="56">
        <v>5.8148820399999988</v>
      </c>
      <c r="L705" s="56">
        <f t="shared" si="11"/>
        <v>0.52473403999999846</v>
      </c>
    </row>
    <row r="706" spans="1:12" ht="15" x14ac:dyDescent="0.2">
      <c r="A706" s="8"/>
      <c r="B706" s="24"/>
      <c r="C706" s="24"/>
      <c r="D706" s="13"/>
      <c r="E706" s="13"/>
      <c r="F706" s="13"/>
      <c r="G706" s="40"/>
      <c r="H706" s="54" t="s">
        <v>921</v>
      </c>
      <c r="I706" s="55" t="s">
        <v>922</v>
      </c>
      <c r="J706" s="56">
        <v>5.021865</v>
      </c>
      <c r="K706" s="56">
        <v>16.378401439999994</v>
      </c>
      <c r="L706" s="56">
        <f t="shared" si="11"/>
        <v>11.356536439999994</v>
      </c>
    </row>
    <row r="707" spans="1:12" ht="15" x14ac:dyDescent="0.2">
      <c r="A707" s="8"/>
      <c r="B707" s="24"/>
      <c r="C707" s="24"/>
      <c r="D707" s="13"/>
      <c r="E707" s="13"/>
      <c r="F707" s="13"/>
      <c r="G707" s="40"/>
      <c r="H707" s="54" t="s">
        <v>923</v>
      </c>
      <c r="I707" s="55" t="s">
        <v>924</v>
      </c>
      <c r="J707" s="56">
        <v>30.448239999999998</v>
      </c>
      <c r="K707" s="56">
        <v>29.137629490000005</v>
      </c>
      <c r="L707" s="56">
        <f t="shared" si="11"/>
        <v>-1.310610509999993</v>
      </c>
    </row>
    <row r="708" spans="1:12" ht="15" x14ac:dyDescent="0.2">
      <c r="A708" s="8"/>
      <c r="B708" s="24"/>
      <c r="C708" s="24"/>
      <c r="D708" s="13"/>
      <c r="E708" s="13"/>
      <c r="F708" s="13"/>
      <c r="G708" s="40"/>
      <c r="H708" s="54" t="s">
        <v>125</v>
      </c>
      <c r="I708" s="55" t="s">
        <v>925</v>
      </c>
      <c r="J708" s="56">
        <v>16.916802000000001</v>
      </c>
      <c r="K708" s="56">
        <v>15.746438980000001</v>
      </c>
      <c r="L708" s="56">
        <f t="shared" si="11"/>
        <v>-1.1703630199999999</v>
      </c>
    </row>
    <row r="709" spans="1:12" ht="15" x14ac:dyDescent="0.2">
      <c r="A709" s="8"/>
      <c r="B709" s="24"/>
      <c r="C709" s="24"/>
      <c r="D709" s="13"/>
      <c r="E709" s="13"/>
      <c r="F709" s="13"/>
      <c r="G709" s="40"/>
      <c r="H709" s="54" t="s">
        <v>329</v>
      </c>
      <c r="I709" s="55" t="s">
        <v>926</v>
      </c>
      <c r="J709" s="56">
        <v>28.312669</v>
      </c>
      <c r="K709" s="56">
        <v>48.359389579999991</v>
      </c>
      <c r="L709" s="56">
        <f t="shared" si="11"/>
        <v>20.046720579999992</v>
      </c>
    </row>
    <row r="710" spans="1:12" ht="15" x14ac:dyDescent="0.2">
      <c r="A710" s="8"/>
      <c r="B710" s="24"/>
      <c r="C710" s="24"/>
      <c r="D710" s="13"/>
      <c r="E710" s="13"/>
      <c r="F710" s="13"/>
      <c r="G710" s="40"/>
      <c r="H710" s="54" t="s">
        <v>331</v>
      </c>
      <c r="I710" s="55" t="s">
        <v>927</v>
      </c>
      <c r="J710" s="56">
        <v>25.322680999999999</v>
      </c>
      <c r="K710" s="56">
        <v>37.737178710000009</v>
      </c>
      <c r="L710" s="56">
        <f t="shared" si="11"/>
        <v>12.41449771000001</v>
      </c>
    </row>
    <row r="711" spans="1:12" ht="15" x14ac:dyDescent="0.2">
      <c r="A711" s="8"/>
      <c r="B711" s="24"/>
      <c r="C711" s="24"/>
      <c r="D711" s="13"/>
      <c r="E711" s="13"/>
      <c r="F711" s="13"/>
      <c r="G711" s="40"/>
      <c r="H711" s="54" t="s">
        <v>127</v>
      </c>
      <c r="I711" s="55" t="s">
        <v>451</v>
      </c>
      <c r="J711" s="56">
        <v>26.519006999999998</v>
      </c>
      <c r="K711" s="56">
        <v>26.716144179999993</v>
      </c>
      <c r="L711" s="56">
        <f t="shared" si="11"/>
        <v>0.19713717999999503</v>
      </c>
    </row>
    <row r="712" spans="1:12" ht="15" x14ac:dyDescent="0.2">
      <c r="A712" s="8"/>
      <c r="B712" s="24"/>
      <c r="C712" s="24"/>
      <c r="D712" s="13"/>
      <c r="E712" s="13"/>
      <c r="F712" s="13"/>
      <c r="G712" s="40"/>
      <c r="H712" s="54" t="s">
        <v>640</v>
      </c>
      <c r="I712" s="55" t="s">
        <v>115</v>
      </c>
      <c r="J712" s="56">
        <v>95.130341000000001</v>
      </c>
      <c r="K712" s="56">
        <v>95.066277460000009</v>
      </c>
      <c r="L712" s="56">
        <f t="shared" si="11"/>
        <v>-6.4063539999992258E-2</v>
      </c>
    </row>
    <row r="713" spans="1:12" ht="15" x14ac:dyDescent="0.2">
      <c r="A713" s="8"/>
      <c r="B713" s="24"/>
      <c r="C713" s="24"/>
      <c r="D713" s="13"/>
      <c r="E713" s="13"/>
      <c r="F713" s="13"/>
      <c r="G713" s="40"/>
      <c r="H713" s="54" t="s">
        <v>642</v>
      </c>
      <c r="I713" s="55" t="s">
        <v>928</v>
      </c>
      <c r="J713" s="56">
        <v>40.361148999999997</v>
      </c>
      <c r="K713" s="56">
        <v>42.638373919999999</v>
      </c>
      <c r="L713" s="56">
        <f t="shared" ref="L713:L776" si="12">+K713-J713</f>
        <v>2.2772249200000019</v>
      </c>
    </row>
    <row r="714" spans="1:12" ht="15" x14ac:dyDescent="0.2">
      <c r="A714" s="8"/>
      <c r="B714" s="24"/>
      <c r="C714" s="24"/>
      <c r="D714" s="13"/>
      <c r="E714" s="13"/>
      <c r="F714" s="13"/>
      <c r="G714" s="40"/>
      <c r="H714" s="54" t="s">
        <v>643</v>
      </c>
      <c r="I714" s="55" t="s">
        <v>929</v>
      </c>
      <c r="J714" s="56">
        <v>38.207847999999998</v>
      </c>
      <c r="K714" s="56">
        <v>35.033713480000003</v>
      </c>
      <c r="L714" s="56">
        <f t="shared" si="12"/>
        <v>-3.1741345199999955</v>
      </c>
    </row>
    <row r="715" spans="1:12" ht="15" x14ac:dyDescent="0.2">
      <c r="A715" s="8"/>
      <c r="B715" s="24"/>
      <c r="C715" s="24"/>
      <c r="D715" s="13"/>
      <c r="E715" s="13"/>
      <c r="F715" s="13"/>
      <c r="G715" s="40"/>
      <c r="H715" s="54" t="s">
        <v>645</v>
      </c>
      <c r="I715" s="55" t="s">
        <v>930</v>
      </c>
      <c r="J715" s="56">
        <v>29.013380000000002</v>
      </c>
      <c r="K715" s="56">
        <v>31.824695720000001</v>
      </c>
      <c r="L715" s="56">
        <f t="shared" si="12"/>
        <v>2.8113157199999996</v>
      </c>
    </row>
    <row r="716" spans="1:12" ht="15" x14ac:dyDescent="0.2">
      <c r="A716" s="8"/>
      <c r="B716" s="24"/>
      <c r="C716" s="24"/>
      <c r="D716" s="13"/>
      <c r="E716" s="13"/>
      <c r="F716" s="13"/>
      <c r="G716" s="58" t="s">
        <v>363</v>
      </c>
      <c r="H716" s="73"/>
      <c r="I716" s="74"/>
      <c r="J716" s="75">
        <v>43.649054999999997</v>
      </c>
      <c r="K716" s="75">
        <v>44.925083960000002</v>
      </c>
      <c r="L716" s="75">
        <f t="shared" si="12"/>
        <v>1.276028960000005</v>
      </c>
    </row>
    <row r="717" spans="1:12" ht="15" x14ac:dyDescent="0.2">
      <c r="A717" s="8"/>
      <c r="B717" s="24"/>
      <c r="C717" s="24"/>
      <c r="D717" s="13"/>
      <c r="E717" s="13"/>
      <c r="F717" s="13"/>
      <c r="G717" s="40"/>
      <c r="H717" s="51" t="s">
        <v>366</v>
      </c>
      <c r="I717" s="52" t="s">
        <v>931</v>
      </c>
      <c r="J717" s="53">
        <v>43.649054999999997</v>
      </c>
      <c r="K717" s="53">
        <v>44.925083960000002</v>
      </c>
      <c r="L717" s="53">
        <f t="shared" si="12"/>
        <v>1.276028960000005</v>
      </c>
    </row>
    <row r="718" spans="1:12" ht="15" x14ac:dyDescent="0.2">
      <c r="A718" s="8"/>
      <c r="B718" s="24"/>
      <c r="C718" s="24"/>
      <c r="D718" s="13"/>
      <c r="E718" s="13"/>
      <c r="F718" s="13"/>
      <c r="G718" s="58" t="s">
        <v>376</v>
      </c>
      <c r="H718" s="73"/>
      <c r="I718" s="74"/>
      <c r="J718" s="75">
        <v>1039.4410190000001</v>
      </c>
      <c r="K718" s="75">
        <v>1067.8099098600003</v>
      </c>
      <c r="L718" s="75">
        <f t="shared" si="12"/>
        <v>28.368890860000192</v>
      </c>
    </row>
    <row r="719" spans="1:12" ht="15" x14ac:dyDescent="0.2">
      <c r="A719" s="8"/>
      <c r="B719" s="24"/>
      <c r="C719" s="24"/>
      <c r="D719" s="13"/>
      <c r="E719" s="13"/>
      <c r="F719" s="13"/>
      <c r="G719" s="40"/>
      <c r="H719" s="51" t="s">
        <v>932</v>
      </c>
      <c r="I719" s="52" t="s">
        <v>933</v>
      </c>
      <c r="J719" s="53">
        <v>140.899832</v>
      </c>
      <c r="K719" s="53">
        <v>138.43982763</v>
      </c>
      <c r="L719" s="53">
        <f t="shared" si="12"/>
        <v>-2.4600043700000072</v>
      </c>
    </row>
    <row r="720" spans="1:12" ht="15" x14ac:dyDescent="0.2">
      <c r="A720" s="8"/>
      <c r="B720" s="24"/>
      <c r="C720" s="24"/>
      <c r="D720" s="13"/>
      <c r="E720" s="13"/>
      <c r="F720" s="13"/>
      <c r="G720" s="40"/>
      <c r="H720" s="54" t="s">
        <v>934</v>
      </c>
      <c r="I720" s="55" t="s">
        <v>935</v>
      </c>
      <c r="J720" s="56">
        <v>737.70732299999997</v>
      </c>
      <c r="K720" s="56">
        <v>753.55400282000028</v>
      </c>
      <c r="L720" s="56">
        <f t="shared" si="12"/>
        <v>15.846679820000304</v>
      </c>
    </row>
    <row r="721" spans="1:12" ht="15" x14ac:dyDescent="0.2">
      <c r="A721" s="8"/>
      <c r="B721" s="24"/>
      <c r="C721" s="24"/>
      <c r="D721" s="13"/>
      <c r="E721" s="13"/>
      <c r="F721" s="13"/>
      <c r="G721" s="40"/>
      <c r="H721" s="54" t="s">
        <v>936</v>
      </c>
      <c r="I721" s="55" t="s">
        <v>937</v>
      </c>
      <c r="J721" s="56">
        <v>160.83386400000001</v>
      </c>
      <c r="K721" s="56">
        <v>175.81607940999999</v>
      </c>
      <c r="L721" s="56">
        <f t="shared" si="12"/>
        <v>14.982215409999981</v>
      </c>
    </row>
    <row r="722" spans="1:12" ht="15" x14ac:dyDescent="0.2">
      <c r="A722" s="8"/>
      <c r="B722" s="24"/>
      <c r="C722" s="24"/>
      <c r="D722" s="13"/>
      <c r="E722" s="86">
        <v>11</v>
      </c>
      <c r="F722" s="87" t="s">
        <v>938</v>
      </c>
      <c r="G722" s="102"/>
      <c r="H722" s="104"/>
      <c r="I722" s="105"/>
      <c r="J722" s="103">
        <v>278377.42810800002</v>
      </c>
      <c r="K722" s="103">
        <v>298840.48057750007</v>
      </c>
      <c r="L722" s="103">
        <f t="shared" si="12"/>
        <v>20463.052469500049</v>
      </c>
    </row>
    <row r="723" spans="1:12" ht="15" x14ac:dyDescent="0.2">
      <c r="A723" s="8"/>
      <c r="B723" s="24"/>
      <c r="C723" s="24"/>
      <c r="D723" s="13"/>
      <c r="E723" s="13"/>
      <c r="F723" s="13"/>
      <c r="G723" s="58" t="s">
        <v>2</v>
      </c>
      <c r="H723" s="59"/>
      <c r="I723" s="60"/>
      <c r="J723" s="61">
        <v>138246.64812200001</v>
      </c>
      <c r="K723" s="61">
        <v>144592.26736778</v>
      </c>
      <c r="L723" s="61">
        <f t="shared" si="12"/>
        <v>6345.6192457799916</v>
      </c>
    </row>
    <row r="724" spans="1:12" ht="15" x14ac:dyDescent="0.2">
      <c r="A724" s="8"/>
      <c r="B724" s="24"/>
      <c r="C724" s="24"/>
      <c r="D724" s="13"/>
      <c r="E724" s="13"/>
      <c r="F724" s="13"/>
      <c r="G724" s="40"/>
      <c r="H724" s="51" t="s">
        <v>36</v>
      </c>
      <c r="I724" s="52" t="s">
        <v>470</v>
      </c>
      <c r="J724" s="53">
        <v>51.046711999999999</v>
      </c>
      <c r="K724" s="53">
        <v>45.595569250000018</v>
      </c>
      <c r="L724" s="53">
        <f t="shared" si="12"/>
        <v>-5.4511427499999812</v>
      </c>
    </row>
    <row r="725" spans="1:12" ht="15" x14ac:dyDescent="0.2">
      <c r="A725" s="8"/>
      <c r="B725" s="24"/>
      <c r="C725" s="24"/>
      <c r="D725" s="13"/>
      <c r="E725" s="13"/>
      <c r="F725" s="13"/>
      <c r="G725" s="40"/>
      <c r="H725" s="54" t="s">
        <v>43</v>
      </c>
      <c r="I725" s="55" t="s">
        <v>166</v>
      </c>
      <c r="J725" s="56">
        <v>41.636809</v>
      </c>
      <c r="K725" s="56">
        <v>37.123726290000015</v>
      </c>
      <c r="L725" s="56">
        <f t="shared" si="12"/>
        <v>-4.5130827099999848</v>
      </c>
    </row>
    <row r="726" spans="1:12" ht="15" x14ac:dyDescent="0.2">
      <c r="A726" s="8"/>
      <c r="B726" s="24"/>
      <c r="C726" s="24"/>
      <c r="D726" s="13"/>
      <c r="E726" s="13"/>
      <c r="F726" s="13"/>
      <c r="G726" s="40"/>
      <c r="H726" s="54" t="s">
        <v>67</v>
      </c>
      <c r="I726" s="55" t="s">
        <v>939</v>
      </c>
      <c r="J726" s="56">
        <v>13.616875</v>
      </c>
      <c r="K726" s="56">
        <v>13.06766891</v>
      </c>
      <c r="L726" s="56">
        <f t="shared" si="12"/>
        <v>-0.5492060900000002</v>
      </c>
    </row>
    <row r="727" spans="1:12" ht="30" x14ac:dyDescent="0.2">
      <c r="A727" s="8"/>
      <c r="B727" s="24"/>
      <c r="C727" s="24"/>
      <c r="D727" s="13"/>
      <c r="E727" s="13"/>
      <c r="F727" s="13"/>
      <c r="G727" s="40"/>
      <c r="H727" s="54" t="s">
        <v>69</v>
      </c>
      <c r="I727" s="55" t="s">
        <v>940</v>
      </c>
      <c r="J727" s="56">
        <v>0.65947599999999995</v>
      </c>
      <c r="K727" s="56">
        <v>33.166714939999991</v>
      </c>
      <c r="L727" s="56">
        <f t="shared" si="12"/>
        <v>32.507238939999993</v>
      </c>
    </row>
    <row r="728" spans="1:12" ht="15" x14ac:dyDescent="0.2">
      <c r="A728" s="8"/>
      <c r="B728" s="24"/>
      <c r="C728" s="24"/>
      <c r="D728" s="13"/>
      <c r="E728" s="13"/>
      <c r="F728" s="13"/>
      <c r="G728" s="40"/>
      <c r="H728" s="54" t="s">
        <v>71</v>
      </c>
      <c r="I728" s="55" t="s">
        <v>941</v>
      </c>
      <c r="J728" s="56">
        <v>17.168258000000002</v>
      </c>
      <c r="K728" s="56">
        <v>24.471958280000006</v>
      </c>
      <c r="L728" s="56">
        <f t="shared" si="12"/>
        <v>7.3037002800000046</v>
      </c>
    </row>
    <row r="729" spans="1:12" ht="15" x14ac:dyDescent="0.2">
      <c r="A729" s="8"/>
      <c r="B729" s="24"/>
      <c r="C729" s="24"/>
      <c r="D729" s="13"/>
      <c r="E729" s="13"/>
      <c r="F729" s="13"/>
      <c r="G729" s="40"/>
      <c r="H729" s="54" t="s">
        <v>195</v>
      </c>
      <c r="I729" s="55" t="s">
        <v>942</v>
      </c>
      <c r="J729" s="56">
        <v>0.66496</v>
      </c>
      <c r="K729" s="56">
        <v>11.299977660000001</v>
      </c>
      <c r="L729" s="56">
        <f t="shared" si="12"/>
        <v>10.635017660000001</v>
      </c>
    </row>
    <row r="730" spans="1:12" ht="30" x14ac:dyDescent="0.2">
      <c r="A730" s="8"/>
      <c r="B730" s="24"/>
      <c r="C730" s="24"/>
      <c r="D730" s="13"/>
      <c r="E730" s="13"/>
      <c r="F730" s="13"/>
      <c r="G730" s="40"/>
      <c r="H730" s="54" t="s">
        <v>943</v>
      </c>
      <c r="I730" s="55" t="s">
        <v>944</v>
      </c>
      <c r="J730" s="56">
        <v>78.928676999999993</v>
      </c>
      <c r="K730" s="56">
        <v>23.869050719999997</v>
      </c>
      <c r="L730" s="56">
        <f t="shared" si="12"/>
        <v>-55.059626279999996</v>
      </c>
    </row>
    <row r="731" spans="1:12" ht="15" x14ac:dyDescent="0.2">
      <c r="A731" s="8"/>
      <c r="B731" s="24"/>
      <c r="C731" s="24"/>
      <c r="D731" s="13"/>
      <c r="E731" s="13"/>
      <c r="F731" s="13"/>
      <c r="G731" s="40"/>
      <c r="H731" s="54" t="s">
        <v>945</v>
      </c>
      <c r="I731" s="55" t="s">
        <v>946</v>
      </c>
      <c r="J731" s="56">
        <v>0.58496199999999998</v>
      </c>
      <c r="K731" s="56">
        <v>2.2623242799999996</v>
      </c>
      <c r="L731" s="56">
        <f t="shared" si="12"/>
        <v>1.6773622799999997</v>
      </c>
    </row>
    <row r="732" spans="1:12" ht="15" x14ac:dyDescent="0.2">
      <c r="A732" s="8"/>
      <c r="B732" s="24"/>
      <c r="C732" s="24"/>
      <c r="D732" s="13"/>
      <c r="E732" s="13"/>
      <c r="F732" s="13"/>
      <c r="G732" s="40"/>
      <c r="H732" s="54" t="s">
        <v>947</v>
      </c>
      <c r="I732" s="57" t="s">
        <v>948</v>
      </c>
      <c r="J732" s="56">
        <v>615.79404699999998</v>
      </c>
      <c r="K732" s="56">
        <v>550.1729626299998</v>
      </c>
      <c r="L732" s="56">
        <f t="shared" si="12"/>
        <v>-65.621084370000176</v>
      </c>
    </row>
    <row r="733" spans="1:12" ht="15" x14ac:dyDescent="0.2">
      <c r="A733" s="8"/>
      <c r="B733" s="24"/>
      <c r="C733" s="24"/>
      <c r="D733" s="13"/>
      <c r="E733" s="13"/>
      <c r="F733" s="13"/>
      <c r="G733" s="40"/>
      <c r="H733" s="54" t="s">
        <v>949</v>
      </c>
      <c r="I733" s="55" t="s">
        <v>950</v>
      </c>
      <c r="J733" s="56">
        <v>0</v>
      </c>
      <c r="K733" s="56">
        <v>0.88138067000000009</v>
      </c>
      <c r="L733" s="56">
        <f t="shared" si="12"/>
        <v>0.88138067000000009</v>
      </c>
    </row>
    <row r="734" spans="1:12" ht="15" x14ac:dyDescent="0.2">
      <c r="A734" s="8"/>
      <c r="B734" s="24"/>
      <c r="C734" s="24"/>
      <c r="D734" s="13"/>
      <c r="E734" s="13"/>
      <c r="F734" s="13"/>
      <c r="G734" s="40"/>
      <c r="H734" s="54" t="s">
        <v>197</v>
      </c>
      <c r="I734" s="55" t="s">
        <v>951</v>
      </c>
      <c r="J734" s="56">
        <v>17411.008001999999</v>
      </c>
      <c r="K734" s="56">
        <v>25735.284792040002</v>
      </c>
      <c r="L734" s="56">
        <f t="shared" si="12"/>
        <v>8324.2767900400031</v>
      </c>
    </row>
    <row r="735" spans="1:12" ht="15" x14ac:dyDescent="0.2">
      <c r="A735" s="8"/>
      <c r="B735" s="24"/>
      <c r="C735" s="24"/>
      <c r="D735" s="13"/>
      <c r="E735" s="13"/>
      <c r="F735" s="13"/>
      <c r="G735" s="40"/>
      <c r="H735" s="54" t="s">
        <v>90</v>
      </c>
      <c r="I735" s="55" t="s">
        <v>952</v>
      </c>
      <c r="J735" s="56">
        <v>34.093516999999999</v>
      </c>
      <c r="K735" s="56">
        <v>33.876928249999999</v>
      </c>
      <c r="L735" s="56">
        <f t="shared" si="12"/>
        <v>-0.21658874999999966</v>
      </c>
    </row>
    <row r="736" spans="1:12" ht="15" x14ac:dyDescent="0.2">
      <c r="A736" s="8"/>
      <c r="B736" s="24"/>
      <c r="C736" s="24"/>
      <c r="D736" s="13"/>
      <c r="E736" s="13"/>
      <c r="F736" s="13"/>
      <c r="G736" s="40"/>
      <c r="H736" s="54" t="s">
        <v>213</v>
      </c>
      <c r="I736" s="55" t="s">
        <v>953</v>
      </c>
      <c r="J736" s="56">
        <v>1829.673781</v>
      </c>
      <c r="K736" s="56">
        <v>1356.8914523200003</v>
      </c>
      <c r="L736" s="56">
        <f t="shared" si="12"/>
        <v>-472.78232867999964</v>
      </c>
    </row>
    <row r="737" spans="1:12" ht="15" x14ac:dyDescent="0.2">
      <c r="A737" s="8"/>
      <c r="B737" s="24"/>
      <c r="C737" s="24"/>
      <c r="D737" s="13"/>
      <c r="E737" s="13"/>
      <c r="F737" s="13"/>
      <c r="G737" s="40"/>
      <c r="H737" s="54" t="s">
        <v>215</v>
      </c>
      <c r="I737" s="55" t="s">
        <v>954</v>
      </c>
      <c r="J737" s="56">
        <v>177.726958</v>
      </c>
      <c r="K737" s="56">
        <v>114.54388187999999</v>
      </c>
      <c r="L737" s="56">
        <f t="shared" si="12"/>
        <v>-63.18307612000001</v>
      </c>
    </row>
    <row r="738" spans="1:12" ht="15" x14ac:dyDescent="0.2">
      <c r="A738" s="8"/>
      <c r="B738" s="24"/>
      <c r="C738" s="24"/>
      <c r="D738" s="13"/>
      <c r="E738" s="13"/>
      <c r="F738" s="13"/>
      <c r="G738" s="40"/>
      <c r="H738" s="54" t="s">
        <v>217</v>
      </c>
      <c r="I738" s="55" t="s">
        <v>955</v>
      </c>
      <c r="J738" s="56">
        <v>908.43071899999995</v>
      </c>
      <c r="K738" s="56">
        <v>791.59937013999968</v>
      </c>
      <c r="L738" s="56">
        <f t="shared" si="12"/>
        <v>-116.83134886000028</v>
      </c>
    </row>
    <row r="739" spans="1:12" ht="15" x14ac:dyDescent="0.2">
      <c r="A739" s="8"/>
      <c r="B739" s="24"/>
      <c r="C739" s="24"/>
      <c r="D739" s="13"/>
      <c r="E739" s="13"/>
      <c r="F739" s="13"/>
      <c r="G739" s="40"/>
      <c r="H739" s="54" t="s">
        <v>219</v>
      </c>
      <c r="I739" s="57" t="s">
        <v>956</v>
      </c>
      <c r="J739" s="56">
        <v>53.009146000000001</v>
      </c>
      <c r="K739" s="56">
        <v>46.113567410000009</v>
      </c>
      <c r="L739" s="56">
        <f t="shared" si="12"/>
        <v>-6.8955785899999924</v>
      </c>
    </row>
    <row r="740" spans="1:12" ht="15" x14ac:dyDescent="0.2">
      <c r="A740" s="8"/>
      <c r="B740" s="24"/>
      <c r="C740" s="24"/>
      <c r="D740" s="13"/>
      <c r="E740" s="13"/>
      <c r="F740" s="13"/>
      <c r="G740" s="40"/>
      <c r="H740" s="54" t="s">
        <v>285</v>
      </c>
      <c r="I740" s="55" t="s">
        <v>957</v>
      </c>
      <c r="J740" s="56">
        <v>47.668295999999998</v>
      </c>
      <c r="K740" s="56">
        <v>40.434153839999993</v>
      </c>
      <c r="L740" s="56">
        <f t="shared" si="12"/>
        <v>-7.2341421600000047</v>
      </c>
    </row>
    <row r="741" spans="1:12" ht="30" x14ac:dyDescent="0.2">
      <c r="A741" s="8"/>
      <c r="B741" s="24"/>
      <c r="C741" s="24"/>
      <c r="D741" s="13"/>
      <c r="E741" s="13"/>
      <c r="F741" s="13"/>
      <c r="G741" s="40"/>
      <c r="H741" s="54" t="s">
        <v>287</v>
      </c>
      <c r="I741" s="55" t="s">
        <v>958</v>
      </c>
      <c r="J741" s="56">
        <v>319.35020500000002</v>
      </c>
      <c r="K741" s="56">
        <v>320.02116548000004</v>
      </c>
      <c r="L741" s="56">
        <f t="shared" si="12"/>
        <v>0.67096048000001929</v>
      </c>
    </row>
    <row r="742" spans="1:12" ht="30" x14ac:dyDescent="0.2">
      <c r="A742" s="8"/>
      <c r="B742" s="24"/>
      <c r="C742" s="24"/>
      <c r="D742" s="13"/>
      <c r="E742" s="13"/>
      <c r="F742" s="13"/>
      <c r="G742" s="40"/>
      <c r="H742" s="54" t="s">
        <v>289</v>
      </c>
      <c r="I742" s="55" t="s">
        <v>959</v>
      </c>
      <c r="J742" s="56">
        <v>54.268241000000003</v>
      </c>
      <c r="K742" s="56">
        <v>53.271838359999983</v>
      </c>
      <c r="L742" s="56">
        <f t="shared" si="12"/>
        <v>-0.99640264000002077</v>
      </c>
    </row>
    <row r="743" spans="1:12" ht="15" x14ac:dyDescent="0.2">
      <c r="A743" s="8"/>
      <c r="B743" s="24"/>
      <c r="C743" s="24"/>
      <c r="D743" s="13"/>
      <c r="E743" s="13"/>
      <c r="F743" s="13"/>
      <c r="G743" s="40"/>
      <c r="H743" s="54" t="s">
        <v>291</v>
      </c>
      <c r="I743" s="55" t="s">
        <v>960</v>
      </c>
      <c r="J743" s="56">
        <v>8.1004459999999998</v>
      </c>
      <c r="K743" s="56">
        <v>8.1767127600000009</v>
      </c>
      <c r="L743" s="56">
        <f t="shared" si="12"/>
        <v>7.6266760000001099E-2</v>
      </c>
    </row>
    <row r="744" spans="1:12" ht="30" x14ac:dyDescent="0.2">
      <c r="A744" s="8"/>
      <c r="B744" s="24"/>
      <c r="C744" s="24"/>
      <c r="D744" s="13"/>
      <c r="E744" s="13"/>
      <c r="F744" s="13"/>
      <c r="G744" s="40"/>
      <c r="H744" s="54" t="s">
        <v>293</v>
      </c>
      <c r="I744" s="55" t="s">
        <v>961</v>
      </c>
      <c r="J744" s="56">
        <v>4.5419419999999997</v>
      </c>
      <c r="K744" s="56">
        <v>16.5146725</v>
      </c>
      <c r="L744" s="56">
        <f t="shared" si="12"/>
        <v>11.972730500000001</v>
      </c>
    </row>
    <row r="745" spans="1:12" ht="15" x14ac:dyDescent="0.2">
      <c r="A745" s="8"/>
      <c r="B745" s="24"/>
      <c r="C745" s="24"/>
      <c r="D745" s="13"/>
      <c r="E745" s="13"/>
      <c r="F745" s="13"/>
      <c r="G745" s="40"/>
      <c r="H745" s="54" t="s">
        <v>295</v>
      </c>
      <c r="I745" s="55" t="s">
        <v>962</v>
      </c>
      <c r="J745" s="56">
        <v>90.669972000000001</v>
      </c>
      <c r="K745" s="56">
        <v>99.299859699999985</v>
      </c>
      <c r="L745" s="56">
        <f t="shared" si="12"/>
        <v>8.6298876999999834</v>
      </c>
    </row>
    <row r="746" spans="1:12" ht="15" x14ac:dyDescent="0.2">
      <c r="A746" s="8"/>
      <c r="B746" s="24"/>
      <c r="C746" s="24"/>
      <c r="D746" s="13"/>
      <c r="E746" s="13"/>
      <c r="F746" s="13"/>
      <c r="G746" s="40"/>
      <c r="H746" s="54" t="s">
        <v>297</v>
      </c>
      <c r="I746" s="55" t="s">
        <v>963</v>
      </c>
      <c r="J746" s="56">
        <v>37.121355000000001</v>
      </c>
      <c r="K746" s="56">
        <v>43.316962080000003</v>
      </c>
      <c r="L746" s="56">
        <f t="shared" si="12"/>
        <v>6.195607080000002</v>
      </c>
    </row>
    <row r="747" spans="1:12" ht="15" x14ac:dyDescent="0.2">
      <c r="A747" s="8"/>
      <c r="B747" s="24"/>
      <c r="C747" s="24"/>
      <c r="D747" s="13"/>
      <c r="E747" s="13"/>
      <c r="F747" s="13"/>
      <c r="G747" s="40"/>
      <c r="H747" s="54" t="s">
        <v>301</v>
      </c>
      <c r="I747" s="55" t="s">
        <v>964</v>
      </c>
      <c r="J747" s="56">
        <v>0.74294000000000004</v>
      </c>
      <c r="K747" s="56">
        <v>1.7860109599999998</v>
      </c>
      <c r="L747" s="56">
        <f t="shared" si="12"/>
        <v>1.0430709599999997</v>
      </c>
    </row>
    <row r="748" spans="1:12" ht="15" x14ac:dyDescent="0.2">
      <c r="A748" s="8"/>
      <c r="B748" s="24"/>
      <c r="C748" s="24"/>
      <c r="D748" s="13"/>
      <c r="E748" s="13"/>
      <c r="F748" s="13"/>
      <c r="G748" s="40"/>
      <c r="H748" s="54" t="s">
        <v>303</v>
      </c>
      <c r="I748" s="55" t="s">
        <v>965</v>
      </c>
      <c r="J748" s="56">
        <v>0</v>
      </c>
      <c r="K748" s="56">
        <v>159.57099024999997</v>
      </c>
      <c r="L748" s="56">
        <f t="shared" si="12"/>
        <v>159.57099024999997</v>
      </c>
    </row>
    <row r="749" spans="1:12" ht="15" x14ac:dyDescent="0.2">
      <c r="A749" s="8"/>
      <c r="B749" s="24"/>
      <c r="C749" s="24"/>
      <c r="D749" s="13"/>
      <c r="E749" s="13"/>
      <c r="F749" s="13"/>
      <c r="G749" s="40"/>
      <c r="H749" s="54" t="s">
        <v>123</v>
      </c>
      <c r="I749" s="55" t="s">
        <v>966</v>
      </c>
      <c r="J749" s="56">
        <v>953.66494399999999</v>
      </c>
      <c r="K749" s="56">
        <v>254.42167246</v>
      </c>
      <c r="L749" s="56">
        <f t="shared" si="12"/>
        <v>-699.24327154000002</v>
      </c>
    </row>
    <row r="750" spans="1:12" ht="30" x14ac:dyDescent="0.2">
      <c r="A750" s="8"/>
      <c r="B750" s="24"/>
      <c r="C750" s="24"/>
      <c r="D750" s="13"/>
      <c r="E750" s="13"/>
      <c r="F750" s="13"/>
      <c r="G750" s="40"/>
      <c r="H750" s="54" t="s">
        <v>310</v>
      </c>
      <c r="I750" s="55" t="s">
        <v>967</v>
      </c>
      <c r="J750" s="56">
        <v>57109.650129000001</v>
      </c>
      <c r="K750" s="56">
        <v>57686.195609710005</v>
      </c>
      <c r="L750" s="56">
        <f t="shared" si="12"/>
        <v>576.54548071000318</v>
      </c>
    </row>
    <row r="751" spans="1:12" ht="15" x14ac:dyDescent="0.2">
      <c r="A751" s="8"/>
      <c r="B751" s="24"/>
      <c r="C751" s="24"/>
      <c r="D751" s="13"/>
      <c r="E751" s="13"/>
      <c r="F751" s="13"/>
      <c r="G751" s="40"/>
      <c r="H751" s="54" t="s">
        <v>316</v>
      </c>
      <c r="I751" s="55" t="s">
        <v>968</v>
      </c>
      <c r="J751" s="56">
        <v>4207.9883179999997</v>
      </c>
      <c r="K751" s="56">
        <v>4188.2619312700008</v>
      </c>
      <c r="L751" s="56">
        <f t="shared" si="12"/>
        <v>-19.726386729998922</v>
      </c>
    </row>
    <row r="752" spans="1:12" ht="15" x14ac:dyDescent="0.2">
      <c r="A752" s="8"/>
      <c r="B752" s="24"/>
      <c r="C752" s="24"/>
      <c r="D752" s="13"/>
      <c r="E752" s="13"/>
      <c r="F752" s="13"/>
      <c r="G752" s="40"/>
      <c r="H752" s="54" t="s">
        <v>318</v>
      </c>
      <c r="I752" s="55" t="s">
        <v>969</v>
      </c>
      <c r="J752" s="56">
        <v>808.82267899999999</v>
      </c>
      <c r="K752" s="56">
        <v>776.1597888199999</v>
      </c>
      <c r="L752" s="56">
        <f t="shared" si="12"/>
        <v>-32.66289018000009</v>
      </c>
    </row>
    <row r="753" spans="1:12" ht="15" x14ac:dyDescent="0.2">
      <c r="A753" s="8"/>
      <c r="B753" s="24"/>
      <c r="C753" s="24"/>
      <c r="D753" s="13"/>
      <c r="E753" s="13"/>
      <c r="F753" s="13"/>
      <c r="G753" s="40"/>
      <c r="H753" s="54" t="s">
        <v>125</v>
      </c>
      <c r="I753" s="55" t="s">
        <v>970</v>
      </c>
      <c r="J753" s="56">
        <v>20720.149236000001</v>
      </c>
      <c r="K753" s="56">
        <v>17795.515732380016</v>
      </c>
      <c r="L753" s="56">
        <f t="shared" si="12"/>
        <v>-2924.6335036199853</v>
      </c>
    </row>
    <row r="754" spans="1:12" ht="30" x14ac:dyDescent="0.2">
      <c r="A754" s="8"/>
      <c r="B754" s="24"/>
      <c r="C754" s="24"/>
      <c r="D754" s="13"/>
      <c r="E754" s="13"/>
      <c r="F754" s="13"/>
      <c r="G754" s="40"/>
      <c r="H754" s="54" t="s">
        <v>329</v>
      </c>
      <c r="I754" s="55" t="s">
        <v>971</v>
      </c>
      <c r="J754" s="56">
        <v>7941.0214079999996</v>
      </c>
      <c r="K754" s="56">
        <v>6944.9364679800028</v>
      </c>
      <c r="L754" s="56">
        <f t="shared" si="12"/>
        <v>-996.08494001999679</v>
      </c>
    </row>
    <row r="755" spans="1:12" ht="30" x14ac:dyDescent="0.2">
      <c r="A755" s="8"/>
      <c r="B755" s="24"/>
      <c r="C755" s="24"/>
      <c r="D755" s="13"/>
      <c r="E755" s="13"/>
      <c r="F755" s="13"/>
      <c r="G755" s="40"/>
      <c r="H755" s="54" t="s">
        <v>331</v>
      </c>
      <c r="I755" s="55" t="s">
        <v>972</v>
      </c>
      <c r="J755" s="56">
        <v>15369.325178999999</v>
      </c>
      <c r="K755" s="56">
        <v>13556.827649989998</v>
      </c>
      <c r="L755" s="56">
        <f t="shared" si="12"/>
        <v>-1812.497529010001</v>
      </c>
    </row>
    <row r="756" spans="1:12" ht="15" x14ac:dyDescent="0.2">
      <c r="A756" s="8"/>
      <c r="B756" s="24"/>
      <c r="C756" s="24"/>
      <c r="D756" s="13"/>
      <c r="E756" s="13"/>
      <c r="F756" s="13"/>
      <c r="G756" s="40"/>
      <c r="H756" s="54" t="s">
        <v>333</v>
      </c>
      <c r="I756" s="55" t="s">
        <v>973</v>
      </c>
      <c r="J756" s="56">
        <v>2110.79367</v>
      </c>
      <c r="K756" s="56">
        <v>1883.4875125900001</v>
      </c>
      <c r="L756" s="56">
        <f t="shared" si="12"/>
        <v>-227.30615740999997</v>
      </c>
    </row>
    <row r="757" spans="1:12" ht="15" x14ac:dyDescent="0.2">
      <c r="A757" s="8"/>
      <c r="B757" s="24"/>
      <c r="C757" s="24"/>
      <c r="D757" s="13"/>
      <c r="E757" s="13"/>
      <c r="F757" s="13"/>
      <c r="G757" s="40"/>
      <c r="H757" s="54" t="s">
        <v>974</v>
      </c>
      <c r="I757" s="55" t="s">
        <v>975</v>
      </c>
      <c r="J757" s="56">
        <v>657.89402199999995</v>
      </c>
      <c r="K757" s="56">
        <v>634.71105452999973</v>
      </c>
      <c r="L757" s="56">
        <f t="shared" si="12"/>
        <v>-23.182967470000222</v>
      </c>
    </row>
    <row r="758" spans="1:12" ht="30" x14ac:dyDescent="0.2">
      <c r="A758" s="8"/>
      <c r="B758" s="24"/>
      <c r="C758" s="24"/>
      <c r="D758" s="13"/>
      <c r="E758" s="13"/>
      <c r="F758" s="13"/>
      <c r="G758" s="40"/>
      <c r="H758" s="54" t="s">
        <v>593</v>
      </c>
      <c r="I758" s="55" t="s">
        <v>976</v>
      </c>
      <c r="J758" s="56">
        <v>288.41145</v>
      </c>
      <c r="K758" s="56">
        <v>83.234247140000022</v>
      </c>
      <c r="L758" s="56">
        <f t="shared" si="12"/>
        <v>-205.17720285999997</v>
      </c>
    </row>
    <row r="759" spans="1:12" ht="15" x14ac:dyDescent="0.2">
      <c r="A759" s="8"/>
      <c r="B759" s="24"/>
      <c r="C759" s="24"/>
      <c r="D759" s="13"/>
      <c r="E759" s="13"/>
      <c r="F759" s="13"/>
      <c r="G759" s="40"/>
      <c r="H759" s="54" t="s">
        <v>127</v>
      </c>
      <c r="I759" s="55" t="s">
        <v>451</v>
      </c>
      <c r="J759" s="56">
        <v>3584.7705740000001</v>
      </c>
      <c r="K759" s="56">
        <v>7242.7583068500007</v>
      </c>
      <c r="L759" s="56">
        <f t="shared" si="12"/>
        <v>3657.9877328500006</v>
      </c>
    </row>
    <row r="760" spans="1:12" ht="15" x14ac:dyDescent="0.2">
      <c r="A760" s="8"/>
      <c r="B760" s="24"/>
      <c r="C760" s="24"/>
      <c r="D760" s="13"/>
      <c r="E760" s="13"/>
      <c r="F760" s="13"/>
      <c r="G760" s="40"/>
      <c r="H760" s="54" t="s">
        <v>640</v>
      </c>
      <c r="I760" s="55" t="s">
        <v>977</v>
      </c>
      <c r="J760" s="56">
        <v>88.713442000000001</v>
      </c>
      <c r="K760" s="56">
        <v>91.683477520000039</v>
      </c>
      <c r="L760" s="56">
        <f t="shared" si="12"/>
        <v>2.9700355200000388</v>
      </c>
    </row>
    <row r="761" spans="1:12" ht="15" x14ac:dyDescent="0.2">
      <c r="A761" s="8"/>
      <c r="B761" s="24"/>
      <c r="C761" s="24"/>
      <c r="D761" s="13"/>
      <c r="E761" s="13"/>
      <c r="F761" s="13"/>
      <c r="G761" s="40"/>
      <c r="H761" s="54" t="s">
        <v>642</v>
      </c>
      <c r="I761" s="55" t="s">
        <v>345</v>
      </c>
      <c r="J761" s="56">
        <v>117.329291</v>
      </c>
      <c r="K761" s="56">
        <v>1830.6106682899999</v>
      </c>
      <c r="L761" s="56">
        <f t="shared" si="12"/>
        <v>1713.2813772899999</v>
      </c>
    </row>
    <row r="762" spans="1:12" ht="15" x14ac:dyDescent="0.2">
      <c r="A762" s="8"/>
      <c r="B762" s="24"/>
      <c r="C762" s="24"/>
      <c r="D762" s="13"/>
      <c r="E762" s="13"/>
      <c r="F762" s="13"/>
      <c r="G762" s="40"/>
      <c r="H762" s="54" t="s">
        <v>643</v>
      </c>
      <c r="I762" s="55" t="s">
        <v>978</v>
      </c>
      <c r="J762" s="56">
        <v>2079.3394680000001</v>
      </c>
      <c r="K762" s="56">
        <v>1719.5036228699998</v>
      </c>
      <c r="L762" s="56">
        <f t="shared" si="12"/>
        <v>-359.83584513000028</v>
      </c>
    </row>
    <row r="763" spans="1:12" ht="30" x14ac:dyDescent="0.2">
      <c r="A763" s="8"/>
      <c r="B763" s="24"/>
      <c r="C763" s="24"/>
      <c r="D763" s="13"/>
      <c r="E763" s="13"/>
      <c r="F763" s="13"/>
      <c r="G763" s="40"/>
      <c r="H763" s="54" t="s">
        <v>645</v>
      </c>
      <c r="I763" s="55" t="s">
        <v>114</v>
      </c>
      <c r="J763" s="56">
        <v>397.69587200000001</v>
      </c>
      <c r="K763" s="56">
        <v>285.31623497000004</v>
      </c>
      <c r="L763" s="56">
        <f t="shared" si="12"/>
        <v>-112.37963702999997</v>
      </c>
    </row>
    <row r="764" spans="1:12" ht="30" x14ac:dyDescent="0.2">
      <c r="A764" s="8"/>
      <c r="B764" s="24"/>
      <c r="C764" s="24"/>
      <c r="D764" s="13"/>
      <c r="E764" s="13"/>
      <c r="F764" s="13"/>
      <c r="G764" s="40"/>
      <c r="H764" s="54" t="s">
        <v>649</v>
      </c>
      <c r="I764" s="55" t="s">
        <v>979</v>
      </c>
      <c r="J764" s="56">
        <v>14.572144</v>
      </c>
      <c r="K764" s="56">
        <v>56.029698809999999</v>
      </c>
      <c r="L764" s="56">
        <f t="shared" si="12"/>
        <v>41.457554809999998</v>
      </c>
    </row>
    <row r="765" spans="1:12" ht="15" x14ac:dyDescent="0.2">
      <c r="A765" s="8"/>
      <c r="B765" s="24"/>
      <c r="C765" s="24"/>
      <c r="D765" s="13"/>
      <c r="E765" s="13"/>
      <c r="F765" s="13"/>
      <c r="G765" s="58" t="s">
        <v>363</v>
      </c>
      <c r="H765" s="73"/>
      <c r="I765" s="74"/>
      <c r="J765" s="75">
        <v>80545.428681999998</v>
      </c>
      <c r="K765" s="75">
        <v>90359.568732209969</v>
      </c>
      <c r="L765" s="75">
        <f t="shared" si="12"/>
        <v>9814.1400502099714</v>
      </c>
    </row>
    <row r="766" spans="1:12" ht="15" x14ac:dyDescent="0.2">
      <c r="A766" s="8"/>
      <c r="B766" s="24"/>
      <c r="C766" s="24"/>
      <c r="D766" s="13"/>
      <c r="E766" s="13"/>
      <c r="F766" s="13"/>
      <c r="G766" s="40"/>
      <c r="H766" s="51" t="s">
        <v>364</v>
      </c>
      <c r="I766" s="52" t="s">
        <v>980</v>
      </c>
      <c r="J766" s="53">
        <v>728.85275899999999</v>
      </c>
      <c r="K766" s="53">
        <v>598.37881242999993</v>
      </c>
      <c r="L766" s="53">
        <f t="shared" si="12"/>
        <v>-130.47394657000007</v>
      </c>
    </row>
    <row r="767" spans="1:12" ht="15" x14ac:dyDescent="0.2">
      <c r="A767" s="8"/>
      <c r="B767" s="24"/>
      <c r="C767" s="24"/>
      <c r="D767" s="13"/>
      <c r="E767" s="13"/>
      <c r="F767" s="13"/>
      <c r="G767" s="40"/>
      <c r="H767" s="54" t="s">
        <v>366</v>
      </c>
      <c r="I767" s="55" t="s">
        <v>981</v>
      </c>
      <c r="J767" s="56">
        <v>14599.086509999999</v>
      </c>
      <c r="K767" s="56">
        <v>13455.527877580007</v>
      </c>
      <c r="L767" s="56">
        <f t="shared" si="12"/>
        <v>-1143.5586324199921</v>
      </c>
    </row>
    <row r="768" spans="1:12" ht="15" x14ac:dyDescent="0.2">
      <c r="A768" s="8"/>
      <c r="B768" s="24"/>
      <c r="C768" s="24"/>
      <c r="D768" s="13"/>
      <c r="E768" s="13"/>
      <c r="F768" s="13"/>
      <c r="G768" s="40"/>
      <c r="H768" s="54" t="s">
        <v>982</v>
      </c>
      <c r="I768" s="55" t="s">
        <v>983</v>
      </c>
      <c r="J768" s="56">
        <v>465.963505</v>
      </c>
      <c r="K768" s="56">
        <v>471.72220821000008</v>
      </c>
      <c r="L768" s="56">
        <f t="shared" si="12"/>
        <v>5.7587032100000783</v>
      </c>
    </row>
    <row r="769" spans="1:12" ht="15" x14ac:dyDescent="0.2">
      <c r="A769" s="8"/>
      <c r="B769" s="24"/>
      <c r="C769" s="24"/>
      <c r="D769" s="13"/>
      <c r="E769" s="13"/>
      <c r="F769" s="13"/>
      <c r="G769" s="40"/>
      <c r="H769" s="54" t="s">
        <v>536</v>
      </c>
      <c r="I769" s="55" t="s">
        <v>984</v>
      </c>
      <c r="J769" s="56">
        <v>5.8247859999999996</v>
      </c>
      <c r="K769" s="56">
        <v>5.1775590899999999</v>
      </c>
      <c r="L769" s="56">
        <f t="shared" si="12"/>
        <v>-0.64722690999999966</v>
      </c>
    </row>
    <row r="770" spans="1:12" ht="15" x14ac:dyDescent="0.2">
      <c r="A770" s="8"/>
      <c r="B770" s="24"/>
      <c r="C770" s="24"/>
      <c r="D770" s="13"/>
      <c r="E770" s="13"/>
      <c r="F770" s="13"/>
      <c r="G770" s="40"/>
      <c r="H770" s="54" t="s">
        <v>538</v>
      </c>
      <c r="I770" s="55" t="s">
        <v>985</v>
      </c>
      <c r="J770" s="56">
        <v>233.98633699999999</v>
      </c>
      <c r="K770" s="56">
        <v>199.37261198000002</v>
      </c>
      <c r="L770" s="56">
        <f t="shared" si="12"/>
        <v>-34.613725019999976</v>
      </c>
    </row>
    <row r="771" spans="1:12" ht="15" x14ac:dyDescent="0.2">
      <c r="A771" s="8"/>
      <c r="B771" s="24"/>
      <c r="C771" s="24"/>
      <c r="D771" s="13"/>
      <c r="E771" s="13"/>
      <c r="F771" s="13"/>
      <c r="G771" s="40"/>
      <c r="H771" s="54" t="s">
        <v>986</v>
      </c>
      <c r="I771" s="55" t="s">
        <v>987</v>
      </c>
      <c r="J771" s="56">
        <v>517.61585600000001</v>
      </c>
      <c r="K771" s="56">
        <v>304.86548798000001</v>
      </c>
      <c r="L771" s="56">
        <f t="shared" si="12"/>
        <v>-212.75036802</v>
      </c>
    </row>
    <row r="772" spans="1:12" ht="15" x14ac:dyDescent="0.2">
      <c r="A772" s="8"/>
      <c r="B772" s="24"/>
      <c r="C772" s="24"/>
      <c r="D772" s="13"/>
      <c r="E772" s="13"/>
      <c r="F772" s="13"/>
      <c r="G772" s="40"/>
      <c r="H772" s="54" t="s">
        <v>988</v>
      </c>
      <c r="I772" s="55" t="s">
        <v>989</v>
      </c>
      <c r="J772" s="56">
        <v>14100.049482</v>
      </c>
      <c r="K772" s="56">
        <v>15068.247642510009</v>
      </c>
      <c r="L772" s="56">
        <f t="shared" si="12"/>
        <v>968.19816051000817</v>
      </c>
    </row>
    <row r="773" spans="1:12" ht="15" x14ac:dyDescent="0.2">
      <c r="A773" s="8"/>
      <c r="B773" s="24"/>
      <c r="C773" s="24"/>
      <c r="D773" s="13"/>
      <c r="E773" s="13"/>
      <c r="F773" s="13"/>
      <c r="G773" s="40"/>
      <c r="H773" s="54" t="s">
        <v>540</v>
      </c>
      <c r="I773" s="55" t="s">
        <v>990</v>
      </c>
      <c r="J773" s="56">
        <v>373.657532</v>
      </c>
      <c r="K773" s="56">
        <v>1.80687E-2</v>
      </c>
      <c r="L773" s="56">
        <f t="shared" si="12"/>
        <v>-373.63946329999999</v>
      </c>
    </row>
    <row r="774" spans="1:12" ht="15" x14ac:dyDescent="0.2">
      <c r="A774" s="8"/>
      <c r="B774" s="24"/>
      <c r="C774" s="24"/>
      <c r="D774" s="13"/>
      <c r="E774" s="13"/>
      <c r="F774" s="13"/>
      <c r="G774" s="40"/>
      <c r="H774" s="54" t="s">
        <v>991</v>
      </c>
      <c r="I774" s="55" t="s">
        <v>992</v>
      </c>
      <c r="J774" s="56">
        <v>49520.391915</v>
      </c>
      <c r="K774" s="56">
        <v>60256.258463729959</v>
      </c>
      <c r="L774" s="56">
        <f t="shared" si="12"/>
        <v>10735.866548729959</v>
      </c>
    </row>
    <row r="775" spans="1:12" ht="15" x14ac:dyDescent="0.2">
      <c r="A775" s="8"/>
      <c r="B775" s="24"/>
      <c r="C775" s="24"/>
      <c r="D775" s="13"/>
      <c r="E775" s="13"/>
      <c r="F775" s="13"/>
      <c r="G775" s="58" t="s">
        <v>376</v>
      </c>
      <c r="H775" s="73"/>
      <c r="I775" s="74"/>
      <c r="J775" s="75">
        <v>59585.351304000003</v>
      </c>
      <c r="K775" s="75">
        <v>63888.64447751001</v>
      </c>
      <c r="L775" s="75">
        <f t="shared" si="12"/>
        <v>4303.2931735100065</v>
      </c>
    </row>
    <row r="776" spans="1:12" ht="15" x14ac:dyDescent="0.2">
      <c r="A776" s="8"/>
      <c r="B776" s="24"/>
      <c r="C776" s="24"/>
      <c r="D776" s="13"/>
      <c r="E776" s="13"/>
      <c r="F776" s="13"/>
      <c r="G776" s="40"/>
      <c r="H776" s="51" t="s">
        <v>993</v>
      </c>
      <c r="I776" s="52" t="s">
        <v>994</v>
      </c>
      <c r="J776" s="53">
        <v>106.117664</v>
      </c>
      <c r="K776" s="53">
        <v>109.23862639000001</v>
      </c>
      <c r="L776" s="53">
        <f t="shared" si="12"/>
        <v>3.1209623900000025</v>
      </c>
    </row>
    <row r="777" spans="1:12" ht="15" x14ac:dyDescent="0.2">
      <c r="A777" s="8"/>
      <c r="B777" s="24"/>
      <c r="C777" s="24"/>
      <c r="D777" s="13"/>
      <c r="E777" s="13"/>
      <c r="F777" s="13"/>
      <c r="G777" s="40"/>
      <c r="H777" s="54" t="s">
        <v>995</v>
      </c>
      <c r="I777" s="55" t="s">
        <v>996</v>
      </c>
      <c r="J777" s="56">
        <v>6848.4005440000001</v>
      </c>
      <c r="K777" s="56">
        <v>6994.052260630001</v>
      </c>
      <c r="L777" s="56">
        <f t="shared" ref="L777:L840" si="13">+K777-J777</f>
        <v>145.65171663000092</v>
      </c>
    </row>
    <row r="778" spans="1:12" ht="15" x14ac:dyDescent="0.2">
      <c r="A778" s="8"/>
      <c r="B778" s="24"/>
      <c r="C778" s="24"/>
      <c r="D778" s="13"/>
      <c r="E778" s="13"/>
      <c r="F778" s="13"/>
      <c r="G778" s="40"/>
      <c r="H778" s="54" t="s">
        <v>997</v>
      </c>
      <c r="I778" s="55" t="s">
        <v>998</v>
      </c>
      <c r="J778" s="56">
        <v>34069.257116000001</v>
      </c>
      <c r="K778" s="56">
        <v>38128.326585420007</v>
      </c>
      <c r="L778" s="56">
        <f t="shared" si="13"/>
        <v>4059.0694694200065</v>
      </c>
    </row>
    <row r="779" spans="1:12" ht="15" x14ac:dyDescent="0.2">
      <c r="A779" s="8"/>
      <c r="B779" s="24"/>
      <c r="C779" s="24"/>
      <c r="D779" s="13"/>
      <c r="E779" s="13"/>
      <c r="F779" s="13"/>
      <c r="G779" s="40"/>
      <c r="H779" s="54" t="s">
        <v>999</v>
      </c>
      <c r="I779" s="55" t="s">
        <v>1000</v>
      </c>
      <c r="J779" s="56">
        <v>270.10727600000001</v>
      </c>
      <c r="K779" s="56">
        <v>239.75035142999997</v>
      </c>
      <c r="L779" s="56">
        <f t="shared" si="13"/>
        <v>-30.356924570000047</v>
      </c>
    </row>
    <row r="780" spans="1:12" ht="30" x14ac:dyDescent="0.2">
      <c r="A780" s="8"/>
      <c r="B780" s="24"/>
      <c r="C780" s="24"/>
      <c r="D780" s="13"/>
      <c r="E780" s="13"/>
      <c r="F780" s="13"/>
      <c r="G780" s="40"/>
      <c r="H780" s="54" t="s">
        <v>1001</v>
      </c>
      <c r="I780" s="55" t="s">
        <v>1002</v>
      </c>
      <c r="J780" s="56">
        <v>2122.5053229999999</v>
      </c>
      <c r="K780" s="56">
        <v>2121.4324959600008</v>
      </c>
      <c r="L780" s="56">
        <f t="shared" si="13"/>
        <v>-1.0728270399990834</v>
      </c>
    </row>
    <row r="781" spans="1:12" ht="15" x14ac:dyDescent="0.2">
      <c r="A781" s="8"/>
      <c r="B781" s="24"/>
      <c r="C781" s="24"/>
      <c r="D781" s="13"/>
      <c r="E781" s="13"/>
      <c r="F781" s="13"/>
      <c r="G781" s="40"/>
      <c r="H781" s="54" t="s">
        <v>1003</v>
      </c>
      <c r="I781" s="55" t="s">
        <v>1004</v>
      </c>
      <c r="J781" s="56">
        <v>1314.229396</v>
      </c>
      <c r="K781" s="56">
        <v>1392.6754900300002</v>
      </c>
      <c r="L781" s="56">
        <f t="shared" si="13"/>
        <v>78.446094030000268</v>
      </c>
    </row>
    <row r="782" spans="1:12" ht="15" x14ac:dyDescent="0.2">
      <c r="A782" s="8"/>
      <c r="B782" s="24"/>
      <c r="C782" s="24"/>
      <c r="D782" s="13"/>
      <c r="E782" s="13"/>
      <c r="F782" s="13"/>
      <c r="G782" s="40"/>
      <c r="H782" s="54" t="s">
        <v>1005</v>
      </c>
      <c r="I782" s="55" t="s">
        <v>1006</v>
      </c>
      <c r="J782" s="56">
        <v>1172.2998270000001</v>
      </c>
      <c r="K782" s="56">
        <v>1128.4767210699999</v>
      </c>
      <c r="L782" s="56">
        <f t="shared" si="13"/>
        <v>-43.823105930000111</v>
      </c>
    </row>
    <row r="783" spans="1:12" ht="30" x14ac:dyDescent="0.2">
      <c r="A783" s="8"/>
      <c r="B783" s="24"/>
      <c r="C783" s="24"/>
      <c r="D783" s="13"/>
      <c r="E783" s="13"/>
      <c r="F783" s="13"/>
      <c r="G783" s="40"/>
      <c r="H783" s="54" t="s">
        <v>1007</v>
      </c>
      <c r="I783" s="55" t="s">
        <v>1008</v>
      </c>
      <c r="J783" s="56">
        <v>187.090677</v>
      </c>
      <c r="K783" s="56">
        <v>178.78788833999999</v>
      </c>
      <c r="L783" s="56">
        <f t="shared" si="13"/>
        <v>-8.3027886600000045</v>
      </c>
    </row>
    <row r="784" spans="1:12" ht="15" x14ac:dyDescent="0.2">
      <c r="A784" s="8"/>
      <c r="B784" s="24"/>
      <c r="C784" s="24"/>
      <c r="D784" s="13"/>
      <c r="E784" s="13"/>
      <c r="F784" s="13"/>
      <c r="G784" s="40"/>
      <c r="H784" s="54" t="s">
        <v>1009</v>
      </c>
      <c r="I784" s="55" t="s">
        <v>1010</v>
      </c>
      <c r="J784" s="56">
        <v>1733.242489</v>
      </c>
      <c r="K784" s="56">
        <v>2038.4562861900001</v>
      </c>
      <c r="L784" s="56">
        <f t="shared" si="13"/>
        <v>305.21379719000015</v>
      </c>
    </row>
    <row r="785" spans="1:12" ht="15" x14ac:dyDescent="0.2">
      <c r="A785" s="8"/>
      <c r="B785" s="24"/>
      <c r="C785" s="24"/>
      <c r="D785" s="13"/>
      <c r="E785" s="13"/>
      <c r="F785" s="13"/>
      <c r="G785" s="40"/>
      <c r="H785" s="54" t="s">
        <v>1011</v>
      </c>
      <c r="I785" s="55" t="s">
        <v>1012</v>
      </c>
      <c r="J785" s="56">
        <v>3128.7559940000001</v>
      </c>
      <c r="K785" s="56">
        <v>3189.8532885799996</v>
      </c>
      <c r="L785" s="56">
        <f t="shared" si="13"/>
        <v>61.09729457999947</v>
      </c>
    </row>
    <row r="786" spans="1:12" ht="15" x14ac:dyDescent="0.2">
      <c r="A786" s="8"/>
      <c r="B786" s="24"/>
      <c r="C786" s="24"/>
      <c r="D786" s="13"/>
      <c r="E786" s="13"/>
      <c r="F786" s="13"/>
      <c r="G786" s="40"/>
      <c r="H786" s="54" t="s">
        <v>1013</v>
      </c>
      <c r="I786" s="55" t="s">
        <v>1014</v>
      </c>
      <c r="J786" s="56">
        <v>4431.514424</v>
      </c>
      <c r="K786" s="56">
        <v>4377.5847648500003</v>
      </c>
      <c r="L786" s="56">
        <f t="shared" si="13"/>
        <v>-53.929659149999679</v>
      </c>
    </row>
    <row r="787" spans="1:12" ht="15" x14ac:dyDescent="0.2">
      <c r="A787" s="8"/>
      <c r="B787" s="24"/>
      <c r="C787" s="24"/>
      <c r="D787" s="13"/>
      <c r="E787" s="13"/>
      <c r="F787" s="13"/>
      <c r="G787" s="40"/>
      <c r="H787" s="54" t="s">
        <v>1015</v>
      </c>
      <c r="I787" s="55" t="s">
        <v>1016</v>
      </c>
      <c r="J787" s="56">
        <v>556.59621900000002</v>
      </c>
      <c r="K787" s="56">
        <v>567.43968571000005</v>
      </c>
      <c r="L787" s="56">
        <f t="shared" si="13"/>
        <v>10.84346671000003</v>
      </c>
    </row>
    <row r="788" spans="1:12" ht="30" x14ac:dyDescent="0.2">
      <c r="A788" s="8"/>
      <c r="B788" s="24"/>
      <c r="C788" s="24"/>
      <c r="D788" s="13"/>
      <c r="E788" s="13"/>
      <c r="F788" s="13"/>
      <c r="G788" s="40"/>
      <c r="H788" s="54" t="s">
        <v>1017</v>
      </c>
      <c r="I788" s="55" t="s">
        <v>1018</v>
      </c>
      <c r="J788" s="56">
        <v>44.791097000000001</v>
      </c>
      <c r="K788" s="56">
        <v>43.473136650000008</v>
      </c>
      <c r="L788" s="56">
        <f t="shared" si="13"/>
        <v>-1.3179603499999928</v>
      </c>
    </row>
    <row r="789" spans="1:12" ht="15" x14ac:dyDescent="0.2">
      <c r="A789" s="8"/>
      <c r="B789" s="24"/>
      <c r="C789" s="24"/>
      <c r="D789" s="13"/>
      <c r="E789" s="13"/>
      <c r="F789" s="13"/>
      <c r="G789" s="40"/>
      <c r="H789" s="54" t="s">
        <v>1019</v>
      </c>
      <c r="I789" s="55" t="s">
        <v>1020</v>
      </c>
      <c r="J789" s="56">
        <v>1248.1510900000001</v>
      </c>
      <c r="K789" s="56">
        <v>1064.4135141600002</v>
      </c>
      <c r="L789" s="56">
        <f t="shared" si="13"/>
        <v>-183.73757583999986</v>
      </c>
    </row>
    <row r="790" spans="1:12" ht="15" x14ac:dyDescent="0.2">
      <c r="A790" s="8"/>
      <c r="B790" s="24"/>
      <c r="C790" s="24"/>
      <c r="D790" s="13"/>
      <c r="E790" s="13"/>
      <c r="F790" s="13"/>
      <c r="G790" s="40"/>
      <c r="H790" s="54" t="s">
        <v>1021</v>
      </c>
      <c r="I790" s="55" t="s">
        <v>1022</v>
      </c>
      <c r="J790" s="56">
        <v>145.70548500000001</v>
      </c>
      <c r="K790" s="56">
        <v>149.48841136999997</v>
      </c>
      <c r="L790" s="56">
        <f t="shared" si="13"/>
        <v>3.7829263699999558</v>
      </c>
    </row>
    <row r="791" spans="1:12" ht="30" x14ac:dyDescent="0.2">
      <c r="A791" s="8"/>
      <c r="B791" s="24"/>
      <c r="C791" s="24"/>
      <c r="D791" s="13"/>
      <c r="E791" s="13"/>
      <c r="F791" s="13"/>
      <c r="G791" s="40"/>
      <c r="H791" s="54" t="s">
        <v>1023</v>
      </c>
      <c r="I791" s="55" t="s">
        <v>1024</v>
      </c>
      <c r="J791" s="56">
        <v>1305.2188900000001</v>
      </c>
      <c r="K791" s="56">
        <v>1109.5967413800004</v>
      </c>
      <c r="L791" s="56">
        <f t="shared" si="13"/>
        <v>-195.62214861999973</v>
      </c>
    </row>
    <row r="792" spans="1:12" ht="30" x14ac:dyDescent="0.2">
      <c r="A792" s="8"/>
      <c r="B792" s="24"/>
      <c r="C792" s="24"/>
      <c r="D792" s="13"/>
      <c r="E792" s="13"/>
      <c r="F792" s="13"/>
      <c r="G792" s="40"/>
      <c r="H792" s="54" t="s">
        <v>1025</v>
      </c>
      <c r="I792" s="55" t="s">
        <v>1026</v>
      </c>
      <c r="J792" s="56">
        <v>34.036704999999998</v>
      </c>
      <c r="K792" s="56">
        <v>188.26714135000003</v>
      </c>
      <c r="L792" s="56">
        <f t="shared" si="13"/>
        <v>154.23043635000005</v>
      </c>
    </row>
    <row r="793" spans="1:12" ht="15" x14ac:dyDescent="0.2">
      <c r="A793" s="8"/>
      <c r="B793" s="24"/>
      <c r="C793" s="24"/>
      <c r="D793" s="13"/>
      <c r="E793" s="13"/>
      <c r="F793" s="13"/>
      <c r="G793" s="40"/>
      <c r="H793" s="54" t="s">
        <v>1027</v>
      </c>
      <c r="I793" s="55" t="s">
        <v>1028</v>
      </c>
      <c r="J793" s="56">
        <v>867.33108800000002</v>
      </c>
      <c r="K793" s="56">
        <v>867.33108800000002</v>
      </c>
      <c r="L793" s="56">
        <f t="shared" si="13"/>
        <v>0</v>
      </c>
    </row>
    <row r="794" spans="1:12" ht="15" x14ac:dyDescent="0.2">
      <c r="A794" s="8"/>
      <c r="B794" s="24"/>
      <c r="C794" s="24"/>
      <c r="D794" s="13"/>
      <c r="E794" s="86">
        <v>12</v>
      </c>
      <c r="F794" s="87" t="s">
        <v>1029</v>
      </c>
      <c r="G794" s="102"/>
      <c r="H794" s="104"/>
      <c r="I794" s="105"/>
      <c r="J794" s="103">
        <v>121356.50977999999</v>
      </c>
      <c r="K794" s="103">
        <v>91055.62711385997</v>
      </c>
      <c r="L794" s="103">
        <f t="shared" si="13"/>
        <v>-30300.882666140024</v>
      </c>
    </row>
    <row r="795" spans="1:12" ht="15" x14ac:dyDescent="0.2">
      <c r="A795" s="8"/>
      <c r="B795" s="24"/>
      <c r="C795" s="24"/>
      <c r="D795" s="13"/>
      <c r="E795" s="13"/>
      <c r="F795" s="13"/>
      <c r="G795" s="58" t="s">
        <v>2</v>
      </c>
      <c r="H795" s="59"/>
      <c r="I795" s="60"/>
      <c r="J795" s="61">
        <v>8205.707504</v>
      </c>
      <c r="K795" s="61">
        <v>7204.3002691400015</v>
      </c>
      <c r="L795" s="61">
        <f t="shared" si="13"/>
        <v>-1001.4072348599984</v>
      </c>
    </row>
    <row r="796" spans="1:12" ht="15" x14ac:dyDescent="0.2">
      <c r="A796" s="8"/>
      <c r="B796" s="24"/>
      <c r="C796" s="24"/>
      <c r="D796" s="13"/>
      <c r="E796" s="13"/>
      <c r="F796" s="13"/>
      <c r="G796" s="40"/>
      <c r="H796" s="51" t="s">
        <v>36</v>
      </c>
      <c r="I796" s="52" t="s">
        <v>470</v>
      </c>
      <c r="J796" s="53">
        <v>86.088504</v>
      </c>
      <c r="K796" s="53">
        <v>68.657511710000009</v>
      </c>
      <c r="L796" s="53">
        <f t="shared" si="13"/>
        <v>-17.430992289999992</v>
      </c>
    </row>
    <row r="797" spans="1:12" ht="15" x14ac:dyDescent="0.2">
      <c r="A797" s="8"/>
      <c r="B797" s="24"/>
      <c r="C797" s="24"/>
      <c r="D797" s="13"/>
      <c r="E797" s="13"/>
      <c r="F797" s="13"/>
      <c r="G797" s="40"/>
      <c r="H797" s="54" t="s">
        <v>67</v>
      </c>
      <c r="I797" s="55" t="s">
        <v>1030</v>
      </c>
      <c r="J797" s="56">
        <v>52.676270000000002</v>
      </c>
      <c r="K797" s="56">
        <v>50.293563030000001</v>
      </c>
      <c r="L797" s="56">
        <f t="shared" si="13"/>
        <v>-2.382706970000001</v>
      </c>
    </row>
    <row r="798" spans="1:12" ht="15" x14ac:dyDescent="0.2">
      <c r="A798" s="8"/>
      <c r="B798" s="24"/>
      <c r="C798" s="24"/>
      <c r="D798" s="13"/>
      <c r="E798" s="13"/>
      <c r="F798" s="13"/>
      <c r="G798" s="40"/>
      <c r="H798" s="54" t="s">
        <v>69</v>
      </c>
      <c r="I798" s="55" t="s">
        <v>166</v>
      </c>
      <c r="J798" s="56">
        <v>44.165260000000004</v>
      </c>
      <c r="K798" s="56">
        <v>42.054740799999983</v>
      </c>
      <c r="L798" s="56">
        <f t="shared" si="13"/>
        <v>-2.1105192000000201</v>
      </c>
    </row>
    <row r="799" spans="1:12" ht="15" x14ac:dyDescent="0.2">
      <c r="A799" s="8"/>
      <c r="B799" s="24"/>
      <c r="C799" s="24"/>
      <c r="D799" s="13"/>
      <c r="E799" s="13"/>
      <c r="F799" s="13"/>
      <c r="G799" s="40"/>
      <c r="H799" s="54" t="s">
        <v>73</v>
      </c>
      <c r="I799" s="55" t="s">
        <v>1031</v>
      </c>
      <c r="J799" s="56">
        <v>5.9258050000000004</v>
      </c>
      <c r="K799" s="56">
        <v>3.8073958700000006</v>
      </c>
      <c r="L799" s="56">
        <f t="shared" si="13"/>
        <v>-2.1184091299999999</v>
      </c>
    </row>
    <row r="800" spans="1:12" ht="30" x14ac:dyDescent="0.2">
      <c r="A800" s="8"/>
      <c r="B800" s="24"/>
      <c r="C800" s="24"/>
      <c r="D800" s="13"/>
      <c r="E800" s="13"/>
      <c r="F800" s="13"/>
      <c r="G800" s="40"/>
      <c r="H800" s="54" t="s">
        <v>1032</v>
      </c>
      <c r="I800" s="55" t="s">
        <v>1033</v>
      </c>
      <c r="J800" s="56">
        <v>547.74337100000002</v>
      </c>
      <c r="K800" s="56">
        <v>876.72897228000022</v>
      </c>
      <c r="L800" s="56">
        <f t="shared" si="13"/>
        <v>328.9856012800002</v>
      </c>
    </row>
    <row r="801" spans="1:12" ht="15" x14ac:dyDescent="0.2">
      <c r="A801" s="8"/>
      <c r="B801" s="24"/>
      <c r="C801" s="24"/>
      <c r="D801" s="13"/>
      <c r="E801" s="13"/>
      <c r="F801" s="13"/>
      <c r="G801" s="40"/>
      <c r="H801" s="54" t="s">
        <v>195</v>
      </c>
      <c r="I801" s="55" t="s">
        <v>1034</v>
      </c>
      <c r="J801" s="56">
        <v>26.349226999999999</v>
      </c>
      <c r="K801" s="56">
        <v>24.244812200000002</v>
      </c>
      <c r="L801" s="56">
        <f t="shared" si="13"/>
        <v>-2.1044147999999971</v>
      </c>
    </row>
    <row r="802" spans="1:12" ht="15" x14ac:dyDescent="0.2">
      <c r="A802" s="8"/>
      <c r="B802" s="24"/>
      <c r="C802" s="24"/>
      <c r="D802" s="13"/>
      <c r="E802" s="13"/>
      <c r="F802" s="13"/>
      <c r="G802" s="40"/>
      <c r="H802" s="54" t="s">
        <v>943</v>
      </c>
      <c r="I802" s="55" t="s">
        <v>1035</v>
      </c>
      <c r="J802" s="56">
        <v>22.783018999999999</v>
      </c>
      <c r="K802" s="56">
        <v>20.313786829999998</v>
      </c>
      <c r="L802" s="56">
        <f t="shared" si="13"/>
        <v>-2.4692321700000015</v>
      </c>
    </row>
    <row r="803" spans="1:12" ht="15" x14ac:dyDescent="0.2">
      <c r="A803" s="8"/>
      <c r="B803" s="24"/>
      <c r="C803" s="24"/>
      <c r="D803" s="13"/>
      <c r="E803" s="13"/>
      <c r="F803" s="13"/>
      <c r="G803" s="40"/>
      <c r="H803" s="54" t="s">
        <v>945</v>
      </c>
      <c r="I803" s="55" t="s">
        <v>1036</v>
      </c>
      <c r="J803" s="56">
        <v>223.77729400000001</v>
      </c>
      <c r="K803" s="56">
        <v>177.47591471999996</v>
      </c>
      <c r="L803" s="56">
        <f t="shared" si="13"/>
        <v>-46.301379280000049</v>
      </c>
    </row>
    <row r="804" spans="1:12" ht="15" x14ac:dyDescent="0.2">
      <c r="A804" s="8"/>
      <c r="B804" s="24"/>
      <c r="C804" s="24"/>
      <c r="D804" s="13"/>
      <c r="E804" s="13"/>
      <c r="F804" s="13"/>
      <c r="G804" s="40"/>
      <c r="H804" s="54" t="s">
        <v>90</v>
      </c>
      <c r="I804" s="55" t="s">
        <v>1037</v>
      </c>
      <c r="J804" s="56">
        <v>17.480644000000002</v>
      </c>
      <c r="K804" s="56">
        <v>212.33082320999995</v>
      </c>
      <c r="L804" s="56">
        <f t="shared" si="13"/>
        <v>194.85017920999994</v>
      </c>
    </row>
    <row r="805" spans="1:12" ht="15" x14ac:dyDescent="0.2">
      <c r="A805" s="8"/>
      <c r="B805" s="24"/>
      <c r="C805" s="24"/>
      <c r="D805" s="13"/>
      <c r="E805" s="13"/>
      <c r="F805" s="13"/>
      <c r="G805" s="40"/>
      <c r="H805" s="54" t="s">
        <v>213</v>
      </c>
      <c r="I805" s="55" t="s">
        <v>1038</v>
      </c>
      <c r="J805" s="56">
        <v>331.67135200000001</v>
      </c>
      <c r="K805" s="56">
        <v>95.15695104000001</v>
      </c>
      <c r="L805" s="56">
        <f t="shared" si="13"/>
        <v>-236.51440095999999</v>
      </c>
    </row>
    <row r="806" spans="1:12" ht="15" x14ac:dyDescent="0.2">
      <c r="A806" s="8"/>
      <c r="B806" s="24"/>
      <c r="C806" s="24"/>
      <c r="D806" s="13"/>
      <c r="E806" s="13"/>
      <c r="F806" s="13"/>
      <c r="G806" s="40"/>
      <c r="H806" s="54" t="s">
        <v>219</v>
      </c>
      <c r="I806" s="55" t="s">
        <v>1039</v>
      </c>
      <c r="J806" s="56">
        <v>203.84035299999999</v>
      </c>
      <c r="K806" s="56">
        <v>48.863086500000009</v>
      </c>
      <c r="L806" s="56">
        <f t="shared" si="13"/>
        <v>-154.97726649999998</v>
      </c>
    </row>
    <row r="807" spans="1:12" ht="30" x14ac:dyDescent="0.2">
      <c r="A807" s="8"/>
      <c r="B807" s="24"/>
      <c r="C807" s="24"/>
      <c r="D807" s="13"/>
      <c r="E807" s="13"/>
      <c r="F807" s="13"/>
      <c r="G807" s="40"/>
      <c r="H807" s="54" t="s">
        <v>754</v>
      </c>
      <c r="I807" s="55" t="s">
        <v>1040</v>
      </c>
      <c r="J807" s="56">
        <v>35.318666</v>
      </c>
      <c r="K807" s="56">
        <v>36.706297870000007</v>
      </c>
      <c r="L807" s="56">
        <f t="shared" si="13"/>
        <v>1.387631870000007</v>
      </c>
    </row>
    <row r="808" spans="1:12" ht="15" x14ac:dyDescent="0.2">
      <c r="A808" s="8"/>
      <c r="B808" s="24"/>
      <c r="C808" s="24"/>
      <c r="D808" s="13"/>
      <c r="E808" s="13"/>
      <c r="F808" s="13"/>
      <c r="G808" s="40"/>
      <c r="H808" s="54" t="s">
        <v>1041</v>
      </c>
      <c r="I808" s="55" t="s">
        <v>1042</v>
      </c>
      <c r="J808" s="56">
        <v>370.28287</v>
      </c>
      <c r="K808" s="56">
        <v>350.77719276000005</v>
      </c>
      <c r="L808" s="56">
        <f t="shared" si="13"/>
        <v>-19.505677239999955</v>
      </c>
    </row>
    <row r="809" spans="1:12" ht="15" x14ac:dyDescent="0.2">
      <c r="A809" s="8"/>
      <c r="B809" s="24"/>
      <c r="C809" s="24"/>
      <c r="D809" s="13"/>
      <c r="E809" s="13"/>
      <c r="F809" s="13"/>
      <c r="G809" s="40"/>
      <c r="H809" s="54" t="s">
        <v>123</v>
      </c>
      <c r="I809" s="55" t="s">
        <v>451</v>
      </c>
      <c r="J809" s="56">
        <v>1866.679451</v>
      </c>
      <c r="K809" s="56">
        <v>53.723783619999985</v>
      </c>
      <c r="L809" s="56">
        <f t="shared" si="13"/>
        <v>-1812.95566738</v>
      </c>
    </row>
    <row r="810" spans="1:12" ht="15" x14ac:dyDescent="0.2">
      <c r="A810" s="8"/>
      <c r="B810" s="24"/>
      <c r="C810" s="24"/>
      <c r="D810" s="13"/>
      <c r="E810" s="13"/>
      <c r="F810" s="13"/>
      <c r="G810" s="40"/>
      <c r="H810" s="54" t="s">
        <v>308</v>
      </c>
      <c r="I810" s="55" t="s">
        <v>445</v>
      </c>
      <c r="J810" s="56">
        <v>81.842884999999995</v>
      </c>
      <c r="K810" s="56">
        <v>57.192216380000012</v>
      </c>
      <c r="L810" s="56">
        <f t="shared" si="13"/>
        <v>-24.650668619999983</v>
      </c>
    </row>
    <row r="811" spans="1:12" ht="15" x14ac:dyDescent="0.2">
      <c r="A811" s="8"/>
      <c r="B811" s="24"/>
      <c r="C811" s="24"/>
      <c r="D811" s="13"/>
      <c r="E811" s="13"/>
      <c r="F811" s="13"/>
      <c r="G811" s="40"/>
      <c r="H811" s="54" t="s">
        <v>310</v>
      </c>
      <c r="I811" s="55" t="s">
        <v>930</v>
      </c>
      <c r="J811" s="56">
        <v>49.923386000000001</v>
      </c>
      <c r="K811" s="56">
        <v>52.813802479999993</v>
      </c>
      <c r="L811" s="56">
        <f t="shared" si="13"/>
        <v>2.8904164799999919</v>
      </c>
    </row>
    <row r="812" spans="1:12" ht="15" x14ac:dyDescent="0.2">
      <c r="A812" s="8"/>
      <c r="B812" s="24"/>
      <c r="C812" s="24"/>
      <c r="D812" s="13"/>
      <c r="E812" s="13"/>
      <c r="F812" s="13"/>
      <c r="G812" s="40"/>
      <c r="H812" s="54" t="s">
        <v>312</v>
      </c>
      <c r="I812" s="55" t="s">
        <v>117</v>
      </c>
      <c r="J812" s="56">
        <v>137.73464999999999</v>
      </c>
      <c r="K812" s="56">
        <v>130.16197773999997</v>
      </c>
      <c r="L812" s="56">
        <f t="shared" si="13"/>
        <v>-7.5726722600000187</v>
      </c>
    </row>
    <row r="813" spans="1:12" ht="15" x14ac:dyDescent="0.2">
      <c r="A813" s="8"/>
      <c r="B813" s="24"/>
      <c r="C813" s="24"/>
      <c r="D813" s="13"/>
      <c r="E813" s="13"/>
      <c r="F813" s="13"/>
      <c r="G813" s="40"/>
      <c r="H813" s="54" t="s">
        <v>314</v>
      </c>
      <c r="I813" s="55" t="s">
        <v>345</v>
      </c>
      <c r="J813" s="56">
        <v>278.05683499999998</v>
      </c>
      <c r="K813" s="56">
        <v>338.88424402999993</v>
      </c>
      <c r="L813" s="56">
        <f t="shared" si="13"/>
        <v>60.827409029999956</v>
      </c>
    </row>
    <row r="814" spans="1:12" ht="15" x14ac:dyDescent="0.2">
      <c r="A814" s="8"/>
      <c r="B814" s="24"/>
      <c r="C814" s="24"/>
      <c r="D814" s="13"/>
      <c r="E814" s="13"/>
      <c r="F814" s="13"/>
      <c r="G814" s="40"/>
      <c r="H814" s="54" t="s">
        <v>316</v>
      </c>
      <c r="I814" s="55" t="s">
        <v>1043</v>
      </c>
      <c r="J814" s="56">
        <v>62.895989999999998</v>
      </c>
      <c r="K814" s="56">
        <v>375.79005596000002</v>
      </c>
      <c r="L814" s="56">
        <f t="shared" si="13"/>
        <v>312.89406596000003</v>
      </c>
    </row>
    <row r="815" spans="1:12" ht="15" x14ac:dyDescent="0.2">
      <c r="A815" s="8"/>
      <c r="B815" s="24"/>
      <c r="C815" s="24"/>
      <c r="D815" s="13"/>
      <c r="E815" s="13"/>
      <c r="F815" s="13"/>
      <c r="G815" s="40"/>
      <c r="H815" s="54" t="s">
        <v>125</v>
      </c>
      <c r="I815" s="55" t="s">
        <v>1044</v>
      </c>
      <c r="J815" s="56">
        <v>7.0085300000000004</v>
      </c>
      <c r="K815" s="56">
        <v>500.37185276999998</v>
      </c>
      <c r="L815" s="56">
        <f t="shared" si="13"/>
        <v>493.36332276999997</v>
      </c>
    </row>
    <row r="816" spans="1:12" ht="15" x14ac:dyDescent="0.2">
      <c r="A816" s="8"/>
      <c r="B816" s="24"/>
      <c r="C816" s="24"/>
      <c r="D816" s="13"/>
      <c r="E816" s="13"/>
      <c r="F816" s="13"/>
      <c r="G816" s="40"/>
      <c r="H816" s="54" t="s">
        <v>329</v>
      </c>
      <c r="I816" s="55" t="s">
        <v>1045</v>
      </c>
      <c r="J816" s="56">
        <v>3511.555081</v>
      </c>
      <c r="K816" s="56">
        <v>3482.4667089000009</v>
      </c>
      <c r="L816" s="56">
        <f t="shared" si="13"/>
        <v>-29.088372099999106</v>
      </c>
    </row>
    <row r="817" spans="1:12" ht="15" x14ac:dyDescent="0.2">
      <c r="A817" s="8"/>
      <c r="B817" s="24"/>
      <c r="C817" s="24"/>
      <c r="D817" s="13"/>
      <c r="E817" s="13"/>
      <c r="F817" s="13"/>
      <c r="G817" s="40"/>
      <c r="H817" s="54" t="s">
        <v>331</v>
      </c>
      <c r="I817" s="55" t="s">
        <v>1046</v>
      </c>
      <c r="J817" s="56">
        <v>196.003017</v>
      </c>
      <c r="K817" s="56">
        <v>148.24126880999998</v>
      </c>
      <c r="L817" s="56">
        <f t="shared" si="13"/>
        <v>-47.76174819000002</v>
      </c>
    </row>
    <row r="818" spans="1:12" ht="15" x14ac:dyDescent="0.2">
      <c r="A818" s="8"/>
      <c r="B818" s="24"/>
      <c r="C818" s="24"/>
      <c r="D818" s="13"/>
      <c r="E818" s="13"/>
      <c r="F818" s="13"/>
      <c r="G818" s="40"/>
      <c r="H818" s="54" t="s">
        <v>333</v>
      </c>
      <c r="I818" s="55" t="s">
        <v>1047</v>
      </c>
      <c r="J818" s="56">
        <v>34.762289000000003</v>
      </c>
      <c r="K818" s="56">
        <v>43.656567079999988</v>
      </c>
      <c r="L818" s="56">
        <f t="shared" si="13"/>
        <v>8.8942780799999852</v>
      </c>
    </row>
    <row r="819" spans="1:12" ht="15" x14ac:dyDescent="0.2">
      <c r="A819" s="8"/>
      <c r="B819" s="24"/>
      <c r="C819" s="24"/>
      <c r="D819" s="13"/>
      <c r="E819" s="13"/>
      <c r="F819" s="13"/>
      <c r="G819" s="40"/>
      <c r="H819" s="54" t="s">
        <v>591</v>
      </c>
      <c r="I819" s="55" t="s">
        <v>1048</v>
      </c>
      <c r="J819" s="56">
        <v>11.142754999999999</v>
      </c>
      <c r="K819" s="56">
        <v>13.586742549999999</v>
      </c>
      <c r="L819" s="56">
        <f t="shared" si="13"/>
        <v>2.4439875499999992</v>
      </c>
    </row>
    <row r="820" spans="1:12" ht="15" x14ac:dyDescent="0.2">
      <c r="A820" s="8"/>
      <c r="B820" s="24"/>
      <c r="C820" s="24"/>
      <c r="D820" s="13"/>
      <c r="E820" s="13"/>
      <c r="F820" s="13"/>
      <c r="G820" s="58" t="s">
        <v>363</v>
      </c>
      <c r="H820" s="73"/>
      <c r="I820" s="74"/>
      <c r="J820" s="75">
        <v>10361.369568</v>
      </c>
      <c r="K820" s="75">
        <v>8678.6843026200004</v>
      </c>
      <c r="L820" s="75">
        <f t="shared" si="13"/>
        <v>-1682.6852653799997</v>
      </c>
    </row>
    <row r="821" spans="1:12" ht="15" x14ac:dyDescent="0.2">
      <c r="A821" s="8"/>
      <c r="B821" s="24"/>
      <c r="C821" s="24"/>
      <c r="D821" s="13"/>
      <c r="E821" s="13"/>
      <c r="F821" s="13"/>
      <c r="G821" s="40"/>
      <c r="H821" s="51" t="s">
        <v>372</v>
      </c>
      <c r="I821" s="52" t="s">
        <v>1049</v>
      </c>
      <c r="J821" s="53">
        <v>46.687275</v>
      </c>
      <c r="K821" s="53">
        <v>49.56826642</v>
      </c>
      <c r="L821" s="53">
        <f t="shared" si="13"/>
        <v>2.8809914200000009</v>
      </c>
    </row>
    <row r="822" spans="1:12" ht="15" x14ac:dyDescent="0.2">
      <c r="A822" s="8"/>
      <c r="B822" s="24"/>
      <c r="C822" s="24"/>
      <c r="D822" s="13"/>
      <c r="E822" s="13"/>
      <c r="F822" s="13"/>
      <c r="G822" s="40"/>
      <c r="H822" s="54" t="s">
        <v>601</v>
      </c>
      <c r="I822" s="55" t="s">
        <v>1050</v>
      </c>
      <c r="J822" s="56">
        <v>48.184230999999997</v>
      </c>
      <c r="K822" s="56">
        <v>53.370462649999993</v>
      </c>
      <c r="L822" s="56">
        <f t="shared" si="13"/>
        <v>5.1862316499999963</v>
      </c>
    </row>
    <row r="823" spans="1:12" ht="15" x14ac:dyDescent="0.2">
      <c r="A823" s="8"/>
      <c r="B823" s="24"/>
      <c r="C823" s="24"/>
      <c r="D823" s="13"/>
      <c r="E823" s="13"/>
      <c r="F823" s="13"/>
      <c r="G823" s="40"/>
      <c r="H823" s="54" t="s">
        <v>538</v>
      </c>
      <c r="I823" s="55" t="s">
        <v>1051</v>
      </c>
      <c r="J823" s="56">
        <v>305.071753</v>
      </c>
      <c r="K823" s="56">
        <v>244.14663982000005</v>
      </c>
      <c r="L823" s="56">
        <f t="shared" si="13"/>
        <v>-60.925113179999954</v>
      </c>
    </row>
    <row r="824" spans="1:12" ht="15" x14ac:dyDescent="0.2">
      <c r="A824" s="8"/>
      <c r="B824" s="24"/>
      <c r="C824" s="24"/>
      <c r="D824" s="13"/>
      <c r="E824" s="13"/>
      <c r="F824" s="13"/>
      <c r="G824" s="40"/>
      <c r="H824" s="54" t="s">
        <v>986</v>
      </c>
      <c r="I824" s="55" t="s">
        <v>1052</v>
      </c>
      <c r="J824" s="56">
        <v>660.59804199999996</v>
      </c>
      <c r="K824" s="56">
        <v>549.64233420000005</v>
      </c>
      <c r="L824" s="56">
        <f t="shared" si="13"/>
        <v>-110.95570779999991</v>
      </c>
    </row>
    <row r="825" spans="1:12" ht="15" x14ac:dyDescent="0.2">
      <c r="A825" s="8"/>
      <c r="B825" s="24"/>
      <c r="C825" s="24"/>
      <c r="D825" s="13"/>
      <c r="E825" s="13"/>
      <c r="F825" s="13"/>
      <c r="G825" s="40"/>
      <c r="H825" s="54" t="s">
        <v>988</v>
      </c>
      <c r="I825" s="55" t="s">
        <v>1053</v>
      </c>
      <c r="J825" s="56">
        <v>53.455083000000002</v>
      </c>
      <c r="K825" s="56">
        <v>65.452063779999975</v>
      </c>
      <c r="L825" s="56">
        <f t="shared" si="13"/>
        <v>11.996980779999973</v>
      </c>
    </row>
    <row r="826" spans="1:12" ht="15" x14ac:dyDescent="0.2">
      <c r="A826" s="8"/>
      <c r="B826" s="24"/>
      <c r="C826" s="24"/>
      <c r="D826" s="13"/>
      <c r="E826" s="13"/>
      <c r="F826" s="13"/>
      <c r="G826" s="40"/>
      <c r="H826" s="54" t="s">
        <v>540</v>
      </c>
      <c r="I826" s="55" t="s">
        <v>1054</v>
      </c>
      <c r="J826" s="56">
        <v>702.65283099999999</v>
      </c>
      <c r="K826" s="56">
        <v>597.93351422000012</v>
      </c>
      <c r="L826" s="56">
        <f t="shared" si="13"/>
        <v>-104.71931677999987</v>
      </c>
    </row>
    <row r="827" spans="1:12" ht="30" x14ac:dyDescent="0.2">
      <c r="A827" s="8"/>
      <c r="B827" s="24"/>
      <c r="C827" s="24"/>
      <c r="D827" s="13"/>
      <c r="E827" s="13"/>
      <c r="F827" s="13"/>
      <c r="G827" s="40"/>
      <c r="H827" s="54" t="s">
        <v>991</v>
      </c>
      <c r="I827" s="55" t="s">
        <v>1055</v>
      </c>
      <c r="J827" s="56">
        <v>683.02798600000006</v>
      </c>
      <c r="K827" s="56">
        <v>389.37106364999994</v>
      </c>
      <c r="L827" s="56">
        <f t="shared" si="13"/>
        <v>-293.65692235000012</v>
      </c>
    </row>
    <row r="828" spans="1:12" ht="15" x14ac:dyDescent="0.2">
      <c r="A828" s="8"/>
      <c r="B828" s="24"/>
      <c r="C828" s="24"/>
      <c r="D828" s="13"/>
      <c r="E828" s="13"/>
      <c r="F828" s="13"/>
      <c r="G828" s="40"/>
      <c r="H828" s="54" t="s">
        <v>544</v>
      </c>
      <c r="I828" s="55" t="s">
        <v>1056</v>
      </c>
      <c r="J828" s="56">
        <v>16.918990000000001</v>
      </c>
      <c r="K828" s="56">
        <v>20.608313089999999</v>
      </c>
      <c r="L828" s="56">
        <f t="shared" si="13"/>
        <v>3.6893230899999985</v>
      </c>
    </row>
    <row r="829" spans="1:12" ht="15" x14ac:dyDescent="0.2">
      <c r="A829" s="8"/>
      <c r="B829" s="24"/>
      <c r="C829" s="24"/>
      <c r="D829" s="13"/>
      <c r="E829" s="13"/>
      <c r="F829" s="13"/>
      <c r="G829" s="40"/>
      <c r="H829" s="54" t="s">
        <v>1057</v>
      </c>
      <c r="I829" s="55" t="s">
        <v>1058</v>
      </c>
      <c r="J829" s="56">
        <v>6863.6500839999999</v>
      </c>
      <c r="K829" s="56">
        <v>5254.9720271999995</v>
      </c>
      <c r="L829" s="56">
        <f t="shared" si="13"/>
        <v>-1608.6780568000004</v>
      </c>
    </row>
    <row r="830" spans="1:12" ht="15" x14ac:dyDescent="0.2">
      <c r="A830" s="8"/>
      <c r="B830" s="24"/>
      <c r="C830" s="24"/>
      <c r="D830" s="13"/>
      <c r="E830" s="13"/>
      <c r="F830" s="13"/>
      <c r="G830" s="40"/>
      <c r="H830" s="54" t="s">
        <v>1059</v>
      </c>
      <c r="I830" s="55" t="s">
        <v>1060</v>
      </c>
      <c r="J830" s="56">
        <v>456.48681699999997</v>
      </c>
      <c r="K830" s="56">
        <v>724.18797670000004</v>
      </c>
      <c r="L830" s="56">
        <f t="shared" si="13"/>
        <v>267.70115970000006</v>
      </c>
    </row>
    <row r="831" spans="1:12" ht="15" x14ac:dyDescent="0.2">
      <c r="A831" s="8"/>
      <c r="B831" s="24"/>
      <c r="C831" s="24"/>
      <c r="D831" s="13"/>
      <c r="E831" s="13"/>
      <c r="F831" s="13"/>
      <c r="G831" s="40"/>
      <c r="H831" s="54" t="s">
        <v>546</v>
      </c>
      <c r="I831" s="55" t="s">
        <v>1061</v>
      </c>
      <c r="J831" s="56">
        <v>23.782823</v>
      </c>
      <c r="K831" s="56">
        <v>24.400656309999999</v>
      </c>
      <c r="L831" s="56">
        <f t="shared" si="13"/>
        <v>0.61783330999999819</v>
      </c>
    </row>
    <row r="832" spans="1:12" ht="15" x14ac:dyDescent="0.2">
      <c r="A832" s="8"/>
      <c r="B832" s="24"/>
      <c r="C832" s="24"/>
      <c r="D832" s="13"/>
      <c r="E832" s="13"/>
      <c r="F832" s="13"/>
      <c r="G832" s="40"/>
      <c r="H832" s="54" t="s">
        <v>548</v>
      </c>
      <c r="I832" s="55" t="s">
        <v>1062</v>
      </c>
      <c r="J832" s="56">
        <v>22.124165000000001</v>
      </c>
      <c r="K832" s="56">
        <v>26.900567239999997</v>
      </c>
      <c r="L832" s="56">
        <f t="shared" si="13"/>
        <v>4.7764022399999959</v>
      </c>
    </row>
    <row r="833" spans="1:12" ht="15" x14ac:dyDescent="0.2">
      <c r="A833" s="8"/>
      <c r="B833" s="24"/>
      <c r="C833" s="24"/>
      <c r="D833" s="13"/>
      <c r="E833" s="13"/>
      <c r="F833" s="13"/>
      <c r="G833" s="40"/>
      <c r="H833" s="54" t="s">
        <v>550</v>
      </c>
      <c r="I833" s="55" t="s">
        <v>1063</v>
      </c>
      <c r="J833" s="56">
        <v>478.729488</v>
      </c>
      <c r="K833" s="56">
        <v>420.21975701000019</v>
      </c>
      <c r="L833" s="56">
        <f t="shared" si="13"/>
        <v>-58.509730989999809</v>
      </c>
    </row>
    <row r="834" spans="1:12" ht="15" x14ac:dyDescent="0.2">
      <c r="A834" s="8"/>
      <c r="B834" s="24"/>
      <c r="C834" s="24"/>
      <c r="D834" s="13"/>
      <c r="E834" s="13"/>
      <c r="F834" s="13"/>
      <c r="G834" s="40"/>
      <c r="H834" s="54" t="s">
        <v>2504</v>
      </c>
      <c r="I834" s="55" t="s">
        <v>2505</v>
      </c>
      <c r="J834" s="56">
        <v>0</v>
      </c>
      <c r="K834" s="56">
        <v>257.9106603300001</v>
      </c>
      <c r="L834" s="56">
        <f t="shared" si="13"/>
        <v>257.9106603300001</v>
      </c>
    </row>
    <row r="835" spans="1:12" ht="15" x14ac:dyDescent="0.2">
      <c r="A835" s="8"/>
      <c r="B835" s="24"/>
      <c r="C835" s="24"/>
      <c r="D835" s="13"/>
      <c r="E835" s="13"/>
      <c r="F835" s="13"/>
      <c r="G835" s="58" t="s">
        <v>376</v>
      </c>
      <c r="H835" s="73"/>
      <c r="I835" s="74"/>
      <c r="J835" s="75">
        <v>102789.43270799999</v>
      </c>
      <c r="K835" s="75">
        <v>75172.642542099959</v>
      </c>
      <c r="L835" s="75">
        <f t="shared" si="13"/>
        <v>-27616.790165900034</v>
      </c>
    </row>
    <row r="836" spans="1:12" ht="15" x14ac:dyDescent="0.2">
      <c r="A836" s="8"/>
      <c r="B836" s="24"/>
      <c r="C836" s="24"/>
      <c r="D836" s="13"/>
      <c r="E836" s="13"/>
      <c r="F836" s="13"/>
      <c r="G836" s="40"/>
      <c r="H836" s="51" t="s">
        <v>1064</v>
      </c>
      <c r="I836" s="52" t="s">
        <v>1065</v>
      </c>
      <c r="J836" s="53">
        <v>1216.513089</v>
      </c>
      <c r="K836" s="53">
        <v>1146.0923036400004</v>
      </c>
      <c r="L836" s="53">
        <f t="shared" si="13"/>
        <v>-70.420785359999627</v>
      </c>
    </row>
    <row r="837" spans="1:12" ht="15" x14ac:dyDescent="0.2">
      <c r="A837" s="8"/>
      <c r="B837" s="24"/>
      <c r="C837" s="24"/>
      <c r="D837" s="13"/>
      <c r="E837" s="13"/>
      <c r="F837" s="13"/>
      <c r="G837" s="40"/>
      <c r="H837" s="54" t="s">
        <v>1066</v>
      </c>
      <c r="I837" s="55" t="s">
        <v>1067</v>
      </c>
      <c r="J837" s="56">
        <v>75868.304006999999</v>
      </c>
      <c r="K837" s="56">
        <v>45764.271640479979</v>
      </c>
      <c r="L837" s="56">
        <f t="shared" si="13"/>
        <v>-30104.032366520019</v>
      </c>
    </row>
    <row r="838" spans="1:12" ht="15" x14ac:dyDescent="0.2">
      <c r="A838" s="8"/>
      <c r="B838" s="24"/>
      <c r="C838" s="24"/>
      <c r="D838" s="13"/>
      <c r="E838" s="13"/>
      <c r="F838" s="13"/>
      <c r="G838" s="40"/>
      <c r="H838" s="54" t="s">
        <v>1068</v>
      </c>
      <c r="I838" s="55" t="s">
        <v>1069</v>
      </c>
      <c r="J838" s="56">
        <v>289.86673100000002</v>
      </c>
      <c r="K838" s="56">
        <v>331.23151857999989</v>
      </c>
      <c r="L838" s="56">
        <f t="shared" si="13"/>
        <v>41.36478757999987</v>
      </c>
    </row>
    <row r="839" spans="1:12" ht="15" x14ac:dyDescent="0.2">
      <c r="A839" s="8"/>
      <c r="B839" s="24"/>
      <c r="C839" s="24"/>
      <c r="D839" s="13"/>
      <c r="E839" s="13"/>
      <c r="F839" s="13"/>
      <c r="G839" s="40"/>
      <c r="H839" s="54" t="s">
        <v>1070</v>
      </c>
      <c r="I839" s="55" t="s">
        <v>1071</v>
      </c>
      <c r="J839" s="56">
        <v>520.07717400000001</v>
      </c>
      <c r="K839" s="56">
        <v>562.85540893999973</v>
      </c>
      <c r="L839" s="56">
        <f t="shared" si="13"/>
        <v>42.77823493999972</v>
      </c>
    </row>
    <row r="840" spans="1:12" ht="15" x14ac:dyDescent="0.2">
      <c r="A840" s="8"/>
      <c r="B840" s="24"/>
      <c r="C840" s="24"/>
      <c r="D840" s="13"/>
      <c r="E840" s="13"/>
      <c r="F840" s="13"/>
      <c r="G840" s="40"/>
      <c r="H840" s="54" t="s">
        <v>1072</v>
      </c>
      <c r="I840" s="55" t="s">
        <v>1073</v>
      </c>
      <c r="J840" s="56">
        <v>1377.0770729999999</v>
      </c>
      <c r="K840" s="56">
        <v>1560.9396953099999</v>
      </c>
      <c r="L840" s="56">
        <f t="shared" si="13"/>
        <v>183.86262231000001</v>
      </c>
    </row>
    <row r="841" spans="1:12" ht="15" x14ac:dyDescent="0.2">
      <c r="A841" s="8"/>
      <c r="B841" s="24"/>
      <c r="C841" s="24"/>
      <c r="D841" s="13"/>
      <c r="E841" s="13"/>
      <c r="F841" s="13"/>
      <c r="G841" s="40"/>
      <c r="H841" s="54" t="s">
        <v>1074</v>
      </c>
      <c r="I841" s="55" t="s">
        <v>1075</v>
      </c>
      <c r="J841" s="56">
        <v>1040.9386910000001</v>
      </c>
      <c r="K841" s="56">
        <v>1111.5000194899997</v>
      </c>
      <c r="L841" s="56">
        <f t="shared" ref="L841:L904" si="14">+K841-J841</f>
        <v>70.561328489999596</v>
      </c>
    </row>
    <row r="842" spans="1:12" ht="15" x14ac:dyDescent="0.2">
      <c r="A842" s="8"/>
      <c r="B842" s="24"/>
      <c r="C842" s="24"/>
      <c r="D842" s="13"/>
      <c r="E842" s="13"/>
      <c r="F842" s="13"/>
      <c r="G842" s="40"/>
      <c r="H842" s="54" t="s">
        <v>1076</v>
      </c>
      <c r="I842" s="55" t="s">
        <v>1077</v>
      </c>
      <c r="J842" s="56">
        <v>3165.817438</v>
      </c>
      <c r="K842" s="56">
        <v>3487.9864119200015</v>
      </c>
      <c r="L842" s="56">
        <f t="shared" si="14"/>
        <v>322.16897392000146</v>
      </c>
    </row>
    <row r="843" spans="1:12" ht="15" x14ac:dyDescent="0.2">
      <c r="A843" s="8"/>
      <c r="B843" s="24"/>
      <c r="C843" s="24"/>
      <c r="D843" s="13"/>
      <c r="E843" s="13"/>
      <c r="F843" s="13"/>
      <c r="G843" s="40"/>
      <c r="H843" s="54" t="s">
        <v>1078</v>
      </c>
      <c r="I843" s="55" t="s">
        <v>1079</v>
      </c>
      <c r="J843" s="56">
        <v>1424.089195</v>
      </c>
      <c r="K843" s="56">
        <v>1566.4647166499999</v>
      </c>
      <c r="L843" s="56">
        <f t="shared" si="14"/>
        <v>142.37552164999988</v>
      </c>
    </row>
    <row r="844" spans="1:12" ht="15" x14ac:dyDescent="0.2">
      <c r="A844" s="8"/>
      <c r="B844" s="24"/>
      <c r="C844" s="24"/>
      <c r="D844" s="13"/>
      <c r="E844" s="13"/>
      <c r="F844" s="13"/>
      <c r="G844" s="40"/>
      <c r="H844" s="54" t="s">
        <v>1080</v>
      </c>
      <c r="I844" s="55" t="s">
        <v>1081</v>
      </c>
      <c r="J844" s="56">
        <v>1003.604074</v>
      </c>
      <c r="K844" s="56">
        <v>1118.5461591300007</v>
      </c>
      <c r="L844" s="56">
        <f t="shared" si="14"/>
        <v>114.94208513000069</v>
      </c>
    </row>
    <row r="845" spans="1:12" ht="15" x14ac:dyDescent="0.2">
      <c r="A845" s="8"/>
      <c r="B845" s="24"/>
      <c r="C845" s="24"/>
      <c r="D845" s="13"/>
      <c r="E845" s="13"/>
      <c r="F845" s="13"/>
      <c r="G845" s="40"/>
      <c r="H845" s="54" t="s">
        <v>1082</v>
      </c>
      <c r="I845" s="55" t="s">
        <v>1083</v>
      </c>
      <c r="J845" s="56">
        <v>625.24890200000004</v>
      </c>
      <c r="K845" s="56">
        <v>649.7962001799998</v>
      </c>
      <c r="L845" s="56">
        <f t="shared" si="14"/>
        <v>24.547298179999757</v>
      </c>
    </row>
    <row r="846" spans="1:12" ht="15" x14ac:dyDescent="0.2">
      <c r="A846" s="8"/>
      <c r="B846" s="24"/>
      <c r="C846" s="24"/>
      <c r="D846" s="13"/>
      <c r="E846" s="13"/>
      <c r="F846" s="13"/>
      <c r="G846" s="40"/>
      <c r="H846" s="54" t="s">
        <v>1084</v>
      </c>
      <c r="I846" s="57" t="s">
        <v>1085</v>
      </c>
      <c r="J846" s="56">
        <v>816.516391</v>
      </c>
      <c r="K846" s="56">
        <v>962.53919850999989</v>
      </c>
      <c r="L846" s="56">
        <f t="shared" si="14"/>
        <v>146.02280750999989</v>
      </c>
    </row>
    <row r="847" spans="1:12" ht="30" x14ac:dyDescent="0.2">
      <c r="A847" s="8"/>
      <c r="B847" s="24"/>
      <c r="C847" s="24"/>
      <c r="D847" s="13"/>
      <c r="E847" s="13"/>
      <c r="F847" s="13"/>
      <c r="G847" s="40"/>
      <c r="H847" s="54" t="s">
        <v>1086</v>
      </c>
      <c r="I847" s="55" t="s">
        <v>1087</v>
      </c>
      <c r="J847" s="56">
        <v>686.014679</v>
      </c>
      <c r="K847" s="56">
        <v>721.01245938</v>
      </c>
      <c r="L847" s="56">
        <f t="shared" si="14"/>
        <v>34.997780379999995</v>
      </c>
    </row>
    <row r="848" spans="1:12" ht="15" x14ac:dyDescent="0.2">
      <c r="A848" s="8"/>
      <c r="B848" s="24"/>
      <c r="C848" s="24"/>
      <c r="D848" s="13"/>
      <c r="E848" s="13"/>
      <c r="F848" s="13"/>
      <c r="G848" s="40"/>
      <c r="H848" s="54" t="s">
        <v>1088</v>
      </c>
      <c r="I848" s="55" t="s">
        <v>1089</v>
      </c>
      <c r="J848" s="56">
        <v>1405.8866869999999</v>
      </c>
      <c r="K848" s="56">
        <v>1584.7730231300002</v>
      </c>
      <c r="L848" s="56">
        <f t="shared" si="14"/>
        <v>178.88633613000025</v>
      </c>
    </row>
    <row r="849" spans="1:12" ht="15" x14ac:dyDescent="0.2">
      <c r="A849" s="8"/>
      <c r="B849" s="24"/>
      <c r="C849" s="24"/>
      <c r="D849" s="13"/>
      <c r="E849" s="13"/>
      <c r="F849" s="13"/>
      <c r="G849" s="40"/>
      <c r="H849" s="54" t="s">
        <v>1090</v>
      </c>
      <c r="I849" s="55" t="s">
        <v>1091</v>
      </c>
      <c r="J849" s="56">
        <v>1367.757906</v>
      </c>
      <c r="K849" s="56">
        <v>1411.9490025600001</v>
      </c>
      <c r="L849" s="56">
        <f t="shared" si="14"/>
        <v>44.191096560000005</v>
      </c>
    </row>
    <row r="850" spans="1:12" ht="15" x14ac:dyDescent="0.2">
      <c r="A850" s="8"/>
      <c r="B850" s="24"/>
      <c r="C850" s="24"/>
      <c r="D850" s="13"/>
      <c r="E850" s="13"/>
      <c r="F850" s="13"/>
      <c r="G850" s="40"/>
      <c r="H850" s="54" t="s">
        <v>1092</v>
      </c>
      <c r="I850" s="55" t="s">
        <v>1093</v>
      </c>
      <c r="J850" s="56">
        <v>1114.922734</v>
      </c>
      <c r="K850" s="56">
        <v>1413.1589706599996</v>
      </c>
      <c r="L850" s="56">
        <f t="shared" si="14"/>
        <v>298.23623665999958</v>
      </c>
    </row>
    <row r="851" spans="1:12" ht="30" x14ac:dyDescent="0.2">
      <c r="A851" s="8"/>
      <c r="B851" s="24"/>
      <c r="C851" s="24"/>
      <c r="D851" s="13"/>
      <c r="E851" s="13"/>
      <c r="F851" s="13"/>
      <c r="G851" s="40"/>
      <c r="H851" s="54" t="s">
        <v>1094</v>
      </c>
      <c r="I851" s="55" t="s">
        <v>1095</v>
      </c>
      <c r="J851" s="56">
        <v>1210.8770979999999</v>
      </c>
      <c r="K851" s="56">
        <v>1591.4059317699994</v>
      </c>
      <c r="L851" s="56">
        <f t="shared" si="14"/>
        <v>380.52883376999944</v>
      </c>
    </row>
    <row r="852" spans="1:12" ht="15" x14ac:dyDescent="0.2">
      <c r="A852" s="8"/>
      <c r="B852" s="24"/>
      <c r="C852" s="24"/>
      <c r="D852" s="13"/>
      <c r="E852" s="13"/>
      <c r="F852" s="13"/>
      <c r="G852" s="40"/>
      <c r="H852" s="54" t="s">
        <v>1096</v>
      </c>
      <c r="I852" s="55" t="s">
        <v>1097</v>
      </c>
      <c r="J852" s="56">
        <v>55.027377999999999</v>
      </c>
      <c r="K852" s="56">
        <v>59.25089217</v>
      </c>
      <c r="L852" s="56">
        <f t="shared" si="14"/>
        <v>4.2235141700000014</v>
      </c>
    </row>
    <row r="853" spans="1:12" ht="30" x14ac:dyDescent="0.2">
      <c r="A853" s="8"/>
      <c r="B853" s="24"/>
      <c r="C853" s="24"/>
      <c r="D853" s="13"/>
      <c r="E853" s="13"/>
      <c r="F853" s="13"/>
      <c r="G853" s="40"/>
      <c r="H853" s="54" t="s">
        <v>1098</v>
      </c>
      <c r="I853" s="55" t="s">
        <v>1099</v>
      </c>
      <c r="J853" s="56">
        <v>1650.582028</v>
      </c>
      <c r="K853" s="56">
        <v>2120.7239153099999</v>
      </c>
      <c r="L853" s="56">
        <f t="shared" si="14"/>
        <v>470.1418873099999</v>
      </c>
    </row>
    <row r="854" spans="1:12" ht="15" x14ac:dyDescent="0.2">
      <c r="A854" s="8"/>
      <c r="B854" s="24"/>
      <c r="C854" s="24"/>
      <c r="D854" s="13"/>
      <c r="E854" s="13"/>
      <c r="F854" s="13"/>
      <c r="G854" s="40"/>
      <c r="H854" s="54" t="s">
        <v>1100</v>
      </c>
      <c r="I854" s="55" t="s">
        <v>1101</v>
      </c>
      <c r="J854" s="56">
        <v>156.53928400000001</v>
      </c>
      <c r="K854" s="56">
        <v>150.13211123000002</v>
      </c>
      <c r="L854" s="56">
        <f t="shared" si="14"/>
        <v>-6.4071727699999883</v>
      </c>
    </row>
    <row r="855" spans="1:12" ht="30" x14ac:dyDescent="0.2">
      <c r="A855" s="8"/>
      <c r="B855" s="24"/>
      <c r="C855" s="24"/>
      <c r="D855" s="13"/>
      <c r="E855" s="13"/>
      <c r="F855" s="13"/>
      <c r="G855" s="40"/>
      <c r="H855" s="54" t="s">
        <v>1102</v>
      </c>
      <c r="I855" s="55" t="s">
        <v>1103</v>
      </c>
      <c r="J855" s="56">
        <v>817.63930600000003</v>
      </c>
      <c r="K855" s="56">
        <v>786.66812367000023</v>
      </c>
      <c r="L855" s="56">
        <f t="shared" si="14"/>
        <v>-30.971182329999806</v>
      </c>
    </row>
    <row r="856" spans="1:12" ht="15" x14ac:dyDescent="0.2">
      <c r="A856" s="8"/>
      <c r="B856" s="24"/>
      <c r="C856" s="24"/>
      <c r="D856" s="13"/>
      <c r="E856" s="13"/>
      <c r="F856" s="13"/>
      <c r="G856" s="40"/>
      <c r="H856" s="54" t="s">
        <v>1104</v>
      </c>
      <c r="I856" s="55" t="s">
        <v>1105</v>
      </c>
      <c r="J856" s="56">
        <v>1509.7356010000001</v>
      </c>
      <c r="K856" s="56">
        <v>1676.5737311900002</v>
      </c>
      <c r="L856" s="56">
        <f t="shared" si="14"/>
        <v>166.83813019000013</v>
      </c>
    </row>
    <row r="857" spans="1:12" ht="15" x14ac:dyDescent="0.2">
      <c r="A857" s="8"/>
      <c r="B857" s="24"/>
      <c r="C857" s="24"/>
      <c r="D857" s="13"/>
      <c r="E857" s="13"/>
      <c r="F857" s="13"/>
      <c r="G857" s="40"/>
      <c r="H857" s="54" t="s">
        <v>1106</v>
      </c>
      <c r="I857" s="55" t="s">
        <v>1107</v>
      </c>
      <c r="J857" s="56">
        <v>744.42195400000003</v>
      </c>
      <c r="K857" s="56">
        <v>791.01287014000036</v>
      </c>
      <c r="L857" s="56">
        <f t="shared" si="14"/>
        <v>46.590916140000331</v>
      </c>
    </row>
    <row r="858" spans="1:12" ht="15" x14ac:dyDescent="0.2">
      <c r="A858" s="8"/>
      <c r="B858" s="24"/>
      <c r="C858" s="24"/>
      <c r="D858" s="13"/>
      <c r="E858" s="13"/>
      <c r="F858" s="13"/>
      <c r="G858" s="40"/>
      <c r="H858" s="54" t="s">
        <v>1108</v>
      </c>
      <c r="I858" s="55" t="s">
        <v>1109</v>
      </c>
      <c r="J858" s="56">
        <v>1280.2806499999999</v>
      </c>
      <c r="K858" s="56">
        <v>1322.0244561200009</v>
      </c>
      <c r="L858" s="56">
        <f t="shared" si="14"/>
        <v>41.743806120000954</v>
      </c>
    </row>
    <row r="859" spans="1:12" ht="15" x14ac:dyDescent="0.2">
      <c r="A859" s="8"/>
      <c r="B859" s="24"/>
      <c r="C859" s="24"/>
      <c r="D859" s="13"/>
      <c r="E859" s="13"/>
      <c r="F859" s="13"/>
      <c r="G859" s="40"/>
      <c r="H859" s="54" t="s">
        <v>1110</v>
      </c>
      <c r="I859" s="55" t="s">
        <v>1111</v>
      </c>
      <c r="J859" s="56">
        <v>326.89011799999997</v>
      </c>
      <c r="K859" s="56">
        <v>333.12435525000006</v>
      </c>
      <c r="L859" s="56">
        <f t="shared" si="14"/>
        <v>6.234237250000092</v>
      </c>
    </row>
    <row r="860" spans="1:12" ht="15" x14ac:dyDescent="0.2">
      <c r="A860" s="8"/>
      <c r="B860" s="24"/>
      <c r="C860" s="24"/>
      <c r="D860" s="13"/>
      <c r="E860" s="13"/>
      <c r="F860" s="13"/>
      <c r="G860" s="40"/>
      <c r="H860" s="54" t="s">
        <v>1112</v>
      </c>
      <c r="I860" s="55" t="s">
        <v>1113</v>
      </c>
      <c r="J860" s="56">
        <v>3114.8045200000001</v>
      </c>
      <c r="K860" s="56">
        <v>2948.6094266900009</v>
      </c>
      <c r="L860" s="56">
        <f t="shared" si="14"/>
        <v>-166.19509330999927</v>
      </c>
    </row>
    <row r="861" spans="1:12" ht="15" x14ac:dyDescent="0.2">
      <c r="A861" s="8"/>
      <c r="B861" s="24"/>
      <c r="C861" s="24"/>
      <c r="D861" s="13"/>
      <c r="E861" s="86">
        <v>13</v>
      </c>
      <c r="F861" s="87" t="s">
        <v>1114</v>
      </c>
      <c r="G861" s="102"/>
      <c r="H861" s="104"/>
      <c r="I861" s="105"/>
      <c r="J861" s="103">
        <v>32282.319342999999</v>
      </c>
      <c r="K861" s="103">
        <v>42329.378762029999</v>
      </c>
      <c r="L861" s="103">
        <f t="shared" si="14"/>
        <v>10047.05941903</v>
      </c>
    </row>
    <row r="862" spans="1:12" ht="15" x14ac:dyDescent="0.2">
      <c r="A862" s="8"/>
      <c r="B862" s="24"/>
      <c r="C862" s="24"/>
      <c r="D862" s="13"/>
      <c r="E862" s="13"/>
      <c r="F862" s="13"/>
      <c r="G862" s="58" t="s">
        <v>2</v>
      </c>
      <c r="H862" s="59"/>
      <c r="I862" s="60"/>
      <c r="J862" s="61">
        <v>32198.121440999999</v>
      </c>
      <c r="K862" s="61">
        <v>35701.279949229996</v>
      </c>
      <c r="L862" s="61">
        <f t="shared" si="14"/>
        <v>3503.1585082299971</v>
      </c>
    </row>
    <row r="863" spans="1:12" ht="15" x14ac:dyDescent="0.2">
      <c r="A863" s="8"/>
      <c r="B863" s="24"/>
      <c r="C863" s="24"/>
      <c r="D863" s="13"/>
      <c r="E863" s="13"/>
      <c r="F863" s="13"/>
      <c r="G863" s="40"/>
      <c r="H863" s="51" t="s">
        <v>36</v>
      </c>
      <c r="I863" s="52" t="s">
        <v>470</v>
      </c>
      <c r="J863" s="53">
        <v>367.64847200000003</v>
      </c>
      <c r="K863" s="53">
        <v>116.40699628000002</v>
      </c>
      <c r="L863" s="53">
        <f t="shared" si="14"/>
        <v>-251.24147572000001</v>
      </c>
    </row>
    <row r="864" spans="1:12" ht="15" x14ac:dyDescent="0.2">
      <c r="A864" s="8"/>
      <c r="B864" s="24"/>
      <c r="C864" s="24"/>
      <c r="D864" s="13"/>
      <c r="E864" s="13"/>
      <c r="F864" s="13"/>
      <c r="G864" s="40"/>
      <c r="H864" s="54" t="s">
        <v>43</v>
      </c>
      <c r="I864" s="55" t="s">
        <v>1115</v>
      </c>
      <c r="J864" s="56">
        <v>82.530555000000007</v>
      </c>
      <c r="K864" s="56">
        <v>73.997107349999979</v>
      </c>
      <c r="L864" s="56">
        <f t="shared" si="14"/>
        <v>-8.5334476500000278</v>
      </c>
    </row>
    <row r="865" spans="1:12" ht="15" x14ac:dyDescent="0.2">
      <c r="A865" s="8"/>
      <c r="B865" s="24"/>
      <c r="C865" s="24"/>
      <c r="D865" s="13"/>
      <c r="E865" s="13"/>
      <c r="F865" s="13"/>
      <c r="G865" s="40"/>
      <c r="H865" s="54" t="s">
        <v>67</v>
      </c>
      <c r="I865" s="55" t="s">
        <v>1116</v>
      </c>
      <c r="J865" s="56">
        <v>12.702624999999999</v>
      </c>
      <c r="K865" s="56">
        <v>9.4165715900000002</v>
      </c>
      <c r="L865" s="56">
        <f t="shared" si="14"/>
        <v>-3.2860534099999992</v>
      </c>
    </row>
    <row r="866" spans="1:12" ht="15" x14ac:dyDescent="0.2">
      <c r="A866" s="8"/>
      <c r="B866" s="24"/>
      <c r="C866" s="24"/>
      <c r="D866" s="13"/>
      <c r="E866" s="13"/>
      <c r="F866" s="13"/>
      <c r="G866" s="40"/>
      <c r="H866" s="54" t="s">
        <v>69</v>
      </c>
      <c r="I866" s="55" t="s">
        <v>1117</v>
      </c>
      <c r="J866" s="56">
        <v>6.6301110000000003</v>
      </c>
      <c r="K866" s="56">
        <v>5.7400001499999993</v>
      </c>
      <c r="L866" s="56">
        <f t="shared" si="14"/>
        <v>-0.89011085000000101</v>
      </c>
    </row>
    <row r="867" spans="1:12" ht="15" x14ac:dyDescent="0.2">
      <c r="A867" s="8"/>
      <c r="B867" s="24"/>
      <c r="C867" s="24"/>
      <c r="D867" s="13"/>
      <c r="E867" s="13"/>
      <c r="F867" s="13"/>
      <c r="G867" s="40"/>
      <c r="H867" s="54" t="s">
        <v>71</v>
      </c>
      <c r="I867" s="55" t="s">
        <v>1118</v>
      </c>
      <c r="J867" s="56">
        <v>965.59845600000006</v>
      </c>
      <c r="K867" s="56">
        <v>1598.7255187799997</v>
      </c>
      <c r="L867" s="56">
        <f t="shared" si="14"/>
        <v>633.12706277999962</v>
      </c>
    </row>
    <row r="868" spans="1:12" ht="15" x14ac:dyDescent="0.2">
      <c r="A868" s="8"/>
      <c r="B868" s="24"/>
      <c r="C868" s="24"/>
      <c r="D868" s="13"/>
      <c r="E868" s="13"/>
      <c r="F868" s="13"/>
      <c r="G868" s="40"/>
      <c r="H868" s="54" t="s">
        <v>73</v>
      </c>
      <c r="I868" s="55" t="s">
        <v>1119</v>
      </c>
      <c r="J868" s="56">
        <v>27.331365000000002</v>
      </c>
      <c r="K868" s="56">
        <v>17.976101120000003</v>
      </c>
      <c r="L868" s="56">
        <f t="shared" si="14"/>
        <v>-9.355263879999999</v>
      </c>
    </row>
    <row r="869" spans="1:12" ht="15" x14ac:dyDescent="0.2">
      <c r="A869" s="8"/>
      <c r="B869" s="24"/>
      <c r="C869" s="24"/>
      <c r="D869" s="13"/>
      <c r="E869" s="13"/>
      <c r="F869" s="13"/>
      <c r="G869" s="40"/>
      <c r="H869" s="54" t="s">
        <v>75</v>
      </c>
      <c r="I869" s="55" t="s">
        <v>1120</v>
      </c>
      <c r="J869" s="56">
        <v>9869.0649649999996</v>
      </c>
      <c r="K869" s="56">
        <v>10120.273817139987</v>
      </c>
      <c r="L869" s="56">
        <f t="shared" si="14"/>
        <v>251.20885213998736</v>
      </c>
    </row>
    <row r="870" spans="1:12" ht="15" x14ac:dyDescent="0.2">
      <c r="A870" s="8"/>
      <c r="B870" s="24"/>
      <c r="C870" s="24"/>
      <c r="D870" s="13"/>
      <c r="E870" s="13"/>
      <c r="F870" s="13"/>
      <c r="G870" s="40"/>
      <c r="H870" s="54" t="s">
        <v>77</v>
      </c>
      <c r="I870" s="55" t="s">
        <v>1121</v>
      </c>
      <c r="J870" s="56">
        <v>1373.9434859999999</v>
      </c>
      <c r="K870" s="56">
        <v>1101.5479412800003</v>
      </c>
      <c r="L870" s="56">
        <f t="shared" si="14"/>
        <v>-272.39554471999963</v>
      </c>
    </row>
    <row r="871" spans="1:12" ht="15" x14ac:dyDescent="0.2">
      <c r="A871" s="8"/>
      <c r="B871" s="24"/>
      <c r="C871" s="24"/>
      <c r="D871" s="13"/>
      <c r="E871" s="13"/>
      <c r="F871" s="13"/>
      <c r="G871" s="40"/>
      <c r="H871" s="54" t="s">
        <v>106</v>
      </c>
      <c r="I871" s="55" t="s">
        <v>1122</v>
      </c>
      <c r="J871" s="56">
        <v>39.215457000000001</v>
      </c>
      <c r="K871" s="56">
        <v>39.835315749999992</v>
      </c>
      <c r="L871" s="56">
        <f t="shared" si="14"/>
        <v>0.61985874999999169</v>
      </c>
    </row>
    <row r="872" spans="1:12" ht="15" x14ac:dyDescent="0.2">
      <c r="A872" s="8"/>
      <c r="B872" s="24"/>
      <c r="C872" s="24"/>
      <c r="D872" s="13"/>
      <c r="E872" s="13"/>
      <c r="F872" s="13"/>
      <c r="G872" s="40"/>
      <c r="H872" s="54" t="s">
        <v>79</v>
      </c>
      <c r="I872" s="55" t="s">
        <v>1123</v>
      </c>
      <c r="J872" s="56">
        <v>341.56103999999999</v>
      </c>
      <c r="K872" s="56">
        <v>767.65768434999995</v>
      </c>
      <c r="L872" s="56">
        <f t="shared" si="14"/>
        <v>426.09664434999996</v>
      </c>
    </row>
    <row r="873" spans="1:12" ht="15" x14ac:dyDescent="0.2">
      <c r="A873" s="8"/>
      <c r="B873" s="24"/>
      <c r="C873" s="24"/>
      <c r="D873" s="13"/>
      <c r="E873" s="13"/>
      <c r="F873" s="13"/>
      <c r="G873" s="40"/>
      <c r="H873" s="54" t="s">
        <v>108</v>
      </c>
      <c r="I873" s="55" t="s">
        <v>1124</v>
      </c>
      <c r="J873" s="56">
        <v>307.16336100000001</v>
      </c>
      <c r="K873" s="56">
        <v>456.98871899</v>
      </c>
      <c r="L873" s="56">
        <f t="shared" si="14"/>
        <v>149.82535798999999</v>
      </c>
    </row>
    <row r="874" spans="1:12" ht="15" x14ac:dyDescent="0.2">
      <c r="A874" s="8"/>
      <c r="B874" s="24"/>
      <c r="C874" s="24"/>
      <c r="D874" s="13"/>
      <c r="E874" s="13"/>
      <c r="F874" s="13"/>
      <c r="G874" s="40"/>
      <c r="H874" s="54" t="s">
        <v>81</v>
      </c>
      <c r="I874" s="55" t="s">
        <v>1125</v>
      </c>
      <c r="J874" s="56">
        <v>564.18498399999999</v>
      </c>
      <c r="K874" s="56">
        <v>65.311861390000004</v>
      </c>
      <c r="L874" s="56">
        <f t="shared" si="14"/>
        <v>-498.87312261</v>
      </c>
    </row>
    <row r="875" spans="1:12" ht="15" x14ac:dyDescent="0.2">
      <c r="A875" s="8"/>
      <c r="B875" s="24"/>
      <c r="C875" s="24"/>
      <c r="D875" s="13"/>
      <c r="E875" s="13"/>
      <c r="F875" s="13"/>
      <c r="G875" s="40"/>
      <c r="H875" s="54" t="s">
        <v>111</v>
      </c>
      <c r="I875" s="55" t="s">
        <v>1126</v>
      </c>
      <c r="J875" s="56">
        <v>6051.4264400000002</v>
      </c>
      <c r="K875" s="56">
        <v>3911.3552318399998</v>
      </c>
      <c r="L875" s="56">
        <f t="shared" si="14"/>
        <v>-2140.0712081600004</v>
      </c>
    </row>
    <row r="876" spans="1:12" ht="15" x14ac:dyDescent="0.2">
      <c r="A876" s="8"/>
      <c r="B876" s="24"/>
      <c r="C876" s="24"/>
      <c r="D876" s="13"/>
      <c r="E876" s="13"/>
      <c r="F876" s="13"/>
      <c r="G876" s="40"/>
      <c r="H876" s="54" t="s">
        <v>83</v>
      </c>
      <c r="I876" s="55" t="s">
        <v>1127</v>
      </c>
      <c r="J876" s="56">
        <v>160.84898799999999</v>
      </c>
      <c r="K876" s="56">
        <v>198.30190575000003</v>
      </c>
      <c r="L876" s="56">
        <f t="shared" si="14"/>
        <v>37.45291775000004</v>
      </c>
    </row>
    <row r="877" spans="1:12" ht="15" x14ac:dyDescent="0.2">
      <c r="A877" s="8"/>
      <c r="B877" s="24"/>
      <c r="C877" s="24"/>
      <c r="D877" s="13"/>
      <c r="E877" s="13"/>
      <c r="F877" s="13"/>
      <c r="G877" s="40"/>
      <c r="H877" s="54" t="s">
        <v>85</v>
      </c>
      <c r="I877" s="55" t="s">
        <v>1632</v>
      </c>
      <c r="J877" s="56">
        <v>0</v>
      </c>
      <c r="K877" s="56">
        <v>12.341762800000001</v>
      </c>
      <c r="L877" s="56">
        <f t="shared" si="14"/>
        <v>12.341762800000001</v>
      </c>
    </row>
    <row r="878" spans="1:12" ht="15" x14ac:dyDescent="0.2">
      <c r="A878" s="8"/>
      <c r="B878" s="24"/>
      <c r="C878" s="24"/>
      <c r="D878" s="13"/>
      <c r="E878" s="13"/>
      <c r="F878" s="13"/>
      <c r="G878" s="40"/>
      <c r="H878" s="54" t="s">
        <v>38</v>
      </c>
      <c r="I878" s="55" t="s">
        <v>1128</v>
      </c>
      <c r="J878" s="56">
        <v>26.231066999999999</v>
      </c>
      <c r="K878" s="56">
        <v>63.723900099999994</v>
      </c>
      <c r="L878" s="56">
        <f t="shared" si="14"/>
        <v>37.492833099999999</v>
      </c>
    </row>
    <row r="879" spans="1:12" ht="15" x14ac:dyDescent="0.2">
      <c r="A879" s="8"/>
      <c r="B879" s="24"/>
      <c r="C879" s="24"/>
      <c r="D879" s="13"/>
      <c r="E879" s="13"/>
      <c r="F879" s="13"/>
      <c r="G879" s="40"/>
      <c r="H879" s="54" t="s">
        <v>47</v>
      </c>
      <c r="I879" s="55" t="s">
        <v>1129</v>
      </c>
      <c r="J879" s="56">
        <v>2338.5635809999999</v>
      </c>
      <c r="K879" s="56">
        <v>2684.5679825000011</v>
      </c>
      <c r="L879" s="56">
        <f t="shared" si="14"/>
        <v>346.00440150000122</v>
      </c>
    </row>
    <row r="880" spans="1:12" ht="15" x14ac:dyDescent="0.2">
      <c r="A880" s="8"/>
      <c r="B880" s="24"/>
      <c r="C880" s="24"/>
      <c r="D880" s="13"/>
      <c r="E880" s="13"/>
      <c r="F880" s="13"/>
      <c r="G880" s="40"/>
      <c r="H880" s="54" t="s">
        <v>208</v>
      </c>
      <c r="I880" s="55" t="s">
        <v>1130</v>
      </c>
      <c r="J880" s="56">
        <v>2851.8400069999998</v>
      </c>
      <c r="K880" s="56">
        <v>3716.5420342400002</v>
      </c>
      <c r="L880" s="56">
        <f t="shared" si="14"/>
        <v>864.70202724000046</v>
      </c>
    </row>
    <row r="881" spans="1:12" ht="15" x14ac:dyDescent="0.2">
      <c r="A881" s="8"/>
      <c r="B881" s="24"/>
      <c r="C881" s="24"/>
      <c r="D881" s="13"/>
      <c r="E881" s="13"/>
      <c r="F881" s="13"/>
      <c r="G881" s="40"/>
      <c r="H881" s="54" t="s">
        <v>423</v>
      </c>
      <c r="I881" s="55" t="s">
        <v>1633</v>
      </c>
      <c r="J881" s="56">
        <v>0</v>
      </c>
      <c r="K881" s="56">
        <v>90.162923340000006</v>
      </c>
      <c r="L881" s="56">
        <f t="shared" si="14"/>
        <v>90.162923340000006</v>
      </c>
    </row>
    <row r="882" spans="1:12" ht="15" x14ac:dyDescent="0.2">
      <c r="A882" s="8"/>
      <c r="B882" s="24"/>
      <c r="C882" s="24"/>
      <c r="D882" s="13"/>
      <c r="E882" s="13"/>
      <c r="F882" s="13"/>
      <c r="G882" s="40"/>
      <c r="H882" s="54" t="s">
        <v>425</v>
      </c>
      <c r="I882" s="55" t="s">
        <v>1125</v>
      </c>
      <c r="J882" s="56">
        <v>0</v>
      </c>
      <c r="K882" s="56">
        <v>261.87374074999991</v>
      </c>
      <c r="L882" s="56">
        <f t="shared" si="14"/>
        <v>261.87374074999991</v>
      </c>
    </row>
    <row r="883" spans="1:12" ht="15" x14ac:dyDescent="0.2">
      <c r="A883" s="8"/>
      <c r="B883" s="24"/>
      <c r="C883" s="24"/>
      <c r="D883" s="13"/>
      <c r="E883" s="13"/>
      <c r="F883" s="13"/>
      <c r="G883" s="40"/>
      <c r="H883" s="54" t="s">
        <v>137</v>
      </c>
      <c r="I883" s="55" t="s">
        <v>1131</v>
      </c>
      <c r="J883" s="56">
        <v>0</v>
      </c>
      <c r="K883" s="56">
        <v>336.89804119999997</v>
      </c>
      <c r="L883" s="56">
        <f t="shared" si="14"/>
        <v>336.89804119999997</v>
      </c>
    </row>
    <row r="884" spans="1:12" ht="15" x14ac:dyDescent="0.2">
      <c r="A884" s="8"/>
      <c r="B884" s="24"/>
      <c r="C884" s="24"/>
      <c r="D884" s="13"/>
      <c r="E884" s="13"/>
      <c r="F884" s="13"/>
      <c r="G884" s="40"/>
      <c r="H884" s="54" t="s">
        <v>90</v>
      </c>
      <c r="I884" s="55" t="s">
        <v>341</v>
      </c>
      <c r="J884" s="56">
        <v>38.086858999999997</v>
      </c>
      <c r="K884" s="56">
        <v>119.97993318000002</v>
      </c>
      <c r="L884" s="56">
        <f t="shared" si="14"/>
        <v>81.893074180000013</v>
      </c>
    </row>
    <row r="885" spans="1:12" ht="15" x14ac:dyDescent="0.2">
      <c r="A885" s="8"/>
      <c r="B885" s="24"/>
      <c r="C885" s="24"/>
      <c r="D885" s="13"/>
      <c r="E885" s="13"/>
      <c r="F885" s="13"/>
      <c r="G885" s="40"/>
      <c r="H885" s="54" t="s">
        <v>215</v>
      </c>
      <c r="I885" s="55" t="s">
        <v>115</v>
      </c>
      <c r="J885" s="56">
        <v>2675.5256909999998</v>
      </c>
      <c r="K885" s="56">
        <v>3897.1692740200006</v>
      </c>
      <c r="L885" s="56">
        <f t="shared" si="14"/>
        <v>1221.6435830200007</v>
      </c>
    </row>
    <row r="886" spans="1:12" ht="15" x14ac:dyDescent="0.2">
      <c r="A886" s="8"/>
      <c r="B886" s="24"/>
      <c r="C886" s="24"/>
      <c r="D886" s="13"/>
      <c r="E886" s="13"/>
      <c r="F886" s="13"/>
      <c r="G886" s="40"/>
      <c r="H886" s="54" t="s">
        <v>217</v>
      </c>
      <c r="I886" s="55" t="s">
        <v>1132</v>
      </c>
      <c r="J886" s="56">
        <v>2631.0184399999998</v>
      </c>
      <c r="K886" s="56">
        <v>4742.7522630200001</v>
      </c>
      <c r="L886" s="56">
        <f t="shared" si="14"/>
        <v>2111.7338230200003</v>
      </c>
    </row>
    <row r="887" spans="1:12" ht="15" x14ac:dyDescent="0.2">
      <c r="A887" s="8"/>
      <c r="B887" s="24"/>
      <c r="C887" s="24"/>
      <c r="D887" s="13"/>
      <c r="E887" s="13"/>
      <c r="F887" s="13"/>
      <c r="G887" s="40"/>
      <c r="H887" s="54" t="s">
        <v>219</v>
      </c>
      <c r="I887" s="55" t="s">
        <v>1133</v>
      </c>
      <c r="J887" s="56">
        <v>1321.4824900000001</v>
      </c>
      <c r="K887" s="56">
        <v>1185.9291162499997</v>
      </c>
      <c r="L887" s="56">
        <f t="shared" si="14"/>
        <v>-135.55337375000045</v>
      </c>
    </row>
    <row r="888" spans="1:12" ht="15" x14ac:dyDescent="0.2">
      <c r="A888" s="8"/>
      <c r="B888" s="24"/>
      <c r="C888" s="24"/>
      <c r="D888" s="13"/>
      <c r="E888" s="13"/>
      <c r="F888" s="13"/>
      <c r="G888" s="40"/>
      <c r="H888" s="54" t="s">
        <v>285</v>
      </c>
      <c r="I888" s="55" t="s">
        <v>1134</v>
      </c>
      <c r="J888" s="56">
        <v>30.021811</v>
      </c>
      <c r="K888" s="56">
        <v>25.899605010000005</v>
      </c>
      <c r="L888" s="56">
        <f t="shared" si="14"/>
        <v>-4.1222059899999941</v>
      </c>
    </row>
    <row r="889" spans="1:12" ht="15" x14ac:dyDescent="0.2">
      <c r="A889" s="8"/>
      <c r="B889" s="24"/>
      <c r="C889" s="24"/>
      <c r="D889" s="13"/>
      <c r="E889" s="13"/>
      <c r="F889" s="13"/>
      <c r="G889" s="40"/>
      <c r="H889" s="54" t="s">
        <v>289</v>
      </c>
      <c r="I889" s="55" t="s">
        <v>1135</v>
      </c>
      <c r="J889" s="56">
        <v>31.883201</v>
      </c>
      <c r="K889" s="56">
        <v>30.286999439999999</v>
      </c>
      <c r="L889" s="56">
        <f t="shared" si="14"/>
        <v>-1.5962015600000008</v>
      </c>
    </row>
    <row r="890" spans="1:12" ht="15" x14ac:dyDescent="0.2">
      <c r="A890" s="8"/>
      <c r="B890" s="24"/>
      <c r="C890" s="24"/>
      <c r="D890" s="13"/>
      <c r="E890" s="13"/>
      <c r="F890" s="13"/>
      <c r="G890" s="40"/>
      <c r="H890" s="54" t="s">
        <v>291</v>
      </c>
      <c r="I890" s="55" t="s">
        <v>1136</v>
      </c>
      <c r="J890" s="56">
        <v>64.475120000000004</v>
      </c>
      <c r="K890" s="56">
        <v>32.867725399999998</v>
      </c>
      <c r="L890" s="56">
        <f t="shared" si="14"/>
        <v>-31.607394600000006</v>
      </c>
    </row>
    <row r="891" spans="1:12" ht="15" x14ac:dyDescent="0.2">
      <c r="A891" s="8"/>
      <c r="B891" s="24"/>
      <c r="C891" s="24"/>
      <c r="D891" s="13"/>
      <c r="E891" s="13"/>
      <c r="F891" s="13"/>
      <c r="G891" s="40"/>
      <c r="H891" s="54" t="s">
        <v>293</v>
      </c>
      <c r="I891" s="55" t="s">
        <v>1137</v>
      </c>
      <c r="J891" s="56">
        <v>19.142869000000001</v>
      </c>
      <c r="K891" s="56">
        <v>16.749876219999997</v>
      </c>
      <c r="L891" s="56">
        <f t="shared" si="14"/>
        <v>-2.3929927800000037</v>
      </c>
    </row>
    <row r="892" spans="1:12" ht="15" x14ac:dyDescent="0.2">
      <c r="A892" s="8"/>
      <c r="B892" s="24"/>
      <c r="C892" s="24"/>
      <c r="D892" s="13"/>
      <c r="E892" s="13"/>
      <c r="F892" s="13"/>
      <c r="G892" s="58" t="s">
        <v>376</v>
      </c>
      <c r="H892" s="73"/>
      <c r="I892" s="74"/>
      <c r="J892" s="75">
        <v>84.197901999999999</v>
      </c>
      <c r="K892" s="75">
        <v>6628.0988127999999</v>
      </c>
      <c r="L892" s="75">
        <f t="shared" si="14"/>
        <v>6543.9009108</v>
      </c>
    </row>
    <row r="893" spans="1:12" ht="15" x14ac:dyDescent="0.2">
      <c r="A893" s="8"/>
      <c r="B893" s="24"/>
      <c r="C893" s="24"/>
      <c r="D893" s="13"/>
      <c r="E893" s="13"/>
      <c r="F893" s="13"/>
      <c r="G893" s="40"/>
      <c r="H893" s="51" t="s">
        <v>1541</v>
      </c>
      <c r="I893" s="52" t="s">
        <v>1542</v>
      </c>
      <c r="J893" s="53">
        <v>0</v>
      </c>
      <c r="K893" s="53">
        <v>243.21253680000001</v>
      </c>
      <c r="L893" s="53">
        <f t="shared" si="14"/>
        <v>243.21253680000001</v>
      </c>
    </row>
    <row r="894" spans="1:12" ht="30" x14ac:dyDescent="0.2">
      <c r="A894" s="8"/>
      <c r="B894" s="24"/>
      <c r="C894" s="24"/>
      <c r="D894" s="13"/>
      <c r="E894" s="13"/>
      <c r="F894" s="13"/>
      <c r="G894" s="40"/>
      <c r="H894" s="54" t="s">
        <v>1138</v>
      </c>
      <c r="I894" s="55" t="s">
        <v>1139</v>
      </c>
      <c r="J894" s="56">
        <v>22.784927</v>
      </c>
      <c r="K894" s="56">
        <v>121.70264400000001</v>
      </c>
      <c r="L894" s="56">
        <f t="shared" si="14"/>
        <v>98.91771700000001</v>
      </c>
    </row>
    <row r="895" spans="1:12" ht="30" x14ac:dyDescent="0.2">
      <c r="A895" s="8"/>
      <c r="B895" s="24"/>
      <c r="C895" s="24"/>
      <c r="D895" s="13"/>
      <c r="E895" s="13"/>
      <c r="F895" s="13"/>
      <c r="G895" s="40"/>
      <c r="H895" s="54" t="s">
        <v>1140</v>
      </c>
      <c r="I895" s="55" t="s">
        <v>1141</v>
      </c>
      <c r="J895" s="56">
        <v>0</v>
      </c>
      <c r="K895" s="56">
        <v>201</v>
      </c>
      <c r="L895" s="56">
        <f t="shared" si="14"/>
        <v>201</v>
      </c>
    </row>
    <row r="896" spans="1:12" ht="30" x14ac:dyDescent="0.2">
      <c r="A896" s="8"/>
      <c r="B896" s="24"/>
      <c r="C896" s="24"/>
      <c r="D896" s="13"/>
      <c r="E896" s="13"/>
      <c r="F896" s="13"/>
      <c r="G896" s="40"/>
      <c r="H896" s="54" t="s">
        <v>1142</v>
      </c>
      <c r="I896" s="55" t="s">
        <v>1143</v>
      </c>
      <c r="J896" s="56">
        <v>0</v>
      </c>
      <c r="K896" s="56">
        <v>2935.8832560000001</v>
      </c>
      <c r="L896" s="56">
        <f t="shared" si="14"/>
        <v>2935.8832560000001</v>
      </c>
    </row>
    <row r="897" spans="1:12" ht="15" x14ac:dyDescent="0.2">
      <c r="A897" s="8"/>
      <c r="B897" s="24"/>
      <c r="C897" s="24"/>
      <c r="D897" s="13"/>
      <c r="E897" s="13"/>
      <c r="F897" s="13"/>
      <c r="G897" s="40"/>
      <c r="H897" s="54" t="s">
        <v>1144</v>
      </c>
      <c r="I897" s="55" t="s">
        <v>1145</v>
      </c>
      <c r="J897" s="56">
        <v>0</v>
      </c>
      <c r="K897" s="56">
        <v>3064.887401</v>
      </c>
      <c r="L897" s="56">
        <f t="shared" si="14"/>
        <v>3064.887401</v>
      </c>
    </row>
    <row r="898" spans="1:12" ht="15" x14ac:dyDescent="0.2">
      <c r="A898" s="8"/>
      <c r="B898" s="24"/>
      <c r="C898" s="24"/>
      <c r="D898" s="13"/>
      <c r="E898" s="13"/>
      <c r="F898" s="13"/>
      <c r="G898" s="40"/>
      <c r="H898" s="54" t="s">
        <v>1146</v>
      </c>
      <c r="I898" s="55" t="s">
        <v>1147</v>
      </c>
      <c r="J898" s="56">
        <v>61.412975000000003</v>
      </c>
      <c r="K898" s="56">
        <v>61.412975000000003</v>
      </c>
      <c r="L898" s="56">
        <f t="shared" si="14"/>
        <v>0</v>
      </c>
    </row>
    <row r="899" spans="1:12" ht="15" x14ac:dyDescent="0.2">
      <c r="A899" s="8"/>
      <c r="B899" s="24"/>
      <c r="C899" s="24"/>
      <c r="D899" s="13"/>
      <c r="E899" s="86">
        <v>14</v>
      </c>
      <c r="F899" s="87" t="s">
        <v>1148</v>
      </c>
      <c r="G899" s="102"/>
      <c r="H899" s="104"/>
      <c r="I899" s="105"/>
      <c r="J899" s="103">
        <v>18935.780584</v>
      </c>
      <c r="K899" s="103">
        <v>18727.918721050002</v>
      </c>
      <c r="L899" s="103">
        <f t="shared" si="14"/>
        <v>-207.86186294999789</v>
      </c>
    </row>
    <row r="900" spans="1:12" ht="15" x14ac:dyDescent="0.2">
      <c r="A900" s="8"/>
      <c r="B900" s="24"/>
      <c r="C900" s="24"/>
      <c r="D900" s="13"/>
      <c r="E900" s="13"/>
      <c r="F900" s="13"/>
      <c r="G900" s="58" t="s">
        <v>2</v>
      </c>
      <c r="H900" s="59"/>
      <c r="I900" s="60"/>
      <c r="J900" s="61">
        <v>18209.405546000002</v>
      </c>
      <c r="K900" s="61">
        <v>18077.639536500003</v>
      </c>
      <c r="L900" s="61">
        <f t="shared" si="14"/>
        <v>-131.7660094999992</v>
      </c>
    </row>
    <row r="901" spans="1:12" ht="15" x14ac:dyDescent="0.2">
      <c r="A901" s="8"/>
      <c r="B901" s="24"/>
      <c r="C901" s="24"/>
      <c r="D901" s="13"/>
      <c r="E901" s="13"/>
      <c r="F901" s="13"/>
      <c r="G901" s="40"/>
      <c r="H901" s="51" t="s">
        <v>36</v>
      </c>
      <c r="I901" s="52" t="s">
        <v>470</v>
      </c>
      <c r="J901" s="53">
        <v>38.027506000000002</v>
      </c>
      <c r="K901" s="53">
        <v>39.19940961999999</v>
      </c>
      <c r="L901" s="53">
        <f t="shared" si="14"/>
        <v>1.1719036199999877</v>
      </c>
    </row>
    <row r="902" spans="1:12" ht="15" x14ac:dyDescent="0.2">
      <c r="A902" s="8"/>
      <c r="B902" s="24"/>
      <c r="C902" s="24"/>
      <c r="D902" s="13"/>
      <c r="E902" s="13"/>
      <c r="F902" s="13"/>
      <c r="G902" s="40"/>
      <c r="H902" s="54" t="s">
        <v>43</v>
      </c>
      <c r="I902" s="55" t="s">
        <v>1149</v>
      </c>
      <c r="J902" s="56">
        <v>651.56233199999997</v>
      </c>
      <c r="K902" s="56">
        <v>670.70910265999999</v>
      </c>
      <c r="L902" s="56">
        <f t="shared" si="14"/>
        <v>19.146770660000016</v>
      </c>
    </row>
    <row r="903" spans="1:12" ht="15" x14ac:dyDescent="0.2">
      <c r="A903" s="8"/>
      <c r="B903" s="24"/>
      <c r="C903" s="24"/>
      <c r="D903" s="13"/>
      <c r="E903" s="13"/>
      <c r="F903" s="13"/>
      <c r="G903" s="40"/>
      <c r="H903" s="54" t="s">
        <v>71</v>
      </c>
      <c r="I903" s="55" t="s">
        <v>1150</v>
      </c>
      <c r="J903" s="56">
        <v>856.02392699999996</v>
      </c>
      <c r="K903" s="56">
        <v>24.902504510000007</v>
      </c>
      <c r="L903" s="56">
        <f t="shared" si="14"/>
        <v>-831.12142248999999</v>
      </c>
    </row>
    <row r="904" spans="1:12" ht="15" x14ac:dyDescent="0.2">
      <c r="A904" s="8"/>
      <c r="B904" s="24"/>
      <c r="C904" s="24"/>
      <c r="D904" s="13"/>
      <c r="E904" s="13"/>
      <c r="F904" s="13"/>
      <c r="G904" s="40"/>
      <c r="H904" s="54" t="s">
        <v>106</v>
      </c>
      <c r="I904" s="55" t="s">
        <v>202</v>
      </c>
      <c r="J904" s="56">
        <v>21.554131000000002</v>
      </c>
      <c r="K904" s="56">
        <v>75.373965439999992</v>
      </c>
      <c r="L904" s="56">
        <f t="shared" si="14"/>
        <v>53.819834439999994</v>
      </c>
    </row>
    <row r="905" spans="1:12" ht="15" x14ac:dyDescent="0.2">
      <c r="A905" s="8"/>
      <c r="B905" s="24"/>
      <c r="C905" s="24"/>
      <c r="D905" s="13"/>
      <c r="E905" s="13"/>
      <c r="F905" s="13"/>
      <c r="G905" s="40"/>
      <c r="H905" s="54" t="s">
        <v>108</v>
      </c>
      <c r="I905" s="55" t="s">
        <v>1151</v>
      </c>
      <c r="J905" s="56">
        <v>15.904498</v>
      </c>
      <c r="K905" s="56">
        <v>17.666045589999996</v>
      </c>
      <c r="L905" s="56">
        <f t="shared" ref="L905:L968" si="15">+K905-J905</f>
        <v>1.7615475899999957</v>
      </c>
    </row>
    <row r="906" spans="1:12" ht="15" x14ac:dyDescent="0.2">
      <c r="A906" s="8"/>
      <c r="B906" s="24"/>
      <c r="C906" s="24"/>
      <c r="D906" s="13"/>
      <c r="E906" s="13"/>
      <c r="F906" s="13"/>
      <c r="G906" s="40"/>
      <c r="H906" s="54" t="s">
        <v>1032</v>
      </c>
      <c r="I906" s="55" t="s">
        <v>1152</v>
      </c>
      <c r="J906" s="56">
        <v>46.777234999999997</v>
      </c>
      <c r="K906" s="56">
        <v>6.576229800000001</v>
      </c>
      <c r="L906" s="56">
        <f t="shared" si="15"/>
        <v>-40.201005199999997</v>
      </c>
    </row>
    <row r="907" spans="1:12" ht="15" x14ac:dyDescent="0.2">
      <c r="A907" s="8"/>
      <c r="B907" s="24"/>
      <c r="C907" s="24"/>
      <c r="D907" s="13"/>
      <c r="E907" s="13"/>
      <c r="F907" s="13"/>
      <c r="G907" s="40"/>
      <c r="H907" s="54" t="s">
        <v>1153</v>
      </c>
      <c r="I907" s="55" t="s">
        <v>1154</v>
      </c>
      <c r="J907" s="56">
        <v>6.0575340000000004</v>
      </c>
      <c r="K907" s="56">
        <v>6.5315112099999997</v>
      </c>
      <c r="L907" s="56">
        <f t="shared" si="15"/>
        <v>0.47397720999999926</v>
      </c>
    </row>
    <row r="908" spans="1:12" ht="15" x14ac:dyDescent="0.2">
      <c r="A908" s="8"/>
      <c r="B908" s="24"/>
      <c r="C908" s="24"/>
      <c r="D908" s="13"/>
      <c r="E908" s="13"/>
      <c r="F908" s="13"/>
      <c r="G908" s="40"/>
      <c r="H908" s="54" t="s">
        <v>1155</v>
      </c>
      <c r="I908" s="55" t="s">
        <v>1156</v>
      </c>
      <c r="J908" s="56">
        <v>0</v>
      </c>
      <c r="K908" s="56">
        <v>3.13618101</v>
      </c>
      <c r="L908" s="56">
        <f t="shared" si="15"/>
        <v>3.13618101</v>
      </c>
    </row>
    <row r="909" spans="1:12" ht="15" x14ac:dyDescent="0.2">
      <c r="A909" s="8"/>
      <c r="B909" s="24"/>
      <c r="C909" s="24"/>
      <c r="D909" s="13"/>
      <c r="E909" s="13"/>
      <c r="F909" s="13"/>
      <c r="G909" s="40"/>
      <c r="H909" s="54" t="s">
        <v>38</v>
      </c>
      <c r="I909" s="55" t="s">
        <v>1157</v>
      </c>
      <c r="J909" s="56">
        <v>9.6939770000000003</v>
      </c>
      <c r="K909" s="56">
        <v>12.735788780000002</v>
      </c>
      <c r="L909" s="56">
        <f t="shared" si="15"/>
        <v>3.0418117800000015</v>
      </c>
    </row>
    <row r="910" spans="1:12" ht="15" x14ac:dyDescent="0.2">
      <c r="A910" s="8"/>
      <c r="B910" s="24"/>
      <c r="C910" s="24"/>
      <c r="D910" s="13"/>
      <c r="E910" s="13"/>
      <c r="F910" s="13"/>
      <c r="G910" s="40"/>
      <c r="H910" s="54" t="s">
        <v>47</v>
      </c>
      <c r="I910" s="55" t="s">
        <v>1158</v>
      </c>
      <c r="J910" s="56">
        <v>18.922540000000001</v>
      </c>
      <c r="K910" s="56">
        <v>25.999399420000003</v>
      </c>
      <c r="L910" s="56">
        <f t="shared" si="15"/>
        <v>7.0768594200000017</v>
      </c>
    </row>
    <row r="911" spans="1:12" ht="15" x14ac:dyDescent="0.2">
      <c r="A911" s="8"/>
      <c r="B911" s="24"/>
      <c r="C911" s="24"/>
      <c r="D911" s="13"/>
      <c r="E911" s="13"/>
      <c r="F911" s="13"/>
      <c r="G911" s="40"/>
      <c r="H911" s="54" t="s">
        <v>133</v>
      </c>
      <c r="I911" s="55" t="s">
        <v>1159</v>
      </c>
      <c r="J911" s="56">
        <v>25.187823999999999</v>
      </c>
      <c r="K911" s="56">
        <v>35.590150879999996</v>
      </c>
      <c r="L911" s="56">
        <f t="shared" si="15"/>
        <v>10.402326879999997</v>
      </c>
    </row>
    <row r="912" spans="1:12" ht="15" x14ac:dyDescent="0.2">
      <c r="A912" s="8"/>
      <c r="B912" s="24"/>
      <c r="C912" s="24"/>
      <c r="D912" s="13"/>
      <c r="E912" s="13"/>
      <c r="F912" s="13"/>
      <c r="G912" s="40"/>
      <c r="H912" s="54" t="s">
        <v>206</v>
      </c>
      <c r="I912" s="55" t="s">
        <v>1160</v>
      </c>
      <c r="J912" s="56">
        <v>31.364657000000001</v>
      </c>
      <c r="K912" s="56">
        <v>30.33898898</v>
      </c>
      <c r="L912" s="56">
        <f t="shared" si="15"/>
        <v>-1.0256680200000012</v>
      </c>
    </row>
    <row r="913" spans="1:12" ht="15" x14ac:dyDescent="0.2">
      <c r="A913" s="8"/>
      <c r="B913" s="24"/>
      <c r="C913" s="24"/>
      <c r="D913" s="13"/>
      <c r="E913" s="13"/>
      <c r="F913" s="13"/>
      <c r="G913" s="40"/>
      <c r="H913" s="54" t="s">
        <v>137</v>
      </c>
      <c r="I913" s="55" t="s">
        <v>1161</v>
      </c>
      <c r="J913" s="56">
        <v>96.921981000000002</v>
      </c>
      <c r="K913" s="56">
        <v>206.86004805000007</v>
      </c>
      <c r="L913" s="56">
        <f t="shared" si="15"/>
        <v>109.93806705000007</v>
      </c>
    </row>
    <row r="914" spans="1:12" ht="15" x14ac:dyDescent="0.2">
      <c r="A914" s="8"/>
      <c r="B914" s="24"/>
      <c r="C914" s="24"/>
      <c r="D914" s="13"/>
      <c r="E914" s="13"/>
      <c r="F914" s="13"/>
      <c r="G914" s="40"/>
      <c r="H914" s="54" t="s">
        <v>139</v>
      </c>
      <c r="I914" s="55" t="s">
        <v>1162</v>
      </c>
      <c r="J914" s="56">
        <v>21.124578</v>
      </c>
      <c r="K914" s="56">
        <v>35.370782919999996</v>
      </c>
      <c r="L914" s="56">
        <f t="shared" si="15"/>
        <v>14.246204919999997</v>
      </c>
    </row>
    <row r="915" spans="1:12" ht="15" x14ac:dyDescent="0.2">
      <c r="A915" s="8"/>
      <c r="B915" s="24"/>
      <c r="C915" s="24"/>
      <c r="D915" s="13"/>
      <c r="E915" s="13"/>
      <c r="F915" s="13"/>
      <c r="G915" s="40"/>
      <c r="H915" s="54" t="s">
        <v>141</v>
      </c>
      <c r="I915" s="55" t="s">
        <v>1163</v>
      </c>
      <c r="J915" s="56">
        <v>23.283801</v>
      </c>
      <c r="K915" s="56">
        <v>39.318249039999998</v>
      </c>
      <c r="L915" s="56">
        <f t="shared" si="15"/>
        <v>16.034448039999997</v>
      </c>
    </row>
    <row r="916" spans="1:12" ht="15" x14ac:dyDescent="0.2">
      <c r="A916" s="8"/>
      <c r="B916" s="24"/>
      <c r="C916" s="24"/>
      <c r="D916" s="13"/>
      <c r="E916" s="13"/>
      <c r="F916" s="13"/>
      <c r="G916" s="40"/>
      <c r="H916" s="54" t="s">
        <v>157</v>
      </c>
      <c r="I916" s="55" t="s">
        <v>1164</v>
      </c>
      <c r="J916" s="56">
        <v>1.9330130000000001</v>
      </c>
      <c r="K916" s="56">
        <v>1.5206462400000003</v>
      </c>
      <c r="L916" s="56">
        <f t="shared" si="15"/>
        <v>-0.41236675999999983</v>
      </c>
    </row>
    <row r="917" spans="1:12" ht="15" x14ac:dyDescent="0.2">
      <c r="A917" s="8"/>
      <c r="B917" s="24"/>
      <c r="C917" s="24"/>
      <c r="D917" s="13"/>
      <c r="E917" s="13"/>
      <c r="F917" s="13"/>
      <c r="G917" s="40"/>
      <c r="H917" s="54" t="s">
        <v>487</v>
      </c>
      <c r="I917" s="55" t="s">
        <v>1165</v>
      </c>
      <c r="J917" s="56">
        <v>8.6599760000000003</v>
      </c>
      <c r="K917" s="56">
        <v>3.2155682399999996</v>
      </c>
      <c r="L917" s="56">
        <f t="shared" si="15"/>
        <v>-5.4444077600000007</v>
      </c>
    </row>
    <row r="918" spans="1:12" ht="30" x14ac:dyDescent="0.2">
      <c r="A918" s="8"/>
      <c r="B918" s="24"/>
      <c r="C918" s="24"/>
      <c r="D918" s="13"/>
      <c r="E918" s="13"/>
      <c r="F918" s="13"/>
      <c r="G918" s="40"/>
      <c r="H918" s="54" t="s">
        <v>489</v>
      </c>
      <c r="I918" s="55" t="s">
        <v>1166</v>
      </c>
      <c r="J918" s="56">
        <v>2.6960820000000001</v>
      </c>
      <c r="K918" s="56">
        <v>1.2998942099999999</v>
      </c>
      <c r="L918" s="56">
        <f t="shared" si="15"/>
        <v>-1.3961877900000002</v>
      </c>
    </row>
    <row r="919" spans="1:12" ht="15" x14ac:dyDescent="0.2">
      <c r="A919" s="8"/>
      <c r="B919" s="24"/>
      <c r="C919" s="24"/>
      <c r="D919" s="13"/>
      <c r="E919" s="13"/>
      <c r="F919" s="13"/>
      <c r="G919" s="40"/>
      <c r="H919" s="54" t="s">
        <v>1167</v>
      </c>
      <c r="I919" s="55" t="s">
        <v>1168</v>
      </c>
      <c r="J919" s="56">
        <v>5.3804439999999998</v>
      </c>
      <c r="K919" s="56">
        <v>3.4233056400000001</v>
      </c>
      <c r="L919" s="56">
        <f t="shared" si="15"/>
        <v>-1.9571383599999996</v>
      </c>
    </row>
    <row r="920" spans="1:12" ht="15" x14ac:dyDescent="0.2">
      <c r="A920" s="8"/>
      <c r="B920" s="24"/>
      <c r="C920" s="24"/>
      <c r="D920" s="13"/>
      <c r="E920" s="13"/>
      <c r="F920" s="13"/>
      <c r="G920" s="40"/>
      <c r="H920" s="54" t="s">
        <v>1169</v>
      </c>
      <c r="I920" s="55" t="s">
        <v>1170</v>
      </c>
      <c r="J920" s="56">
        <v>15.400574000000001</v>
      </c>
      <c r="K920" s="56">
        <v>4.854256750000002</v>
      </c>
      <c r="L920" s="56">
        <f t="shared" si="15"/>
        <v>-10.546317249999998</v>
      </c>
    </row>
    <row r="921" spans="1:12" ht="15" x14ac:dyDescent="0.2">
      <c r="A921" s="8"/>
      <c r="B921" s="24"/>
      <c r="C921" s="24"/>
      <c r="D921" s="13"/>
      <c r="E921" s="13"/>
      <c r="F921" s="13"/>
      <c r="G921" s="40"/>
      <c r="H921" s="54" t="s">
        <v>1171</v>
      </c>
      <c r="I921" s="55" t="s">
        <v>1172</v>
      </c>
      <c r="J921" s="56">
        <v>1.6464300000000001</v>
      </c>
      <c r="K921" s="56">
        <v>1.2377703099999999</v>
      </c>
      <c r="L921" s="56">
        <f t="shared" si="15"/>
        <v>-0.40865969000000013</v>
      </c>
    </row>
    <row r="922" spans="1:12" ht="15" x14ac:dyDescent="0.2">
      <c r="A922" s="8"/>
      <c r="B922" s="24"/>
      <c r="C922" s="24"/>
      <c r="D922" s="13"/>
      <c r="E922" s="13"/>
      <c r="F922" s="13"/>
      <c r="G922" s="40"/>
      <c r="H922" s="54" t="s">
        <v>1173</v>
      </c>
      <c r="I922" s="55" t="s">
        <v>1174</v>
      </c>
      <c r="J922" s="56">
        <v>5.1324339999999999</v>
      </c>
      <c r="K922" s="56">
        <v>1.4096785599999997</v>
      </c>
      <c r="L922" s="56">
        <f t="shared" si="15"/>
        <v>-3.7227554400000002</v>
      </c>
    </row>
    <row r="923" spans="1:12" ht="15" x14ac:dyDescent="0.2">
      <c r="A923" s="8"/>
      <c r="B923" s="24"/>
      <c r="C923" s="24"/>
      <c r="D923" s="13"/>
      <c r="E923" s="13"/>
      <c r="F923" s="13"/>
      <c r="G923" s="40"/>
      <c r="H923" s="54" t="s">
        <v>1175</v>
      </c>
      <c r="I923" s="55" t="s">
        <v>1176</v>
      </c>
      <c r="J923" s="56">
        <v>7.7069330000000003</v>
      </c>
      <c r="K923" s="56">
        <v>2.0316377999999999</v>
      </c>
      <c r="L923" s="56">
        <f t="shared" si="15"/>
        <v>-5.6752952000000008</v>
      </c>
    </row>
    <row r="924" spans="1:12" ht="15" x14ac:dyDescent="0.2">
      <c r="A924" s="8"/>
      <c r="B924" s="24"/>
      <c r="C924" s="24"/>
      <c r="D924" s="13"/>
      <c r="E924" s="13"/>
      <c r="F924" s="13"/>
      <c r="G924" s="40"/>
      <c r="H924" s="54" t="s">
        <v>1177</v>
      </c>
      <c r="I924" s="55" t="s">
        <v>1178</v>
      </c>
      <c r="J924" s="56">
        <v>1.8076559999999999</v>
      </c>
      <c r="K924" s="56">
        <v>1.6805230199999999</v>
      </c>
      <c r="L924" s="56">
        <f t="shared" si="15"/>
        <v>-0.12713298000000006</v>
      </c>
    </row>
    <row r="925" spans="1:12" ht="15" x14ac:dyDescent="0.2">
      <c r="A925" s="8"/>
      <c r="B925" s="24"/>
      <c r="C925" s="24"/>
      <c r="D925" s="13"/>
      <c r="E925" s="13"/>
      <c r="F925" s="13"/>
      <c r="G925" s="40"/>
      <c r="H925" s="54" t="s">
        <v>1179</v>
      </c>
      <c r="I925" s="55" t="s">
        <v>1180</v>
      </c>
      <c r="J925" s="56">
        <v>2.8989929999999999</v>
      </c>
      <c r="K925" s="56">
        <v>1.9117709900000002</v>
      </c>
      <c r="L925" s="56">
        <f t="shared" si="15"/>
        <v>-0.98722200999999976</v>
      </c>
    </row>
    <row r="926" spans="1:12" ht="15" x14ac:dyDescent="0.2">
      <c r="A926" s="8"/>
      <c r="B926" s="24"/>
      <c r="C926" s="24"/>
      <c r="D926" s="13"/>
      <c r="E926" s="13"/>
      <c r="F926" s="13"/>
      <c r="G926" s="40"/>
      <c r="H926" s="54" t="s">
        <v>159</v>
      </c>
      <c r="I926" s="55" t="s">
        <v>1181</v>
      </c>
      <c r="J926" s="56">
        <v>5.2781580000000003</v>
      </c>
      <c r="K926" s="56">
        <v>4.1091449200000003</v>
      </c>
      <c r="L926" s="56">
        <f t="shared" si="15"/>
        <v>-1.16901308</v>
      </c>
    </row>
    <row r="927" spans="1:12" ht="15" x14ac:dyDescent="0.2">
      <c r="A927" s="8"/>
      <c r="B927" s="24"/>
      <c r="C927" s="24"/>
      <c r="D927" s="13"/>
      <c r="E927" s="13"/>
      <c r="F927" s="13"/>
      <c r="G927" s="40"/>
      <c r="H927" s="54" t="s">
        <v>1182</v>
      </c>
      <c r="I927" s="55" t="s">
        <v>1183</v>
      </c>
      <c r="J927" s="56">
        <v>7.6095759999999997</v>
      </c>
      <c r="K927" s="56">
        <v>5.4139309100000004</v>
      </c>
      <c r="L927" s="56">
        <f t="shared" si="15"/>
        <v>-2.1956450899999993</v>
      </c>
    </row>
    <row r="928" spans="1:12" ht="15" x14ac:dyDescent="0.2">
      <c r="A928" s="8"/>
      <c r="B928" s="24"/>
      <c r="C928" s="24"/>
      <c r="D928" s="13"/>
      <c r="E928" s="13"/>
      <c r="F928" s="13"/>
      <c r="G928" s="40"/>
      <c r="H928" s="54" t="s">
        <v>1184</v>
      </c>
      <c r="I928" s="55" t="s">
        <v>1185</v>
      </c>
      <c r="J928" s="56">
        <v>12.709845</v>
      </c>
      <c r="K928" s="56">
        <v>4.2551349800000002</v>
      </c>
      <c r="L928" s="56">
        <f t="shared" si="15"/>
        <v>-8.4547100200000003</v>
      </c>
    </row>
    <row r="929" spans="1:12" ht="15" x14ac:dyDescent="0.2">
      <c r="A929" s="8"/>
      <c r="B929" s="24"/>
      <c r="C929" s="24"/>
      <c r="D929" s="13"/>
      <c r="E929" s="13"/>
      <c r="F929" s="13"/>
      <c r="G929" s="40"/>
      <c r="H929" s="54" t="s">
        <v>1186</v>
      </c>
      <c r="I929" s="55" t="s">
        <v>1187</v>
      </c>
      <c r="J929" s="56">
        <v>18.108530999999999</v>
      </c>
      <c r="K929" s="56">
        <v>8.3589282899999979</v>
      </c>
      <c r="L929" s="56">
        <f t="shared" si="15"/>
        <v>-9.7496027100000013</v>
      </c>
    </row>
    <row r="930" spans="1:12" ht="15" x14ac:dyDescent="0.2">
      <c r="A930" s="8"/>
      <c r="B930" s="24"/>
      <c r="C930" s="24"/>
      <c r="D930" s="13"/>
      <c r="E930" s="13"/>
      <c r="F930" s="13"/>
      <c r="G930" s="40"/>
      <c r="H930" s="54" t="s">
        <v>1188</v>
      </c>
      <c r="I930" s="55" t="s">
        <v>1189</v>
      </c>
      <c r="J930" s="56">
        <v>3.6228630000000002</v>
      </c>
      <c r="K930" s="56">
        <v>2.0642829300000001</v>
      </c>
      <c r="L930" s="56">
        <f t="shared" si="15"/>
        <v>-1.5585800700000001</v>
      </c>
    </row>
    <row r="931" spans="1:12" ht="15" x14ac:dyDescent="0.2">
      <c r="A931" s="8"/>
      <c r="B931" s="24"/>
      <c r="C931" s="24"/>
      <c r="D931" s="13"/>
      <c r="E931" s="13"/>
      <c r="F931" s="13"/>
      <c r="G931" s="40"/>
      <c r="H931" s="54" t="s">
        <v>1190</v>
      </c>
      <c r="I931" s="55" t="s">
        <v>1191</v>
      </c>
      <c r="J931" s="56">
        <v>3.4119950000000001</v>
      </c>
      <c r="K931" s="56">
        <v>3.2534931900000004</v>
      </c>
      <c r="L931" s="56">
        <f t="shared" si="15"/>
        <v>-0.15850180999999974</v>
      </c>
    </row>
    <row r="932" spans="1:12" ht="15" x14ac:dyDescent="0.2">
      <c r="A932" s="8"/>
      <c r="B932" s="24"/>
      <c r="C932" s="24"/>
      <c r="D932" s="13"/>
      <c r="E932" s="13"/>
      <c r="F932" s="13"/>
      <c r="G932" s="40"/>
      <c r="H932" s="54" t="s">
        <v>1192</v>
      </c>
      <c r="I932" s="55" t="s">
        <v>1193</v>
      </c>
      <c r="J932" s="56">
        <v>2.69021</v>
      </c>
      <c r="K932" s="56">
        <v>2.8760565299999996</v>
      </c>
      <c r="L932" s="56">
        <f t="shared" si="15"/>
        <v>0.18584652999999962</v>
      </c>
    </row>
    <row r="933" spans="1:12" ht="15" x14ac:dyDescent="0.2">
      <c r="A933" s="8"/>
      <c r="B933" s="24"/>
      <c r="C933" s="24"/>
      <c r="D933" s="13"/>
      <c r="E933" s="13"/>
      <c r="F933" s="13"/>
      <c r="G933" s="40"/>
      <c r="H933" s="54" t="s">
        <v>1194</v>
      </c>
      <c r="I933" s="55" t="s">
        <v>1195</v>
      </c>
      <c r="J933" s="56">
        <v>2.8521230000000002</v>
      </c>
      <c r="K933" s="56">
        <v>2.1243623600000001</v>
      </c>
      <c r="L933" s="56">
        <f t="shared" si="15"/>
        <v>-0.72776064000000007</v>
      </c>
    </row>
    <row r="934" spans="1:12" ht="15" x14ac:dyDescent="0.2">
      <c r="A934" s="8"/>
      <c r="B934" s="24"/>
      <c r="C934" s="24"/>
      <c r="D934" s="13"/>
      <c r="E934" s="13"/>
      <c r="F934" s="13"/>
      <c r="G934" s="40"/>
      <c r="H934" s="54" t="s">
        <v>1196</v>
      </c>
      <c r="I934" s="55" t="s">
        <v>1197</v>
      </c>
      <c r="J934" s="56">
        <v>2.6869670000000001</v>
      </c>
      <c r="K934" s="56">
        <v>1.7726434</v>
      </c>
      <c r="L934" s="56">
        <f t="shared" si="15"/>
        <v>-0.91432360000000013</v>
      </c>
    </row>
    <row r="935" spans="1:12" ht="15" x14ac:dyDescent="0.2">
      <c r="A935" s="8"/>
      <c r="B935" s="24"/>
      <c r="C935" s="24"/>
      <c r="D935" s="13"/>
      <c r="E935" s="13"/>
      <c r="F935" s="13"/>
      <c r="G935" s="40"/>
      <c r="H935" s="54" t="s">
        <v>1198</v>
      </c>
      <c r="I935" s="55" t="s">
        <v>1199</v>
      </c>
      <c r="J935" s="56">
        <v>4.816046</v>
      </c>
      <c r="K935" s="56">
        <v>4.1609001200000009</v>
      </c>
      <c r="L935" s="56">
        <f t="shared" si="15"/>
        <v>-0.65514587999999918</v>
      </c>
    </row>
    <row r="936" spans="1:12" ht="15" x14ac:dyDescent="0.2">
      <c r="A936" s="8"/>
      <c r="B936" s="24"/>
      <c r="C936" s="24"/>
      <c r="D936" s="13"/>
      <c r="E936" s="13"/>
      <c r="F936" s="13"/>
      <c r="G936" s="40"/>
      <c r="H936" s="54" t="s">
        <v>1200</v>
      </c>
      <c r="I936" s="55" t="s">
        <v>1201</v>
      </c>
      <c r="J936" s="56">
        <v>4.1431930000000001</v>
      </c>
      <c r="K936" s="56">
        <v>3.8866514200000002</v>
      </c>
      <c r="L936" s="56">
        <f t="shared" si="15"/>
        <v>-0.25654157999999994</v>
      </c>
    </row>
    <row r="937" spans="1:12" ht="15" x14ac:dyDescent="0.2">
      <c r="A937" s="8"/>
      <c r="B937" s="24"/>
      <c r="C937" s="24"/>
      <c r="D937" s="13"/>
      <c r="E937" s="13"/>
      <c r="F937" s="13"/>
      <c r="G937" s="40"/>
      <c r="H937" s="54" t="s">
        <v>1202</v>
      </c>
      <c r="I937" s="55" t="s">
        <v>1203</v>
      </c>
      <c r="J937" s="56">
        <v>2.6281119999999998</v>
      </c>
      <c r="K937" s="56">
        <v>2.4290137300000003</v>
      </c>
      <c r="L937" s="56">
        <f t="shared" si="15"/>
        <v>-0.19909826999999947</v>
      </c>
    </row>
    <row r="938" spans="1:12" ht="15" x14ac:dyDescent="0.2">
      <c r="A938" s="8"/>
      <c r="B938" s="24"/>
      <c r="C938" s="24"/>
      <c r="D938" s="13"/>
      <c r="E938" s="13"/>
      <c r="F938" s="13"/>
      <c r="G938" s="40"/>
      <c r="H938" s="54" t="s">
        <v>1204</v>
      </c>
      <c r="I938" s="55" t="s">
        <v>1205</v>
      </c>
      <c r="J938" s="56">
        <v>2.483015</v>
      </c>
      <c r="K938" s="56">
        <v>2.1204520500000004</v>
      </c>
      <c r="L938" s="56">
        <f t="shared" si="15"/>
        <v>-0.36256294999999961</v>
      </c>
    </row>
    <row r="939" spans="1:12" ht="15" x14ac:dyDescent="0.2">
      <c r="A939" s="8"/>
      <c r="B939" s="24"/>
      <c r="C939" s="24"/>
      <c r="D939" s="13"/>
      <c r="E939" s="13"/>
      <c r="F939" s="13"/>
      <c r="G939" s="40"/>
      <c r="H939" s="54" t="s">
        <v>1206</v>
      </c>
      <c r="I939" s="55" t="s">
        <v>1207</v>
      </c>
      <c r="J939" s="56">
        <v>7.2651450000000004</v>
      </c>
      <c r="K939" s="56">
        <v>2.8388390000000001</v>
      </c>
      <c r="L939" s="56">
        <f t="shared" si="15"/>
        <v>-4.4263060000000003</v>
      </c>
    </row>
    <row r="940" spans="1:12" ht="15" x14ac:dyDescent="0.2">
      <c r="A940" s="8"/>
      <c r="B940" s="24"/>
      <c r="C940" s="24"/>
      <c r="D940" s="13"/>
      <c r="E940" s="13"/>
      <c r="F940" s="13"/>
      <c r="G940" s="40"/>
      <c r="H940" s="54" t="s">
        <v>1208</v>
      </c>
      <c r="I940" s="55" t="s">
        <v>1209</v>
      </c>
      <c r="J940" s="56">
        <v>7.1555879999999998</v>
      </c>
      <c r="K940" s="56">
        <v>2.7070639599999997</v>
      </c>
      <c r="L940" s="56">
        <f t="shared" si="15"/>
        <v>-4.4485240400000006</v>
      </c>
    </row>
    <row r="941" spans="1:12" ht="15" x14ac:dyDescent="0.2">
      <c r="A941" s="8"/>
      <c r="B941" s="24"/>
      <c r="C941" s="24"/>
      <c r="D941" s="13"/>
      <c r="E941" s="13"/>
      <c r="F941" s="13"/>
      <c r="G941" s="40"/>
      <c r="H941" s="54" t="s">
        <v>1210</v>
      </c>
      <c r="I941" s="55" t="s">
        <v>1211</v>
      </c>
      <c r="J941" s="56">
        <v>4.402844</v>
      </c>
      <c r="K941" s="56">
        <v>2.9889105999999996</v>
      </c>
      <c r="L941" s="56">
        <f t="shared" si="15"/>
        <v>-1.4139334000000003</v>
      </c>
    </row>
    <row r="942" spans="1:12" ht="15" x14ac:dyDescent="0.2">
      <c r="A942" s="8"/>
      <c r="B942" s="24"/>
      <c r="C942" s="24"/>
      <c r="D942" s="13"/>
      <c r="E942" s="13"/>
      <c r="F942" s="13"/>
      <c r="G942" s="40"/>
      <c r="H942" s="54" t="s">
        <v>1212</v>
      </c>
      <c r="I942" s="55" t="s">
        <v>1213</v>
      </c>
      <c r="J942" s="56">
        <v>9.1589880000000008</v>
      </c>
      <c r="K942" s="56">
        <v>4.3469431799999994</v>
      </c>
      <c r="L942" s="56">
        <f t="shared" si="15"/>
        <v>-4.8120448200000014</v>
      </c>
    </row>
    <row r="943" spans="1:12" ht="15" x14ac:dyDescent="0.2">
      <c r="A943" s="8"/>
      <c r="B943" s="24"/>
      <c r="C943" s="24"/>
      <c r="D943" s="13"/>
      <c r="E943" s="13"/>
      <c r="F943" s="13"/>
      <c r="G943" s="40"/>
      <c r="H943" s="54" t="s">
        <v>1214</v>
      </c>
      <c r="I943" s="55" t="s">
        <v>1215</v>
      </c>
      <c r="J943" s="56">
        <v>4.3202369999999997</v>
      </c>
      <c r="K943" s="56">
        <v>2.0468376800000003</v>
      </c>
      <c r="L943" s="56">
        <f t="shared" si="15"/>
        <v>-2.2733993199999993</v>
      </c>
    </row>
    <row r="944" spans="1:12" ht="15" x14ac:dyDescent="0.2">
      <c r="A944" s="8"/>
      <c r="B944" s="24"/>
      <c r="C944" s="24"/>
      <c r="D944" s="13"/>
      <c r="E944" s="13"/>
      <c r="F944" s="13"/>
      <c r="G944" s="40"/>
      <c r="H944" s="54" t="s">
        <v>1216</v>
      </c>
      <c r="I944" s="55" t="s">
        <v>1217</v>
      </c>
      <c r="J944" s="56">
        <v>14.151228</v>
      </c>
      <c r="K944" s="56">
        <v>8.7314919700000004</v>
      </c>
      <c r="L944" s="56">
        <f t="shared" si="15"/>
        <v>-5.4197360299999993</v>
      </c>
    </row>
    <row r="945" spans="1:12" ht="15" x14ac:dyDescent="0.2">
      <c r="A945" s="8"/>
      <c r="B945" s="24"/>
      <c r="C945" s="24"/>
      <c r="D945" s="13"/>
      <c r="E945" s="13"/>
      <c r="F945" s="13"/>
      <c r="G945" s="40"/>
      <c r="H945" s="54" t="s">
        <v>1218</v>
      </c>
      <c r="I945" s="55" t="s">
        <v>1219</v>
      </c>
      <c r="J945" s="56">
        <v>4.326835</v>
      </c>
      <c r="K945" s="56">
        <v>1.4850606799999999</v>
      </c>
      <c r="L945" s="56">
        <f t="shared" si="15"/>
        <v>-2.8417743199999999</v>
      </c>
    </row>
    <row r="946" spans="1:12" ht="15" x14ac:dyDescent="0.2">
      <c r="A946" s="8"/>
      <c r="B946" s="24"/>
      <c r="C946" s="24"/>
      <c r="D946" s="13"/>
      <c r="E946" s="13"/>
      <c r="F946" s="13"/>
      <c r="G946" s="40"/>
      <c r="H946" s="54" t="s">
        <v>1220</v>
      </c>
      <c r="I946" s="55" t="s">
        <v>1221</v>
      </c>
      <c r="J946" s="56">
        <v>4.6221240000000003</v>
      </c>
      <c r="K946" s="56">
        <v>2.38862979</v>
      </c>
      <c r="L946" s="56">
        <f t="shared" si="15"/>
        <v>-2.2334942100000004</v>
      </c>
    </row>
    <row r="947" spans="1:12" ht="30" x14ac:dyDescent="0.2">
      <c r="A947" s="8"/>
      <c r="B947" s="24"/>
      <c r="C947" s="24"/>
      <c r="D947" s="13"/>
      <c r="E947" s="13"/>
      <c r="F947" s="13"/>
      <c r="G947" s="40"/>
      <c r="H947" s="54" t="s">
        <v>1222</v>
      </c>
      <c r="I947" s="55" t="s">
        <v>1223</v>
      </c>
      <c r="J947" s="56">
        <v>24.243289999999998</v>
      </c>
      <c r="K947" s="56">
        <v>13.883049559999998</v>
      </c>
      <c r="L947" s="56">
        <f t="shared" si="15"/>
        <v>-10.36024044</v>
      </c>
    </row>
    <row r="948" spans="1:12" ht="15" x14ac:dyDescent="0.2">
      <c r="A948" s="8"/>
      <c r="B948" s="24"/>
      <c r="C948" s="24"/>
      <c r="D948" s="13"/>
      <c r="E948" s="13"/>
      <c r="F948" s="13"/>
      <c r="G948" s="40"/>
      <c r="H948" s="54" t="s">
        <v>90</v>
      </c>
      <c r="I948" s="55" t="s">
        <v>1224</v>
      </c>
      <c r="J948" s="56">
        <v>25.886123999999999</v>
      </c>
      <c r="K948" s="56">
        <v>77.390690999999975</v>
      </c>
      <c r="L948" s="56">
        <f t="shared" si="15"/>
        <v>51.50456699999998</v>
      </c>
    </row>
    <row r="949" spans="1:12" ht="15" x14ac:dyDescent="0.2">
      <c r="A949" s="8"/>
      <c r="B949" s="24"/>
      <c r="C949" s="24"/>
      <c r="D949" s="13"/>
      <c r="E949" s="13"/>
      <c r="F949" s="13"/>
      <c r="G949" s="40"/>
      <c r="H949" s="54" t="s">
        <v>213</v>
      </c>
      <c r="I949" s="55" t="s">
        <v>1225</v>
      </c>
      <c r="J949" s="56">
        <v>42.270082000000002</v>
      </c>
      <c r="K949" s="56">
        <v>205.26405119000003</v>
      </c>
      <c r="L949" s="56">
        <f t="shared" si="15"/>
        <v>162.99396919000003</v>
      </c>
    </row>
    <row r="950" spans="1:12" ht="15" x14ac:dyDescent="0.2">
      <c r="A950" s="8"/>
      <c r="B950" s="24"/>
      <c r="C950" s="24"/>
      <c r="D950" s="13"/>
      <c r="E950" s="13"/>
      <c r="F950" s="13"/>
      <c r="G950" s="40"/>
      <c r="H950" s="54" t="s">
        <v>1226</v>
      </c>
      <c r="I950" s="55" t="s">
        <v>1227</v>
      </c>
      <c r="J950" s="56">
        <v>15765.818126</v>
      </c>
      <c r="K950" s="56">
        <v>16221.22185247</v>
      </c>
      <c r="L950" s="56">
        <f t="shared" si="15"/>
        <v>455.40372647000004</v>
      </c>
    </row>
    <row r="951" spans="1:12" ht="15" x14ac:dyDescent="0.2">
      <c r="A951" s="8"/>
      <c r="B951" s="24"/>
      <c r="C951" s="24"/>
      <c r="D951" s="13"/>
      <c r="E951" s="13"/>
      <c r="F951" s="13"/>
      <c r="G951" s="40"/>
      <c r="H951" s="54" t="s">
        <v>123</v>
      </c>
      <c r="I951" s="55" t="s">
        <v>451</v>
      </c>
      <c r="J951" s="56">
        <v>43.542008000000003</v>
      </c>
      <c r="K951" s="56">
        <v>20.792819329999997</v>
      </c>
      <c r="L951" s="56">
        <f t="shared" si="15"/>
        <v>-22.749188670000006</v>
      </c>
    </row>
    <row r="952" spans="1:12" ht="15" x14ac:dyDescent="0.2">
      <c r="A952" s="8"/>
      <c r="B952" s="24"/>
      <c r="C952" s="24"/>
      <c r="D952" s="13"/>
      <c r="E952" s="13"/>
      <c r="F952" s="13"/>
      <c r="G952" s="40"/>
      <c r="H952" s="54" t="s">
        <v>308</v>
      </c>
      <c r="I952" s="55" t="s">
        <v>115</v>
      </c>
      <c r="J952" s="56">
        <v>65.536046999999996</v>
      </c>
      <c r="K952" s="56">
        <v>68.272854540000012</v>
      </c>
      <c r="L952" s="56">
        <f t="shared" si="15"/>
        <v>2.7368075400000151</v>
      </c>
    </row>
    <row r="953" spans="1:12" ht="15" x14ac:dyDescent="0.2">
      <c r="A953" s="8"/>
      <c r="B953" s="24"/>
      <c r="C953" s="24"/>
      <c r="D953" s="13"/>
      <c r="E953" s="13"/>
      <c r="F953" s="13"/>
      <c r="G953" s="40"/>
      <c r="H953" s="54" t="s">
        <v>310</v>
      </c>
      <c r="I953" s="55" t="s">
        <v>445</v>
      </c>
      <c r="J953" s="56">
        <v>25.151178000000002</v>
      </c>
      <c r="K953" s="56">
        <v>31.432595770000006</v>
      </c>
      <c r="L953" s="56">
        <f t="shared" si="15"/>
        <v>6.2814177700000045</v>
      </c>
    </row>
    <row r="954" spans="1:12" ht="15" x14ac:dyDescent="0.2">
      <c r="A954" s="8"/>
      <c r="B954" s="24"/>
      <c r="C954" s="24"/>
      <c r="D954" s="13"/>
      <c r="E954" s="13"/>
      <c r="F954" s="13"/>
      <c r="G954" s="40"/>
      <c r="H954" s="54" t="s">
        <v>312</v>
      </c>
      <c r="I954" s="55" t="s">
        <v>117</v>
      </c>
      <c r="J954" s="56">
        <v>53.629570000000001</v>
      </c>
      <c r="K954" s="56">
        <v>56.350912720000004</v>
      </c>
      <c r="L954" s="56">
        <f t="shared" si="15"/>
        <v>2.7213427200000027</v>
      </c>
    </row>
    <row r="955" spans="1:12" ht="15" x14ac:dyDescent="0.2">
      <c r="A955" s="8"/>
      <c r="B955" s="24"/>
      <c r="C955" s="24"/>
      <c r="D955" s="13"/>
      <c r="E955" s="13"/>
      <c r="F955" s="13"/>
      <c r="G955" s="40"/>
      <c r="H955" s="54" t="s">
        <v>314</v>
      </c>
      <c r="I955" s="55" t="s">
        <v>930</v>
      </c>
      <c r="J955" s="56">
        <v>119.216442</v>
      </c>
      <c r="K955" s="56">
        <v>55.778528559999998</v>
      </c>
      <c r="L955" s="56">
        <f t="shared" si="15"/>
        <v>-63.437913440000003</v>
      </c>
    </row>
    <row r="956" spans="1:12" ht="15" x14ac:dyDescent="0.2">
      <c r="A956" s="8"/>
      <c r="B956" s="24"/>
      <c r="C956" s="24"/>
      <c r="D956" s="13"/>
      <c r="E956" s="13"/>
      <c r="F956" s="13"/>
      <c r="G956" s="58" t="s">
        <v>363</v>
      </c>
      <c r="H956" s="73"/>
      <c r="I956" s="74"/>
      <c r="J956" s="75">
        <v>165.32447099999999</v>
      </c>
      <c r="K956" s="75">
        <v>154.01348632</v>
      </c>
      <c r="L956" s="75">
        <f t="shared" si="15"/>
        <v>-11.31098467999999</v>
      </c>
    </row>
    <row r="957" spans="1:12" ht="15" x14ac:dyDescent="0.2">
      <c r="A957" s="8"/>
      <c r="B957" s="24"/>
      <c r="C957" s="24"/>
      <c r="D957" s="13"/>
      <c r="E957" s="13"/>
      <c r="F957" s="13"/>
      <c r="G957" s="40"/>
      <c r="H957" s="51" t="s">
        <v>364</v>
      </c>
      <c r="I957" s="52" t="s">
        <v>1228</v>
      </c>
      <c r="J957" s="53">
        <v>165.32447099999999</v>
      </c>
      <c r="K957" s="53">
        <v>154.01348632</v>
      </c>
      <c r="L957" s="53">
        <f t="shared" si="15"/>
        <v>-11.31098467999999</v>
      </c>
    </row>
    <row r="958" spans="1:12" ht="15" x14ac:dyDescent="0.2">
      <c r="A958" s="8"/>
      <c r="B958" s="24"/>
      <c r="C958" s="24"/>
      <c r="D958" s="13"/>
      <c r="E958" s="13"/>
      <c r="F958" s="13"/>
      <c r="G958" s="58" t="s">
        <v>376</v>
      </c>
      <c r="H958" s="73"/>
      <c r="I958" s="74"/>
      <c r="J958" s="75">
        <v>561.050567</v>
      </c>
      <c r="K958" s="75">
        <v>496.26569823000023</v>
      </c>
      <c r="L958" s="75">
        <f t="shared" si="15"/>
        <v>-64.784868769999775</v>
      </c>
    </row>
    <row r="959" spans="1:12" ht="15" x14ac:dyDescent="0.2">
      <c r="A959" s="8"/>
      <c r="B959" s="24"/>
      <c r="C959" s="24"/>
      <c r="D959" s="13"/>
      <c r="E959" s="13"/>
      <c r="F959" s="13"/>
      <c r="G959" s="40"/>
      <c r="H959" s="51" t="s">
        <v>1229</v>
      </c>
      <c r="I959" s="52" t="s">
        <v>1230</v>
      </c>
      <c r="J959" s="53">
        <v>532.13115500000004</v>
      </c>
      <c r="K959" s="53">
        <v>438.40629040000022</v>
      </c>
      <c r="L959" s="53">
        <f t="shared" si="15"/>
        <v>-93.724864599999819</v>
      </c>
    </row>
    <row r="960" spans="1:12" ht="15" x14ac:dyDescent="0.2">
      <c r="A960" s="8"/>
      <c r="B960" s="24"/>
      <c r="C960" s="24"/>
      <c r="D960" s="13"/>
      <c r="E960" s="13"/>
      <c r="F960" s="13"/>
      <c r="G960" s="40"/>
      <c r="H960" s="54" t="s">
        <v>1231</v>
      </c>
      <c r="I960" s="55" t="s">
        <v>1232</v>
      </c>
      <c r="J960" s="56">
        <v>28.919412000000001</v>
      </c>
      <c r="K960" s="56">
        <v>23.924194510000003</v>
      </c>
      <c r="L960" s="56">
        <f t="shared" si="15"/>
        <v>-4.9952174899999982</v>
      </c>
    </row>
    <row r="961" spans="1:12" ht="15" x14ac:dyDescent="0.2">
      <c r="A961" s="8"/>
      <c r="B961" s="24"/>
      <c r="C961" s="24"/>
      <c r="D961" s="13"/>
      <c r="E961" s="13"/>
      <c r="F961" s="13"/>
      <c r="G961" s="40"/>
      <c r="H961" s="54" t="s">
        <v>1394</v>
      </c>
      <c r="I961" s="55" t="s">
        <v>1395</v>
      </c>
      <c r="J961" s="56">
        <v>0</v>
      </c>
      <c r="K961" s="56">
        <v>33.935213320000003</v>
      </c>
      <c r="L961" s="56">
        <f t="shared" si="15"/>
        <v>33.935213320000003</v>
      </c>
    </row>
    <row r="962" spans="1:12" ht="15" x14ac:dyDescent="0.2">
      <c r="A962" s="8"/>
      <c r="B962" s="24"/>
      <c r="C962" s="24"/>
      <c r="D962" s="13"/>
      <c r="E962" s="86">
        <v>15</v>
      </c>
      <c r="F962" s="87" t="s">
        <v>1233</v>
      </c>
      <c r="G962" s="102"/>
      <c r="H962" s="104"/>
      <c r="I962" s="105"/>
      <c r="J962" s="103">
        <v>13016.885359</v>
      </c>
      <c r="K962" s="103">
        <v>16116.188971580001</v>
      </c>
      <c r="L962" s="103">
        <f t="shared" si="15"/>
        <v>3099.3036125800008</v>
      </c>
    </row>
    <row r="963" spans="1:12" ht="15" x14ac:dyDescent="0.2">
      <c r="A963" s="8"/>
      <c r="B963" s="24"/>
      <c r="C963" s="24"/>
      <c r="D963" s="13"/>
      <c r="E963" s="13"/>
      <c r="F963" s="13"/>
      <c r="G963" s="58" t="s">
        <v>2</v>
      </c>
      <c r="H963" s="59"/>
      <c r="I963" s="60"/>
      <c r="J963" s="61">
        <v>6395.7544600000001</v>
      </c>
      <c r="K963" s="61">
        <v>9167.5660198299975</v>
      </c>
      <c r="L963" s="61">
        <f t="shared" si="15"/>
        <v>2771.8115598299973</v>
      </c>
    </row>
    <row r="964" spans="1:12" ht="15" x14ac:dyDescent="0.2">
      <c r="A964" s="8"/>
      <c r="B964" s="24"/>
      <c r="C964" s="24"/>
      <c r="D964" s="13"/>
      <c r="E964" s="13"/>
      <c r="F964" s="13"/>
      <c r="G964" s="40"/>
      <c r="H964" s="51" t="s">
        <v>36</v>
      </c>
      <c r="I964" s="52" t="s">
        <v>470</v>
      </c>
      <c r="J964" s="53">
        <v>29.317872999999999</v>
      </c>
      <c r="K964" s="53">
        <v>30.065841439999996</v>
      </c>
      <c r="L964" s="53">
        <f t="shared" si="15"/>
        <v>0.74796843999999751</v>
      </c>
    </row>
    <row r="965" spans="1:12" ht="15" x14ac:dyDescent="0.2">
      <c r="A965" s="8"/>
      <c r="B965" s="24"/>
      <c r="C965" s="24"/>
      <c r="D965" s="13"/>
      <c r="E965" s="13"/>
      <c r="F965" s="13"/>
      <c r="G965" s="40"/>
      <c r="H965" s="54" t="s">
        <v>43</v>
      </c>
      <c r="I965" s="55" t="s">
        <v>152</v>
      </c>
      <c r="J965" s="56">
        <v>135.57192000000001</v>
      </c>
      <c r="K965" s="56">
        <v>333.49710664999998</v>
      </c>
      <c r="L965" s="56">
        <f t="shared" si="15"/>
        <v>197.92518664999997</v>
      </c>
    </row>
    <row r="966" spans="1:12" ht="15" x14ac:dyDescent="0.2">
      <c r="A966" s="8"/>
      <c r="B966" s="24"/>
      <c r="C966" s="24"/>
      <c r="D966" s="13"/>
      <c r="E966" s="13"/>
      <c r="F966" s="13"/>
      <c r="G966" s="40"/>
      <c r="H966" s="54" t="s">
        <v>71</v>
      </c>
      <c r="I966" s="55" t="s">
        <v>1234</v>
      </c>
      <c r="J966" s="56">
        <v>9.5528999999999993</v>
      </c>
      <c r="K966" s="56">
        <v>8.7674652199999983</v>
      </c>
      <c r="L966" s="56">
        <f t="shared" si="15"/>
        <v>-0.785434780000001</v>
      </c>
    </row>
    <row r="967" spans="1:12" ht="15" x14ac:dyDescent="0.2">
      <c r="A967" s="8"/>
      <c r="B967" s="24"/>
      <c r="C967" s="24"/>
      <c r="D967" s="13"/>
      <c r="E967" s="13"/>
      <c r="F967" s="13"/>
      <c r="G967" s="40"/>
      <c r="H967" s="54" t="s">
        <v>81</v>
      </c>
      <c r="I967" s="57" t="s">
        <v>1235</v>
      </c>
      <c r="J967" s="56">
        <v>48.886392000000001</v>
      </c>
      <c r="K967" s="56">
        <v>49.039705779999998</v>
      </c>
      <c r="L967" s="56">
        <f t="shared" si="15"/>
        <v>0.15331377999999773</v>
      </c>
    </row>
    <row r="968" spans="1:12" ht="15" x14ac:dyDescent="0.2">
      <c r="A968" s="8"/>
      <c r="B968" s="24"/>
      <c r="C968" s="24"/>
      <c r="D968" s="13"/>
      <c r="E968" s="13"/>
      <c r="F968" s="13"/>
      <c r="G968" s="40"/>
      <c r="H968" s="54" t="s">
        <v>111</v>
      </c>
      <c r="I968" s="55" t="s">
        <v>708</v>
      </c>
      <c r="J968" s="56">
        <v>3.2439939999999998</v>
      </c>
      <c r="K968" s="56">
        <v>3.2321017999999992</v>
      </c>
      <c r="L968" s="56">
        <f t="shared" si="15"/>
        <v>-1.1892200000000575E-2</v>
      </c>
    </row>
    <row r="969" spans="1:12" ht="15" x14ac:dyDescent="0.2">
      <c r="A969" s="8"/>
      <c r="B969" s="24"/>
      <c r="C969" s="24"/>
      <c r="D969" s="13"/>
      <c r="E969" s="13"/>
      <c r="F969" s="13"/>
      <c r="G969" s="40"/>
      <c r="H969" s="54" t="s">
        <v>83</v>
      </c>
      <c r="I969" s="55" t="s">
        <v>709</v>
      </c>
      <c r="J969" s="56">
        <v>2.5384129999999998</v>
      </c>
      <c r="K969" s="56">
        <v>2.1200474899999997</v>
      </c>
      <c r="L969" s="56">
        <f t="shared" ref="L969:L1032" si="16">+K969-J969</f>
        <v>-0.41836551000000011</v>
      </c>
    </row>
    <row r="970" spans="1:12" ht="15" x14ac:dyDescent="0.2">
      <c r="A970" s="8"/>
      <c r="B970" s="24"/>
      <c r="C970" s="24"/>
      <c r="D970" s="13"/>
      <c r="E970" s="13"/>
      <c r="F970" s="13"/>
      <c r="G970" s="40"/>
      <c r="H970" s="54" t="s">
        <v>85</v>
      </c>
      <c r="I970" s="55" t="s">
        <v>710</v>
      </c>
      <c r="J970" s="56">
        <v>3.9626049999999999</v>
      </c>
      <c r="K970" s="56">
        <v>3.6948570700000003</v>
      </c>
      <c r="L970" s="56">
        <f t="shared" si="16"/>
        <v>-0.26774792999999963</v>
      </c>
    </row>
    <row r="971" spans="1:12" ht="15" x14ac:dyDescent="0.2">
      <c r="A971" s="8"/>
      <c r="B971" s="24"/>
      <c r="C971" s="24"/>
      <c r="D971" s="13"/>
      <c r="E971" s="13"/>
      <c r="F971" s="13"/>
      <c r="G971" s="40"/>
      <c r="H971" s="54" t="s">
        <v>87</v>
      </c>
      <c r="I971" s="55" t="s">
        <v>711</v>
      </c>
      <c r="J971" s="56">
        <v>3.2551960000000002</v>
      </c>
      <c r="K971" s="56">
        <v>3.1140200800000004</v>
      </c>
      <c r="L971" s="56">
        <f t="shared" si="16"/>
        <v>-0.14117591999999979</v>
      </c>
    </row>
    <row r="972" spans="1:12" ht="15" x14ac:dyDescent="0.2">
      <c r="A972" s="8"/>
      <c r="B972" s="24"/>
      <c r="C972" s="24"/>
      <c r="D972" s="13"/>
      <c r="E972" s="13"/>
      <c r="F972" s="13"/>
      <c r="G972" s="40"/>
      <c r="H972" s="54" t="s">
        <v>116</v>
      </c>
      <c r="I972" s="55" t="s">
        <v>712</v>
      </c>
      <c r="J972" s="56">
        <v>1.4967520000000001</v>
      </c>
      <c r="K972" s="56">
        <v>1.2293279599999998</v>
      </c>
      <c r="L972" s="56">
        <f t="shared" si="16"/>
        <v>-0.26742404000000031</v>
      </c>
    </row>
    <row r="973" spans="1:12" ht="15" x14ac:dyDescent="0.2">
      <c r="A973" s="8"/>
      <c r="B973" s="24"/>
      <c r="C973" s="24"/>
      <c r="D973" s="13"/>
      <c r="E973" s="13"/>
      <c r="F973" s="13"/>
      <c r="G973" s="40"/>
      <c r="H973" s="54" t="s">
        <v>118</v>
      </c>
      <c r="I973" s="55" t="s">
        <v>713</v>
      </c>
      <c r="J973" s="56">
        <v>3.4157929999999999</v>
      </c>
      <c r="K973" s="56">
        <v>3.2018475400000002</v>
      </c>
      <c r="L973" s="56">
        <f t="shared" si="16"/>
        <v>-0.2139454599999997</v>
      </c>
    </row>
    <row r="974" spans="1:12" ht="15" x14ac:dyDescent="0.2">
      <c r="A974" s="8"/>
      <c r="B974" s="24"/>
      <c r="C974" s="24"/>
      <c r="D974" s="13"/>
      <c r="E974" s="13"/>
      <c r="F974" s="13"/>
      <c r="G974" s="40"/>
      <c r="H974" s="54" t="s">
        <v>454</v>
      </c>
      <c r="I974" s="55" t="s">
        <v>714</v>
      </c>
      <c r="J974" s="56">
        <v>5.4677410000000002</v>
      </c>
      <c r="K974" s="56">
        <v>4.9698565099999996</v>
      </c>
      <c r="L974" s="56">
        <f t="shared" si="16"/>
        <v>-0.49788449000000057</v>
      </c>
    </row>
    <row r="975" spans="1:12" ht="15" x14ac:dyDescent="0.2">
      <c r="A975" s="8"/>
      <c r="B975" s="24"/>
      <c r="C975" s="24"/>
      <c r="D975" s="13"/>
      <c r="E975" s="13"/>
      <c r="F975" s="13"/>
      <c r="G975" s="40"/>
      <c r="H975" s="54" t="s">
        <v>456</v>
      </c>
      <c r="I975" s="55" t="s">
        <v>715</v>
      </c>
      <c r="J975" s="56">
        <v>3.012067</v>
      </c>
      <c r="K975" s="56">
        <v>2.5186238300000001</v>
      </c>
      <c r="L975" s="56">
        <f t="shared" si="16"/>
        <v>-0.49344316999999993</v>
      </c>
    </row>
    <row r="976" spans="1:12" ht="15" x14ac:dyDescent="0.2">
      <c r="A976" s="8"/>
      <c r="B976" s="24"/>
      <c r="C976" s="24"/>
      <c r="D976" s="13"/>
      <c r="E976" s="13"/>
      <c r="F976" s="13"/>
      <c r="G976" s="40"/>
      <c r="H976" s="54" t="s">
        <v>173</v>
      </c>
      <c r="I976" s="55" t="s">
        <v>716</v>
      </c>
      <c r="J976" s="56">
        <v>2.940318</v>
      </c>
      <c r="K976" s="56">
        <v>2.9576120799999996</v>
      </c>
      <c r="L976" s="56">
        <f t="shared" si="16"/>
        <v>1.7294079999999656E-2</v>
      </c>
    </row>
    <row r="977" spans="1:12" ht="15" x14ac:dyDescent="0.2">
      <c r="A977" s="8"/>
      <c r="B977" s="24"/>
      <c r="C977" s="24"/>
      <c r="D977" s="13"/>
      <c r="E977" s="13"/>
      <c r="F977" s="13"/>
      <c r="G977" s="40"/>
      <c r="H977" s="54" t="s">
        <v>175</v>
      </c>
      <c r="I977" s="55" t="s">
        <v>717</v>
      </c>
      <c r="J977" s="56">
        <v>2.58134</v>
      </c>
      <c r="K977" s="56">
        <v>2.3005907799999998</v>
      </c>
      <c r="L977" s="56">
        <f t="shared" si="16"/>
        <v>-0.28074922000000013</v>
      </c>
    </row>
    <row r="978" spans="1:12" ht="15" x14ac:dyDescent="0.2">
      <c r="A978" s="8"/>
      <c r="B978" s="24"/>
      <c r="C978" s="24"/>
      <c r="D978" s="13"/>
      <c r="E978" s="13"/>
      <c r="F978" s="13"/>
      <c r="G978" s="40"/>
      <c r="H978" s="54" t="s">
        <v>177</v>
      </c>
      <c r="I978" s="55" t="s">
        <v>718</v>
      </c>
      <c r="J978" s="56">
        <v>2.130306</v>
      </c>
      <c r="K978" s="56">
        <v>1.8033792500000001</v>
      </c>
      <c r="L978" s="56">
        <f t="shared" si="16"/>
        <v>-0.32692674999999993</v>
      </c>
    </row>
    <row r="979" spans="1:12" ht="15" x14ac:dyDescent="0.2">
      <c r="A979" s="8"/>
      <c r="B979" s="24"/>
      <c r="C979" s="24"/>
      <c r="D979" s="13"/>
      <c r="E979" s="13"/>
      <c r="F979" s="13"/>
      <c r="G979" s="40"/>
      <c r="H979" s="54" t="s">
        <v>179</v>
      </c>
      <c r="I979" s="55" t="s">
        <v>719</v>
      </c>
      <c r="J979" s="56">
        <v>3.5768230000000001</v>
      </c>
      <c r="K979" s="56">
        <v>3.2753658699999999</v>
      </c>
      <c r="L979" s="56">
        <f t="shared" si="16"/>
        <v>-0.30145713000000018</v>
      </c>
    </row>
    <row r="980" spans="1:12" ht="15" x14ac:dyDescent="0.2">
      <c r="A980" s="8"/>
      <c r="B980" s="24"/>
      <c r="C980" s="24"/>
      <c r="D980" s="13"/>
      <c r="E980" s="13"/>
      <c r="F980" s="13"/>
      <c r="G980" s="40"/>
      <c r="H980" s="54" t="s">
        <v>181</v>
      </c>
      <c r="I980" s="55" t="s">
        <v>720</v>
      </c>
      <c r="J980" s="56">
        <v>8.1067769999999992</v>
      </c>
      <c r="K980" s="56">
        <v>7.630303790000001</v>
      </c>
      <c r="L980" s="56">
        <f t="shared" si="16"/>
        <v>-0.4764732099999982</v>
      </c>
    </row>
    <row r="981" spans="1:12" ht="15" x14ac:dyDescent="0.2">
      <c r="A981" s="8"/>
      <c r="B981" s="24"/>
      <c r="C981" s="24"/>
      <c r="D981" s="13"/>
      <c r="E981" s="13"/>
      <c r="F981" s="13"/>
      <c r="G981" s="40"/>
      <c r="H981" s="54" t="s">
        <v>183</v>
      </c>
      <c r="I981" s="55" t="s">
        <v>721</v>
      </c>
      <c r="J981" s="56">
        <v>3.186185</v>
      </c>
      <c r="K981" s="56">
        <v>3.0379814900000013</v>
      </c>
      <c r="L981" s="56">
        <f t="shared" si="16"/>
        <v>-0.14820350999999876</v>
      </c>
    </row>
    <row r="982" spans="1:12" ht="15" x14ac:dyDescent="0.2">
      <c r="A982" s="8"/>
      <c r="B982" s="24"/>
      <c r="C982" s="24"/>
      <c r="D982" s="13"/>
      <c r="E982" s="13"/>
      <c r="F982" s="13"/>
      <c r="G982" s="40"/>
      <c r="H982" s="54" t="s">
        <v>460</v>
      </c>
      <c r="I982" s="55" t="s">
        <v>722</v>
      </c>
      <c r="J982" s="56">
        <v>3.4690759999999998</v>
      </c>
      <c r="K982" s="56">
        <v>3.19505485</v>
      </c>
      <c r="L982" s="56">
        <f t="shared" si="16"/>
        <v>-0.27402114999999982</v>
      </c>
    </row>
    <row r="983" spans="1:12" ht="15" x14ac:dyDescent="0.2">
      <c r="A983" s="8"/>
      <c r="B983" s="24"/>
      <c r="C983" s="24"/>
      <c r="D983" s="13"/>
      <c r="E983" s="13"/>
      <c r="F983" s="13"/>
      <c r="G983" s="40"/>
      <c r="H983" s="54" t="s">
        <v>688</v>
      </c>
      <c r="I983" s="55" t="s">
        <v>723</v>
      </c>
      <c r="J983" s="56">
        <v>5.8890279999999997</v>
      </c>
      <c r="K983" s="56">
        <v>5.0869148699999993</v>
      </c>
      <c r="L983" s="56">
        <f t="shared" si="16"/>
        <v>-0.8021131300000004</v>
      </c>
    </row>
    <row r="984" spans="1:12" ht="15" x14ac:dyDescent="0.2">
      <c r="A984" s="8"/>
      <c r="B984" s="24"/>
      <c r="C984" s="24"/>
      <c r="D984" s="13"/>
      <c r="E984" s="13"/>
      <c r="F984" s="13"/>
      <c r="G984" s="40"/>
      <c r="H984" s="54" t="s">
        <v>724</v>
      </c>
      <c r="I984" s="55" t="s">
        <v>725</v>
      </c>
      <c r="J984" s="56">
        <v>3.8979159999999999</v>
      </c>
      <c r="K984" s="56">
        <v>3.3969024399999999</v>
      </c>
      <c r="L984" s="56">
        <f t="shared" si="16"/>
        <v>-0.50101356000000008</v>
      </c>
    </row>
    <row r="985" spans="1:12" ht="15" x14ac:dyDescent="0.2">
      <c r="A985" s="8"/>
      <c r="B985" s="24"/>
      <c r="C985" s="24"/>
      <c r="D985" s="13"/>
      <c r="E985" s="13"/>
      <c r="F985" s="13"/>
      <c r="G985" s="40"/>
      <c r="H985" s="54" t="s">
        <v>462</v>
      </c>
      <c r="I985" s="55" t="s">
        <v>726</v>
      </c>
      <c r="J985" s="56">
        <v>2.4189660000000002</v>
      </c>
      <c r="K985" s="56">
        <v>1.9715753199999997</v>
      </c>
      <c r="L985" s="56">
        <f t="shared" si="16"/>
        <v>-0.44739068000000048</v>
      </c>
    </row>
    <row r="986" spans="1:12" ht="15" x14ac:dyDescent="0.2">
      <c r="A986" s="8"/>
      <c r="B986" s="24"/>
      <c r="C986" s="24"/>
      <c r="D986" s="13"/>
      <c r="E986" s="13"/>
      <c r="F986" s="13"/>
      <c r="G986" s="40"/>
      <c r="H986" s="54" t="s">
        <v>464</v>
      </c>
      <c r="I986" s="55" t="s">
        <v>727</v>
      </c>
      <c r="J986" s="56">
        <v>2.7525979999999999</v>
      </c>
      <c r="K986" s="56">
        <v>2.4185488299999993</v>
      </c>
      <c r="L986" s="56">
        <f t="shared" si="16"/>
        <v>-0.33404917000000056</v>
      </c>
    </row>
    <row r="987" spans="1:12" ht="15" x14ac:dyDescent="0.2">
      <c r="A987" s="8"/>
      <c r="B987" s="24"/>
      <c r="C987" s="24"/>
      <c r="D987" s="13"/>
      <c r="E987" s="13"/>
      <c r="F987" s="13"/>
      <c r="G987" s="40"/>
      <c r="H987" s="54" t="s">
        <v>185</v>
      </c>
      <c r="I987" s="55" t="s">
        <v>728</v>
      </c>
      <c r="J987" s="56">
        <v>9.3920030000000008</v>
      </c>
      <c r="K987" s="56">
        <v>8.0328508700000008</v>
      </c>
      <c r="L987" s="56">
        <f t="shared" si="16"/>
        <v>-1.35915213</v>
      </c>
    </row>
    <row r="988" spans="1:12" ht="15" x14ac:dyDescent="0.2">
      <c r="A988" s="8"/>
      <c r="B988" s="24"/>
      <c r="C988" s="24"/>
      <c r="D988" s="13"/>
      <c r="E988" s="13"/>
      <c r="F988" s="13"/>
      <c r="G988" s="40"/>
      <c r="H988" s="54" t="s">
        <v>187</v>
      </c>
      <c r="I988" s="55" t="s">
        <v>729</v>
      </c>
      <c r="J988" s="56">
        <v>4.6263069999999997</v>
      </c>
      <c r="K988" s="56">
        <v>4.2538233599999993</v>
      </c>
      <c r="L988" s="56">
        <f t="shared" si="16"/>
        <v>-0.37248364000000045</v>
      </c>
    </row>
    <row r="989" spans="1:12" ht="15" x14ac:dyDescent="0.2">
      <c r="A989" s="8"/>
      <c r="B989" s="24"/>
      <c r="C989" s="24"/>
      <c r="D989" s="13"/>
      <c r="E989" s="13"/>
      <c r="F989" s="13"/>
      <c r="G989" s="40"/>
      <c r="H989" s="54" t="s">
        <v>189</v>
      </c>
      <c r="I989" s="55" t="s">
        <v>730</v>
      </c>
      <c r="J989" s="56">
        <v>3.7030419999999999</v>
      </c>
      <c r="K989" s="56">
        <v>3.4739699899999996</v>
      </c>
      <c r="L989" s="56">
        <f t="shared" si="16"/>
        <v>-0.22907201000000033</v>
      </c>
    </row>
    <row r="990" spans="1:12" ht="15" x14ac:dyDescent="0.2">
      <c r="A990" s="8"/>
      <c r="B990" s="24"/>
      <c r="C990" s="24"/>
      <c r="D990" s="13"/>
      <c r="E990" s="13"/>
      <c r="F990" s="13"/>
      <c r="G990" s="40"/>
      <c r="H990" s="54" t="s">
        <v>191</v>
      </c>
      <c r="I990" s="55" t="s">
        <v>731</v>
      </c>
      <c r="J990" s="56">
        <v>2.490869</v>
      </c>
      <c r="K990" s="56">
        <v>2.2534967999999993</v>
      </c>
      <c r="L990" s="56">
        <f t="shared" si="16"/>
        <v>-0.2373722000000007</v>
      </c>
    </row>
    <row r="991" spans="1:12" ht="15" x14ac:dyDescent="0.2">
      <c r="A991" s="8"/>
      <c r="B991" s="24"/>
      <c r="C991" s="24"/>
      <c r="D991" s="13"/>
      <c r="E991" s="13"/>
      <c r="F991" s="13"/>
      <c r="G991" s="40"/>
      <c r="H991" s="54" t="s">
        <v>193</v>
      </c>
      <c r="I991" s="55" t="s">
        <v>732</v>
      </c>
      <c r="J991" s="56">
        <v>3.594697</v>
      </c>
      <c r="K991" s="56">
        <v>2.88424682</v>
      </c>
      <c r="L991" s="56">
        <f t="shared" si="16"/>
        <v>-0.71045018000000004</v>
      </c>
    </row>
    <row r="992" spans="1:12" ht="15" x14ac:dyDescent="0.2">
      <c r="A992" s="8"/>
      <c r="B992" s="24"/>
      <c r="C992" s="24"/>
      <c r="D992" s="13"/>
      <c r="E992" s="13"/>
      <c r="F992" s="13"/>
      <c r="G992" s="40"/>
      <c r="H992" s="54" t="s">
        <v>696</v>
      </c>
      <c r="I992" s="55" t="s">
        <v>733</v>
      </c>
      <c r="J992" s="56">
        <v>5.0653629999999996</v>
      </c>
      <c r="K992" s="56">
        <v>4.7963370900000006</v>
      </c>
      <c r="L992" s="56">
        <f t="shared" si="16"/>
        <v>-0.26902590999999898</v>
      </c>
    </row>
    <row r="993" spans="1:12" ht="15" x14ac:dyDescent="0.2">
      <c r="A993" s="8"/>
      <c r="B993" s="24"/>
      <c r="C993" s="24"/>
      <c r="D993" s="13"/>
      <c r="E993" s="13"/>
      <c r="F993" s="13"/>
      <c r="G993" s="40"/>
      <c r="H993" s="54" t="s">
        <v>698</v>
      </c>
      <c r="I993" s="55" t="s">
        <v>734</v>
      </c>
      <c r="J993" s="56">
        <v>5.0814300000000001</v>
      </c>
      <c r="K993" s="56">
        <v>4.6289947700000011</v>
      </c>
      <c r="L993" s="56">
        <f t="shared" si="16"/>
        <v>-0.45243522999999897</v>
      </c>
    </row>
    <row r="994" spans="1:12" ht="15" x14ac:dyDescent="0.2">
      <c r="A994" s="8"/>
      <c r="B994" s="24"/>
      <c r="C994" s="24"/>
      <c r="D994" s="13"/>
      <c r="E994" s="13"/>
      <c r="F994" s="13"/>
      <c r="G994" s="40"/>
      <c r="H994" s="54" t="s">
        <v>735</v>
      </c>
      <c r="I994" s="55" t="s">
        <v>736</v>
      </c>
      <c r="J994" s="56">
        <v>4.2175229999999999</v>
      </c>
      <c r="K994" s="56">
        <v>4.1280531100000006</v>
      </c>
      <c r="L994" s="56">
        <f t="shared" si="16"/>
        <v>-8.9469889999999275E-2</v>
      </c>
    </row>
    <row r="995" spans="1:12" ht="15" x14ac:dyDescent="0.2">
      <c r="A995" s="8"/>
      <c r="B995" s="24"/>
      <c r="C995" s="24"/>
      <c r="D995" s="13"/>
      <c r="E995" s="13"/>
      <c r="F995" s="13"/>
      <c r="G995" s="40"/>
      <c r="H995" s="54" t="s">
        <v>737</v>
      </c>
      <c r="I995" s="55" t="s">
        <v>738</v>
      </c>
      <c r="J995" s="56">
        <v>3.592257</v>
      </c>
      <c r="K995" s="56">
        <v>3.2735018599999997</v>
      </c>
      <c r="L995" s="56">
        <f t="shared" si="16"/>
        <v>-0.31875514000000038</v>
      </c>
    </row>
    <row r="996" spans="1:12" ht="15" x14ac:dyDescent="0.2">
      <c r="A996" s="8"/>
      <c r="B996" s="24"/>
      <c r="C996" s="24"/>
      <c r="D996" s="13"/>
      <c r="E996" s="13"/>
      <c r="F996" s="13"/>
      <c r="G996" s="40"/>
      <c r="H996" s="54" t="s">
        <v>739</v>
      </c>
      <c r="I996" s="55" t="s">
        <v>740</v>
      </c>
      <c r="J996" s="56">
        <v>4.0808900000000001</v>
      </c>
      <c r="K996" s="56">
        <v>3.9851995999999996</v>
      </c>
      <c r="L996" s="56">
        <f t="shared" si="16"/>
        <v>-9.5690400000000508E-2</v>
      </c>
    </row>
    <row r="997" spans="1:12" ht="15" x14ac:dyDescent="0.2">
      <c r="A997" s="8"/>
      <c r="B997" s="24"/>
      <c r="C997" s="24"/>
      <c r="D997" s="13"/>
      <c r="E997" s="13"/>
      <c r="F997" s="13"/>
      <c r="G997" s="40"/>
      <c r="H997" s="54" t="s">
        <v>566</v>
      </c>
      <c r="I997" s="55" t="s">
        <v>741</v>
      </c>
      <c r="J997" s="56">
        <v>4.4473419999999999</v>
      </c>
      <c r="K997" s="56">
        <v>4.2500210500000017</v>
      </c>
      <c r="L997" s="56">
        <f t="shared" si="16"/>
        <v>-0.19732094999999816</v>
      </c>
    </row>
    <row r="998" spans="1:12" ht="15" x14ac:dyDescent="0.2">
      <c r="A998" s="8"/>
      <c r="B998" s="24"/>
      <c r="C998" s="24"/>
      <c r="D998" s="13"/>
      <c r="E998" s="13"/>
      <c r="F998" s="13"/>
      <c r="G998" s="40"/>
      <c r="H998" s="54" t="s">
        <v>568</v>
      </c>
      <c r="I998" s="55" t="s">
        <v>742</v>
      </c>
      <c r="J998" s="56">
        <v>5.2964830000000003</v>
      </c>
      <c r="K998" s="56">
        <v>4.5279485499999987</v>
      </c>
      <c r="L998" s="56">
        <f t="shared" si="16"/>
        <v>-0.76853445000000153</v>
      </c>
    </row>
    <row r="999" spans="1:12" ht="15" x14ac:dyDescent="0.2">
      <c r="A999" s="8"/>
      <c r="B999" s="24"/>
      <c r="C999" s="24"/>
      <c r="D999" s="13"/>
      <c r="E999" s="13"/>
      <c r="F999" s="13"/>
      <c r="G999" s="40"/>
      <c r="H999" s="54" t="s">
        <v>570</v>
      </c>
      <c r="I999" s="55" t="s">
        <v>743</v>
      </c>
      <c r="J999" s="56">
        <v>1.6654709999999999</v>
      </c>
      <c r="K999" s="56">
        <v>1.6817555800000004</v>
      </c>
      <c r="L999" s="56">
        <f t="shared" si="16"/>
        <v>1.6284580000000437E-2</v>
      </c>
    </row>
    <row r="1000" spans="1:12" ht="15" x14ac:dyDescent="0.2">
      <c r="A1000" s="8"/>
      <c r="B1000" s="24"/>
      <c r="C1000" s="24"/>
      <c r="D1000" s="13"/>
      <c r="E1000" s="13"/>
      <c r="F1000" s="13"/>
      <c r="G1000" s="40"/>
      <c r="H1000" s="54" t="s">
        <v>38</v>
      </c>
      <c r="I1000" s="55" t="s">
        <v>1236</v>
      </c>
      <c r="J1000" s="56">
        <v>43.592185000000001</v>
      </c>
      <c r="K1000" s="56">
        <v>43.942623319999996</v>
      </c>
      <c r="L1000" s="56">
        <f t="shared" si="16"/>
        <v>0.35043831999999497</v>
      </c>
    </row>
    <row r="1001" spans="1:12" ht="15" x14ac:dyDescent="0.2">
      <c r="A1001" s="8"/>
      <c r="B1001" s="24"/>
      <c r="C1001" s="24"/>
      <c r="D1001" s="13"/>
      <c r="E1001" s="13"/>
      <c r="F1001" s="13"/>
      <c r="G1001" s="40"/>
      <c r="H1001" s="54" t="s">
        <v>45</v>
      </c>
      <c r="I1001" s="55" t="s">
        <v>1237</v>
      </c>
      <c r="J1001" s="56">
        <v>28.087688</v>
      </c>
      <c r="K1001" s="56">
        <v>63.578781160000005</v>
      </c>
      <c r="L1001" s="56">
        <f t="shared" si="16"/>
        <v>35.491093160000005</v>
      </c>
    </row>
    <row r="1002" spans="1:12" ht="15" x14ac:dyDescent="0.2">
      <c r="A1002" s="8"/>
      <c r="B1002" s="24"/>
      <c r="C1002" s="24"/>
      <c r="D1002" s="13"/>
      <c r="E1002" s="13"/>
      <c r="F1002" s="13"/>
      <c r="G1002" s="40"/>
      <c r="H1002" s="54" t="s">
        <v>47</v>
      </c>
      <c r="I1002" s="55" t="s">
        <v>1238</v>
      </c>
      <c r="J1002" s="56">
        <v>132.39251400000001</v>
      </c>
      <c r="K1002" s="56">
        <v>375.77627173000002</v>
      </c>
      <c r="L1002" s="56">
        <f t="shared" si="16"/>
        <v>243.38375773000001</v>
      </c>
    </row>
    <row r="1003" spans="1:12" ht="15" x14ac:dyDescent="0.2">
      <c r="A1003" s="8"/>
      <c r="B1003" s="24"/>
      <c r="C1003" s="24"/>
      <c r="D1003" s="13"/>
      <c r="E1003" s="13"/>
      <c r="F1003" s="13"/>
      <c r="G1003" s="40"/>
      <c r="H1003" s="54" t="s">
        <v>133</v>
      </c>
      <c r="I1003" s="55" t="s">
        <v>1239</v>
      </c>
      <c r="J1003" s="56">
        <v>2.4624E-2</v>
      </c>
      <c r="K1003" s="56">
        <v>5.8031207100000008</v>
      </c>
      <c r="L1003" s="56">
        <f t="shared" si="16"/>
        <v>5.7784967100000006</v>
      </c>
    </row>
    <row r="1004" spans="1:12" ht="15" x14ac:dyDescent="0.2">
      <c r="A1004" s="8"/>
      <c r="B1004" s="24"/>
      <c r="C1004" s="24"/>
      <c r="D1004" s="13"/>
      <c r="E1004" s="13"/>
      <c r="F1004" s="13"/>
      <c r="G1004" s="40"/>
      <c r="H1004" s="54" t="s">
        <v>135</v>
      </c>
      <c r="I1004" s="57" t="s">
        <v>1240</v>
      </c>
      <c r="J1004" s="56">
        <v>15.730013</v>
      </c>
      <c r="K1004" s="56">
        <v>36.854440229999994</v>
      </c>
      <c r="L1004" s="56">
        <f t="shared" si="16"/>
        <v>21.124427229999995</v>
      </c>
    </row>
    <row r="1005" spans="1:12" ht="30" x14ac:dyDescent="0.2">
      <c r="A1005" s="8"/>
      <c r="B1005" s="24"/>
      <c r="C1005" s="24"/>
      <c r="D1005" s="13"/>
      <c r="E1005" s="13"/>
      <c r="F1005" s="13"/>
      <c r="G1005" s="40"/>
      <c r="H1005" s="54" t="s">
        <v>206</v>
      </c>
      <c r="I1005" s="55" t="s">
        <v>1241</v>
      </c>
      <c r="J1005" s="56">
        <v>88.214309</v>
      </c>
      <c r="K1005" s="56">
        <v>93.478058140000002</v>
      </c>
      <c r="L1005" s="56">
        <f t="shared" si="16"/>
        <v>5.2637491400000016</v>
      </c>
    </row>
    <row r="1006" spans="1:12" ht="15" x14ac:dyDescent="0.2">
      <c r="A1006" s="8"/>
      <c r="B1006" s="24"/>
      <c r="C1006" s="24"/>
      <c r="D1006" s="13"/>
      <c r="E1006" s="13"/>
      <c r="F1006" s="13"/>
      <c r="G1006" s="40"/>
      <c r="H1006" s="54" t="s">
        <v>285</v>
      </c>
      <c r="I1006" s="55" t="s">
        <v>451</v>
      </c>
      <c r="J1006" s="56">
        <v>9.0230130000000006</v>
      </c>
      <c r="K1006" s="56">
        <v>9.3065646499999986</v>
      </c>
      <c r="L1006" s="56">
        <f t="shared" si="16"/>
        <v>0.28355164999999793</v>
      </c>
    </row>
    <row r="1007" spans="1:12" ht="15" x14ac:dyDescent="0.2">
      <c r="A1007" s="8"/>
      <c r="B1007" s="24"/>
      <c r="C1007" s="24"/>
      <c r="D1007" s="13"/>
      <c r="E1007" s="13"/>
      <c r="F1007" s="13"/>
      <c r="G1007" s="40"/>
      <c r="H1007" s="54" t="s">
        <v>287</v>
      </c>
      <c r="I1007" s="55" t="s">
        <v>445</v>
      </c>
      <c r="J1007" s="56">
        <v>24.583131000000002</v>
      </c>
      <c r="K1007" s="56">
        <v>32.372171719999997</v>
      </c>
      <c r="L1007" s="56">
        <f t="shared" si="16"/>
        <v>7.7890407199999956</v>
      </c>
    </row>
    <row r="1008" spans="1:12" ht="30" x14ac:dyDescent="0.2">
      <c r="A1008" s="8"/>
      <c r="B1008" s="24"/>
      <c r="C1008" s="24"/>
      <c r="D1008" s="13"/>
      <c r="E1008" s="13"/>
      <c r="F1008" s="13"/>
      <c r="G1008" s="40"/>
      <c r="H1008" s="54" t="s">
        <v>289</v>
      </c>
      <c r="I1008" s="55" t="s">
        <v>114</v>
      </c>
      <c r="J1008" s="56">
        <v>124.96252200000001</v>
      </c>
      <c r="K1008" s="56">
        <v>79.955096740000016</v>
      </c>
      <c r="L1008" s="56">
        <f t="shared" si="16"/>
        <v>-45.007425259999991</v>
      </c>
    </row>
    <row r="1009" spans="1:12" ht="15" x14ac:dyDescent="0.2">
      <c r="A1009" s="8"/>
      <c r="B1009" s="24"/>
      <c r="C1009" s="24"/>
      <c r="D1009" s="13"/>
      <c r="E1009" s="13"/>
      <c r="F1009" s="13"/>
      <c r="G1009" s="40"/>
      <c r="H1009" s="54" t="s">
        <v>291</v>
      </c>
      <c r="I1009" s="55" t="s">
        <v>117</v>
      </c>
      <c r="J1009" s="56">
        <v>65.600910999999996</v>
      </c>
      <c r="K1009" s="56">
        <v>96.232225549999953</v>
      </c>
      <c r="L1009" s="56">
        <f t="shared" si="16"/>
        <v>30.631314549999956</v>
      </c>
    </row>
    <row r="1010" spans="1:12" ht="15" x14ac:dyDescent="0.2">
      <c r="A1010" s="8"/>
      <c r="B1010" s="24"/>
      <c r="C1010" s="24"/>
      <c r="D1010" s="13"/>
      <c r="E1010" s="13"/>
      <c r="F1010" s="13"/>
      <c r="G1010" s="40"/>
      <c r="H1010" s="54" t="s">
        <v>293</v>
      </c>
      <c r="I1010" s="57" t="s">
        <v>761</v>
      </c>
      <c r="J1010" s="56">
        <v>40.650927000000003</v>
      </c>
      <c r="K1010" s="56">
        <v>52.606403190000016</v>
      </c>
      <c r="L1010" s="56">
        <f t="shared" si="16"/>
        <v>11.955476190000013</v>
      </c>
    </row>
    <row r="1011" spans="1:12" ht="15" x14ac:dyDescent="0.2">
      <c r="A1011" s="8"/>
      <c r="B1011" s="24"/>
      <c r="C1011" s="24"/>
      <c r="D1011" s="13"/>
      <c r="E1011" s="13"/>
      <c r="F1011" s="13"/>
      <c r="G1011" s="40"/>
      <c r="H1011" s="54" t="s">
        <v>123</v>
      </c>
      <c r="I1011" s="55" t="s">
        <v>1242</v>
      </c>
      <c r="J1011" s="56">
        <v>24.193254</v>
      </c>
      <c r="K1011" s="56">
        <v>23.275470989999999</v>
      </c>
      <c r="L1011" s="56">
        <f t="shared" si="16"/>
        <v>-0.91778301000000084</v>
      </c>
    </row>
    <row r="1012" spans="1:12" ht="30" x14ac:dyDescent="0.2">
      <c r="A1012" s="8"/>
      <c r="B1012" s="24"/>
      <c r="C1012" s="24"/>
      <c r="D1012" s="13"/>
      <c r="E1012" s="13"/>
      <c r="F1012" s="13"/>
      <c r="G1012" s="40"/>
      <c r="H1012" s="54" t="s">
        <v>308</v>
      </c>
      <c r="I1012" s="55" t="s">
        <v>1243</v>
      </c>
      <c r="J1012" s="56">
        <v>5392.6947229999996</v>
      </c>
      <c r="K1012" s="56">
        <v>7541.8717053200007</v>
      </c>
      <c r="L1012" s="56">
        <f t="shared" si="16"/>
        <v>2149.1769823200011</v>
      </c>
    </row>
    <row r="1013" spans="1:12" ht="15" x14ac:dyDescent="0.2">
      <c r="A1013" s="8"/>
      <c r="B1013" s="24"/>
      <c r="C1013" s="24"/>
      <c r="D1013" s="13"/>
      <c r="E1013" s="13"/>
      <c r="F1013" s="13"/>
      <c r="G1013" s="40"/>
      <c r="H1013" s="54" t="s">
        <v>310</v>
      </c>
      <c r="I1013" s="55" t="s">
        <v>1244</v>
      </c>
      <c r="J1013" s="56">
        <v>22.637805</v>
      </c>
      <c r="K1013" s="56">
        <v>71.222433719999998</v>
      </c>
      <c r="L1013" s="56">
        <f t="shared" si="16"/>
        <v>48.584628719999998</v>
      </c>
    </row>
    <row r="1014" spans="1:12" ht="15" x14ac:dyDescent="0.2">
      <c r="A1014" s="8"/>
      <c r="B1014" s="24"/>
      <c r="C1014" s="24"/>
      <c r="D1014" s="13"/>
      <c r="E1014" s="13"/>
      <c r="F1014" s="13"/>
      <c r="G1014" s="40"/>
      <c r="H1014" s="54" t="s">
        <v>312</v>
      </c>
      <c r="I1014" s="55" t="s">
        <v>1245</v>
      </c>
      <c r="J1014" s="56">
        <v>22.602907999999999</v>
      </c>
      <c r="K1014" s="56">
        <v>20.903214910000003</v>
      </c>
      <c r="L1014" s="56">
        <f t="shared" si="16"/>
        <v>-1.6996930899999967</v>
      </c>
    </row>
    <row r="1015" spans="1:12" ht="15" x14ac:dyDescent="0.2">
      <c r="A1015" s="8"/>
      <c r="B1015" s="24"/>
      <c r="C1015" s="24"/>
      <c r="D1015" s="13"/>
      <c r="E1015" s="13"/>
      <c r="F1015" s="13"/>
      <c r="G1015" s="40"/>
      <c r="H1015" s="54" t="s">
        <v>314</v>
      </c>
      <c r="I1015" s="55" t="s">
        <v>1246</v>
      </c>
      <c r="J1015" s="56">
        <v>5.7787509999999997</v>
      </c>
      <c r="K1015" s="56">
        <v>77.372052480000022</v>
      </c>
      <c r="L1015" s="56">
        <f t="shared" si="16"/>
        <v>71.593301480000022</v>
      </c>
    </row>
    <row r="1016" spans="1:12" ht="15" x14ac:dyDescent="0.2">
      <c r="A1016" s="8"/>
      <c r="B1016" s="24"/>
      <c r="C1016" s="24"/>
      <c r="D1016" s="13"/>
      <c r="E1016" s="13"/>
      <c r="F1016" s="13"/>
      <c r="G1016" s="40"/>
      <c r="H1016" s="54" t="s">
        <v>316</v>
      </c>
      <c r="I1016" s="55" t="s">
        <v>1247</v>
      </c>
      <c r="J1016" s="56">
        <v>7.0605260000000003</v>
      </c>
      <c r="K1016" s="56">
        <v>8.3201548800000023</v>
      </c>
      <c r="L1016" s="56">
        <f t="shared" si="16"/>
        <v>1.2596288800000019</v>
      </c>
    </row>
    <row r="1017" spans="1:12" ht="15" x14ac:dyDescent="0.2">
      <c r="A1017" s="8"/>
      <c r="B1017" s="24"/>
      <c r="C1017" s="24"/>
      <c r="D1017" s="13"/>
      <c r="E1017" s="13"/>
      <c r="F1017" s="13"/>
      <c r="G1017" s="58" t="s">
        <v>363</v>
      </c>
      <c r="H1017" s="73"/>
      <c r="I1017" s="74"/>
      <c r="J1017" s="75">
        <v>560.39714600000002</v>
      </c>
      <c r="K1017" s="75">
        <v>595.62510238999971</v>
      </c>
      <c r="L1017" s="75">
        <f t="shared" si="16"/>
        <v>35.22795638999969</v>
      </c>
    </row>
    <row r="1018" spans="1:12" ht="15" x14ac:dyDescent="0.2">
      <c r="A1018" s="8"/>
      <c r="B1018" s="24"/>
      <c r="C1018" s="24"/>
      <c r="D1018" s="13"/>
      <c r="E1018" s="13"/>
      <c r="F1018" s="13"/>
      <c r="G1018" s="40"/>
      <c r="H1018" s="51" t="s">
        <v>366</v>
      </c>
      <c r="I1018" s="52" t="s">
        <v>1248</v>
      </c>
      <c r="J1018" s="53">
        <v>560.39714600000002</v>
      </c>
      <c r="K1018" s="53">
        <v>595.62510238999971</v>
      </c>
      <c r="L1018" s="53">
        <f t="shared" si="16"/>
        <v>35.22795638999969</v>
      </c>
    </row>
    <row r="1019" spans="1:12" ht="15" x14ac:dyDescent="0.2">
      <c r="A1019" s="8"/>
      <c r="B1019" s="24"/>
      <c r="C1019" s="24"/>
      <c r="D1019" s="13"/>
      <c r="E1019" s="13"/>
      <c r="F1019" s="13"/>
      <c r="G1019" s="58" t="s">
        <v>376</v>
      </c>
      <c r="H1019" s="73"/>
      <c r="I1019" s="74"/>
      <c r="J1019" s="75">
        <v>6060.7337530000004</v>
      </c>
      <c r="K1019" s="75">
        <v>6352.9978493600029</v>
      </c>
      <c r="L1019" s="75">
        <f t="shared" si="16"/>
        <v>292.26409636000244</v>
      </c>
    </row>
    <row r="1020" spans="1:12" ht="15" x14ac:dyDescent="0.2">
      <c r="A1020" s="8"/>
      <c r="B1020" s="24"/>
      <c r="C1020" s="24"/>
      <c r="D1020" s="13"/>
      <c r="E1020" s="13"/>
      <c r="F1020" s="13"/>
      <c r="G1020" s="40"/>
      <c r="H1020" s="51" t="s">
        <v>1249</v>
      </c>
      <c r="I1020" s="52" t="s">
        <v>1250</v>
      </c>
      <c r="J1020" s="53">
        <v>5141.4992890000003</v>
      </c>
      <c r="K1020" s="53">
        <v>5359.4256047100016</v>
      </c>
      <c r="L1020" s="53">
        <f t="shared" si="16"/>
        <v>217.92631571000129</v>
      </c>
    </row>
    <row r="1021" spans="1:12" ht="15" x14ac:dyDescent="0.2">
      <c r="A1021" s="8"/>
      <c r="B1021" s="24"/>
      <c r="C1021" s="24"/>
      <c r="D1021" s="13"/>
      <c r="E1021" s="13"/>
      <c r="F1021" s="13"/>
      <c r="G1021" s="40"/>
      <c r="H1021" s="54" t="s">
        <v>1251</v>
      </c>
      <c r="I1021" s="55" t="s">
        <v>1252</v>
      </c>
      <c r="J1021" s="56">
        <v>240.225202</v>
      </c>
      <c r="K1021" s="56">
        <v>232.15044121</v>
      </c>
      <c r="L1021" s="56">
        <f t="shared" si="16"/>
        <v>-8.0747607899999991</v>
      </c>
    </row>
    <row r="1022" spans="1:12" ht="15" x14ac:dyDescent="0.2">
      <c r="A1022" s="8"/>
      <c r="B1022" s="24"/>
      <c r="C1022" s="24"/>
      <c r="D1022" s="13"/>
      <c r="E1022" s="13"/>
      <c r="F1022" s="13"/>
      <c r="G1022" s="40"/>
      <c r="H1022" s="54" t="s">
        <v>1253</v>
      </c>
      <c r="I1022" s="55" t="s">
        <v>1254</v>
      </c>
      <c r="J1022" s="56">
        <v>679.00926200000004</v>
      </c>
      <c r="K1022" s="56">
        <v>761.42180344000019</v>
      </c>
      <c r="L1022" s="56">
        <f t="shared" si="16"/>
        <v>82.412541440000155</v>
      </c>
    </row>
    <row r="1023" spans="1:12" ht="15" x14ac:dyDescent="0.2">
      <c r="A1023" s="8"/>
      <c r="B1023" s="24"/>
      <c r="C1023" s="24"/>
      <c r="D1023" s="13"/>
      <c r="E1023" s="86">
        <v>16</v>
      </c>
      <c r="F1023" s="87" t="s">
        <v>1255</v>
      </c>
      <c r="G1023" s="102"/>
      <c r="H1023" s="104"/>
      <c r="I1023" s="105"/>
      <c r="J1023" s="103">
        <v>54796.271762999997</v>
      </c>
      <c r="K1023" s="103">
        <v>58789.196974750019</v>
      </c>
      <c r="L1023" s="103">
        <f t="shared" si="16"/>
        <v>3992.9252117500218</v>
      </c>
    </row>
    <row r="1024" spans="1:12" ht="15" x14ac:dyDescent="0.2">
      <c r="A1024" s="8"/>
      <c r="B1024" s="24"/>
      <c r="C1024" s="24"/>
      <c r="D1024" s="13"/>
      <c r="E1024" s="13"/>
      <c r="F1024" s="13"/>
      <c r="G1024" s="58" t="s">
        <v>2</v>
      </c>
      <c r="H1024" s="59"/>
      <c r="I1024" s="60"/>
      <c r="J1024" s="61">
        <v>1560.4869619999999</v>
      </c>
      <c r="K1024" s="61">
        <v>1634.1725873300006</v>
      </c>
      <c r="L1024" s="61">
        <f t="shared" si="16"/>
        <v>73.685625330000676</v>
      </c>
    </row>
    <row r="1025" spans="1:12" ht="15" x14ac:dyDescent="0.2">
      <c r="A1025" s="8"/>
      <c r="B1025" s="24"/>
      <c r="C1025" s="24"/>
      <c r="D1025" s="13"/>
      <c r="E1025" s="13"/>
      <c r="F1025" s="13"/>
      <c r="G1025" s="40"/>
      <c r="H1025" s="51" t="s">
        <v>36</v>
      </c>
      <c r="I1025" s="52" t="s">
        <v>470</v>
      </c>
      <c r="J1025" s="53">
        <v>17.745712000000001</v>
      </c>
      <c r="K1025" s="53">
        <v>31.551608519999988</v>
      </c>
      <c r="L1025" s="53">
        <f t="shared" si="16"/>
        <v>13.805896519999987</v>
      </c>
    </row>
    <row r="1026" spans="1:12" ht="15" x14ac:dyDescent="0.2">
      <c r="A1026" s="8"/>
      <c r="B1026" s="24"/>
      <c r="C1026" s="24"/>
      <c r="D1026" s="13"/>
      <c r="E1026" s="13"/>
      <c r="F1026" s="13"/>
      <c r="G1026" s="40"/>
      <c r="H1026" s="54" t="s">
        <v>65</v>
      </c>
      <c r="I1026" s="55" t="s">
        <v>1256</v>
      </c>
      <c r="J1026" s="56">
        <v>85.773717000000005</v>
      </c>
      <c r="K1026" s="56">
        <v>81.630638460000014</v>
      </c>
      <c r="L1026" s="56">
        <f t="shared" si="16"/>
        <v>-4.1430785399999905</v>
      </c>
    </row>
    <row r="1027" spans="1:12" ht="15" x14ac:dyDescent="0.2">
      <c r="A1027" s="8"/>
      <c r="B1027" s="24"/>
      <c r="C1027" s="24"/>
      <c r="D1027" s="13"/>
      <c r="E1027" s="13"/>
      <c r="F1027" s="13"/>
      <c r="G1027" s="40"/>
      <c r="H1027" s="54" t="s">
        <v>67</v>
      </c>
      <c r="I1027" s="55" t="s">
        <v>136</v>
      </c>
      <c r="J1027" s="56">
        <v>19.444818999999999</v>
      </c>
      <c r="K1027" s="56">
        <v>20.751847450000014</v>
      </c>
      <c r="L1027" s="56">
        <f t="shared" si="16"/>
        <v>1.3070284500000149</v>
      </c>
    </row>
    <row r="1028" spans="1:12" ht="15" x14ac:dyDescent="0.2">
      <c r="A1028" s="8"/>
      <c r="B1028" s="24"/>
      <c r="C1028" s="24"/>
      <c r="D1028" s="13"/>
      <c r="E1028" s="13"/>
      <c r="F1028" s="13"/>
      <c r="G1028" s="40"/>
      <c r="H1028" s="54" t="s">
        <v>69</v>
      </c>
      <c r="I1028" s="55" t="s">
        <v>1257</v>
      </c>
      <c r="J1028" s="56">
        <v>31.726815999999999</v>
      </c>
      <c r="K1028" s="56">
        <v>34.444821960000006</v>
      </c>
      <c r="L1028" s="56">
        <f t="shared" si="16"/>
        <v>2.7180059600000064</v>
      </c>
    </row>
    <row r="1029" spans="1:12" ht="30" x14ac:dyDescent="0.2">
      <c r="A1029" s="8"/>
      <c r="B1029" s="24"/>
      <c r="C1029" s="24"/>
      <c r="D1029" s="13"/>
      <c r="E1029" s="13"/>
      <c r="F1029" s="13"/>
      <c r="G1029" s="40"/>
      <c r="H1029" s="54" t="s">
        <v>73</v>
      </c>
      <c r="I1029" s="55" t="s">
        <v>1258</v>
      </c>
      <c r="J1029" s="56">
        <v>13.826860999999999</v>
      </c>
      <c r="K1029" s="56">
        <v>17.305588749999995</v>
      </c>
      <c r="L1029" s="56">
        <f t="shared" si="16"/>
        <v>3.4787277499999956</v>
      </c>
    </row>
    <row r="1030" spans="1:12" ht="15" x14ac:dyDescent="0.2">
      <c r="A1030" s="8"/>
      <c r="B1030" s="24"/>
      <c r="C1030" s="24"/>
      <c r="D1030" s="13"/>
      <c r="E1030" s="13"/>
      <c r="F1030" s="13"/>
      <c r="G1030" s="40"/>
      <c r="H1030" s="54" t="s">
        <v>75</v>
      </c>
      <c r="I1030" s="57" t="s">
        <v>1259</v>
      </c>
      <c r="J1030" s="56">
        <v>10.936197</v>
      </c>
      <c r="K1030" s="56">
        <v>13.52403026</v>
      </c>
      <c r="L1030" s="56">
        <f t="shared" si="16"/>
        <v>2.58783326</v>
      </c>
    </row>
    <row r="1031" spans="1:12" ht="30" x14ac:dyDescent="0.2">
      <c r="A1031" s="8"/>
      <c r="B1031" s="24"/>
      <c r="C1031" s="24"/>
      <c r="D1031" s="13"/>
      <c r="E1031" s="13"/>
      <c r="F1031" s="13"/>
      <c r="G1031" s="40"/>
      <c r="H1031" s="54" t="s">
        <v>77</v>
      </c>
      <c r="I1031" s="55" t="s">
        <v>1260</v>
      </c>
      <c r="J1031" s="56">
        <v>25.764761</v>
      </c>
      <c r="K1031" s="56">
        <v>19.51785916</v>
      </c>
      <c r="L1031" s="56">
        <f t="shared" si="16"/>
        <v>-6.2469018399999996</v>
      </c>
    </row>
    <row r="1032" spans="1:12" ht="15" x14ac:dyDescent="0.2">
      <c r="A1032" s="8"/>
      <c r="B1032" s="24"/>
      <c r="C1032" s="24"/>
      <c r="D1032" s="13"/>
      <c r="E1032" s="13"/>
      <c r="F1032" s="13"/>
      <c r="G1032" s="40"/>
      <c r="H1032" s="54" t="s">
        <v>108</v>
      </c>
      <c r="I1032" s="55" t="s">
        <v>1261</v>
      </c>
      <c r="J1032" s="56">
        <v>9.036384</v>
      </c>
      <c r="K1032" s="56">
        <v>9.3453134799999997</v>
      </c>
      <c r="L1032" s="56">
        <f t="shared" si="16"/>
        <v>0.30892947999999976</v>
      </c>
    </row>
    <row r="1033" spans="1:12" ht="15" x14ac:dyDescent="0.2">
      <c r="A1033" s="8"/>
      <c r="B1033" s="24"/>
      <c r="C1033" s="24"/>
      <c r="D1033" s="13"/>
      <c r="E1033" s="13"/>
      <c r="F1033" s="13"/>
      <c r="G1033" s="40"/>
      <c r="H1033" s="54" t="s">
        <v>111</v>
      </c>
      <c r="I1033" s="55" t="s">
        <v>708</v>
      </c>
      <c r="J1033" s="56">
        <v>9.7110079999999996</v>
      </c>
      <c r="K1033" s="56">
        <v>10.32614293</v>
      </c>
      <c r="L1033" s="56">
        <f t="shared" ref="L1033:L1096" si="17">+K1033-J1033</f>
        <v>0.61513492999999997</v>
      </c>
    </row>
    <row r="1034" spans="1:12" ht="15" x14ac:dyDescent="0.2">
      <c r="A1034" s="8"/>
      <c r="B1034" s="24"/>
      <c r="C1034" s="24"/>
      <c r="D1034" s="13"/>
      <c r="E1034" s="13"/>
      <c r="F1034" s="13"/>
      <c r="G1034" s="40"/>
      <c r="H1034" s="54" t="s">
        <v>83</v>
      </c>
      <c r="I1034" s="55" t="s">
        <v>709</v>
      </c>
      <c r="J1034" s="56">
        <v>17.112234000000001</v>
      </c>
      <c r="K1034" s="56">
        <v>19.43729291</v>
      </c>
      <c r="L1034" s="56">
        <f t="shared" si="17"/>
        <v>2.3250589099999992</v>
      </c>
    </row>
    <row r="1035" spans="1:12" ht="15" x14ac:dyDescent="0.2">
      <c r="A1035" s="8"/>
      <c r="B1035" s="24"/>
      <c r="C1035" s="24"/>
      <c r="D1035" s="13"/>
      <c r="E1035" s="13"/>
      <c r="F1035" s="13"/>
      <c r="G1035" s="40"/>
      <c r="H1035" s="54" t="s">
        <v>85</v>
      </c>
      <c r="I1035" s="55" t="s">
        <v>710</v>
      </c>
      <c r="J1035" s="56">
        <v>13.620823</v>
      </c>
      <c r="K1035" s="56">
        <v>13.926830070000001</v>
      </c>
      <c r="L1035" s="56">
        <f t="shared" si="17"/>
        <v>0.30600707000000149</v>
      </c>
    </row>
    <row r="1036" spans="1:12" ht="15" x14ac:dyDescent="0.2">
      <c r="A1036" s="8"/>
      <c r="B1036" s="24"/>
      <c r="C1036" s="24"/>
      <c r="D1036" s="13"/>
      <c r="E1036" s="13"/>
      <c r="F1036" s="13"/>
      <c r="G1036" s="40"/>
      <c r="H1036" s="54" t="s">
        <v>87</v>
      </c>
      <c r="I1036" s="55" t="s">
        <v>711</v>
      </c>
      <c r="J1036" s="56">
        <v>15.764898000000001</v>
      </c>
      <c r="K1036" s="56">
        <v>15.491634190000001</v>
      </c>
      <c r="L1036" s="56">
        <f t="shared" si="17"/>
        <v>-0.27326380999999955</v>
      </c>
    </row>
    <row r="1037" spans="1:12" ht="15" x14ac:dyDescent="0.2">
      <c r="A1037" s="8"/>
      <c r="B1037" s="24"/>
      <c r="C1037" s="24"/>
      <c r="D1037" s="13"/>
      <c r="E1037" s="13"/>
      <c r="F1037" s="13"/>
      <c r="G1037" s="40"/>
      <c r="H1037" s="54" t="s">
        <v>116</v>
      </c>
      <c r="I1037" s="55" t="s">
        <v>712</v>
      </c>
      <c r="J1037" s="56">
        <v>12.32911</v>
      </c>
      <c r="K1037" s="56">
        <v>12.450186489999998</v>
      </c>
      <c r="L1037" s="56">
        <f t="shared" si="17"/>
        <v>0.12107648999999832</v>
      </c>
    </row>
    <row r="1038" spans="1:12" ht="15" x14ac:dyDescent="0.2">
      <c r="A1038" s="8"/>
      <c r="B1038" s="24"/>
      <c r="C1038" s="24"/>
      <c r="D1038" s="13"/>
      <c r="E1038" s="13"/>
      <c r="F1038" s="13"/>
      <c r="G1038" s="40"/>
      <c r="H1038" s="54" t="s">
        <v>118</v>
      </c>
      <c r="I1038" s="55" t="s">
        <v>713</v>
      </c>
      <c r="J1038" s="56">
        <v>10.315839</v>
      </c>
      <c r="K1038" s="56">
        <v>10.537324149999996</v>
      </c>
      <c r="L1038" s="56">
        <f t="shared" si="17"/>
        <v>0.22148514999999591</v>
      </c>
    </row>
    <row r="1039" spans="1:12" ht="15" x14ac:dyDescent="0.2">
      <c r="A1039" s="8"/>
      <c r="B1039" s="24"/>
      <c r="C1039" s="24"/>
      <c r="D1039" s="13"/>
      <c r="E1039" s="13"/>
      <c r="F1039" s="13"/>
      <c r="G1039" s="40"/>
      <c r="H1039" s="54" t="s">
        <v>454</v>
      </c>
      <c r="I1039" s="55" t="s">
        <v>714</v>
      </c>
      <c r="J1039" s="56">
        <v>16.111315000000001</v>
      </c>
      <c r="K1039" s="56">
        <v>17.161228270000002</v>
      </c>
      <c r="L1039" s="56">
        <f t="shared" si="17"/>
        <v>1.0499132700000011</v>
      </c>
    </row>
    <row r="1040" spans="1:12" ht="15" x14ac:dyDescent="0.2">
      <c r="A1040" s="8"/>
      <c r="B1040" s="24"/>
      <c r="C1040" s="24"/>
      <c r="D1040" s="13"/>
      <c r="E1040" s="13"/>
      <c r="F1040" s="13"/>
      <c r="G1040" s="40"/>
      <c r="H1040" s="54" t="s">
        <v>456</v>
      </c>
      <c r="I1040" s="55" t="s">
        <v>715</v>
      </c>
      <c r="J1040" s="56">
        <v>14.755617000000001</v>
      </c>
      <c r="K1040" s="56">
        <v>15.49130974</v>
      </c>
      <c r="L1040" s="56">
        <f t="shared" si="17"/>
        <v>0.73569273999999929</v>
      </c>
    </row>
    <row r="1041" spans="1:12" ht="15" x14ac:dyDescent="0.2">
      <c r="A1041" s="8"/>
      <c r="B1041" s="24"/>
      <c r="C1041" s="24"/>
      <c r="D1041" s="13"/>
      <c r="E1041" s="13"/>
      <c r="F1041" s="13"/>
      <c r="G1041" s="40"/>
      <c r="H1041" s="54" t="s">
        <v>175</v>
      </c>
      <c r="I1041" s="55" t="s">
        <v>717</v>
      </c>
      <c r="J1041" s="56">
        <v>20.900559999999999</v>
      </c>
      <c r="K1041" s="56">
        <v>22.815467759999997</v>
      </c>
      <c r="L1041" s="56">
        <f t="shared" si="17"/>
        <v>1.9149077599999984</v>
      </c>
    </row>
    <row r="1042" spans="1:12" ht="15" x14ac:dyDescent="0.2">
      <c r="A1042" s="8"/>
      <c r="B1042" s="24"/>
      <c r="C1042" s="24"/>
      <c r="D1042" s="13"/>
      <c r="E1042" s="13"/>
      <c r="F1042" s="13"/>
      <c r="G1042" s="40"/>
      <c r="H1042" s="54" t="s">
        <v>177</v>
      </c>
      <c r="I1042" s="55" t="s">
        <v>718</v>
      </c>
      <c r="J1042" s="56">
        <v>7.9395889999999998</v>
      </c>
      <c r="K1042" s="56">
        <v>8.0652324000000011</v>
      </c>
      <c r="L1042" s="56">
        <f t="shared" si="17"/>
        <v>0.12564340000000129</v>
      </c>
    </row>
    <row r="1043" spans="1:12" ht="15" x14ac:dyDescent="0.2">
      <c r="A1043" s="8"/>
      <c r="B1043" s="24"/>
      <c r="C1043" s="24"/>
      <c r="D1043" s="13"/>
      <c r="E1043" s="13"/>
      <c r="F1043" s="13"/>
      <c r="G1043" s="40"/>
      <c r="H1043" s="54" t="s">
        <v>179</v>
      </c>
      <c r="I1043" s="55" t="s">
        <v>719</v>
      </c>
      <c r="J1043" s="56">
        <v>39.205086999999999</v>
      </c>
      <c r="K1043" s="56">
        <v>42.312907330000016</v>
      </c>
      <c r="L1043" s="56">
        <f t="shared" si="17"/>
        <v>3.1078203300000169</v>
      </c>
    </row>
    <row r="1044" spans="1:12" ht="15" x14ac:dyDescent="0.2">
      <c r="A1044" s="8"/>
      <c r="B1044" s="24"/>
      <c r="C1044" s="24"/>
      <c r="D1044" s="13"/>
      <c r="E1044" s="13"/>
      <c r="F1044" s="13"/>
      <c r="G1044" s="40"/>
      <c r="H1044" s="54" t="s">
        <v>181</v>
      </c>
      <c r="I1044" s="55" t="s">
        <v>720</v>
      </c>
      <c r="J1044" s="56">
        <v>8.1248090000000008</v>
      </c>
      <c r="K1044" s="56">
        <v>8.6779797700000003</v>
      </c>
      <c r="L1044" s="56">
        <f t="shared" si="17"/>
        <v>0.55317076999999948</v>
      </c>
    </row>
    <row r="1045" spans="1:12" ht="15" x14ac:dyDescent="0.2">
      <c r="A1045" s="8"/>
      <c r="B1045" s="24"/>
      <c r="C1045" s="24"/>
      <c r="D1045" s="13"/>
      <c r="E1045" s="13"/>
      <c r="F1045" s="13"/>
      <c r="G1045" s="40"/>
      <c r="H1045" s="54" t="s">
        <v>183</v>
      </c>
      <c r="I1045" s="55" t="s">
        <v>721</v>
      </c>
      <c r="J1045" s="56">
        <v>19.294243000000002</v>
      </c>
      <c r="K1045" s="56">
        <v>19.850008310000003</v>
      </c>
      <c r="L1045" s="56">
        <f t="shared" si="17"/>
        <v>0.55576531000000173</v>
      </c>
    </row>
    <row r="1046" spans="1:12" ht="15" x14ac:dyDescent="0.2">
      <c r="A1046" s="8"/>
      <c r="B1046" s="24"/>
      <c r="C1046" s="24"/>
      <c r="D1046" s="13"/>
      <c r="E1046" s="13"/>
      <c r="F1046" s="13"/>
      <c r="G1046" s="40"/>
      <c r="H1046" s="54" t="s">
        <v>460</v>
      </c>
      <c r="I1046" s="55" t="s">
        <v>1262</v>
      </c>
      <c r="J1046" s="56">
        <v>20.193266000000001</v>
      </c>
      <c r="K1046" s="56">
        <v>22.069933910000003</v>
      </c>
      <c r="L1046" s="56">
        <f t="shared" si="17"/>
        <v>1.8766679100000019</v>
      </c>
    </row>
    <row r="1047" spans="1:12" ht="15" x14ac:dyDescent="0.2">
      <c r="A1047" s="8"/>
      <c r="B1047" s="24"/>
      <c r="C1047" s="24"/>
      <c r="D1047" s="13"/>
      <c r="E1047" s="13"/>
      <c r="F1047" s="13"/>
      <c r="G1047" s="40"/>
      <c r="H1047" s="54" t="s">
        <v>688</v>
      </c>
      <c r="I1047" s="55" t="s">
        <v>723</v>
      </c>
      <c r="J1047" s="56">
        <v>23.032055</v>
      </c>
      <c r="K1047" s="56">
        <v>24.974542749999991</v>
      </c>
      <c r="L1047" s="56">
        <f t="shared" si="17"/>
        <v>1.9424877499999909</v>
      </c>
    </row>
    <row r="1048" spans="1:12" ht="15" x14ac:dyDescent="0.2">
      <c r="A1048" s="8"/>
      <c r="B1048" s="24"/>
      <c r="C1048" s="24"/>
      <c r="D1048" s="13"/>
      <c r="E1048" s="13"/>
      <c r="F1048" s="13"/>
      <c r="G1048" s="40"/>
      <c r="H1048" s="54" t="s">
        <v>724</v>
      </c>
      <c r="I1048" s="55" t="s">
        <v>725</v>
      </c>
      <c r="J1048" s="56">
        <v>10.145853000000001</v>
      </c>
      <c r="K1048" s="56">
        <v>11.348705209999999</v>
      </c>
      <c r="L1048" s="56">
        <f t="shared" si="17"/>
        <v>1.2028522099999979</v>
      </c>
    </row>
    <row r="1049" spans="1:12" ht="15" x14ac:dyDescent="0.2">
      <c r="A1049" s="8"/>
      <c r="B1049" s="24"/>
      <c r="C1049" s="24"/>
      <c r="D1049" s="13"/>
      <c r="E1049" s="13"/>
      <c r="F1049" s="13"/>
      <c r="G1049" s="40"/>
      <c r="H1049" s="54" t="s">
        <v>462</v>
      </c>
      <c r="I1049" s="55" t="s">
        <v>726</v>
      </c>
      <c r="J1049" s="56">
        <v>14.852480999999999</v>
      </c>
      <c r="K1049" s="56">
        <v>14.279016679999998</v>
      </c>
      <c r="L1049" s="56">
        <f t="shared" si="17"/>
        <v>-0.57346432000000114</v>
      </c>
    </row>
    <row r="1050" spans="1:12" ht="15" x14ac:dyDescent="0.2">
      <c r="A1050" s="8"/>
      <c r="B1050" s="24"/>
      <c r="C1050" s="24"/>
      <c r="D1050" s="13"/>
      <c r="E1050" s="13"/>
      <c r="F1050" s="13"/>
      <c r="G1050" s="40"/>
      <c r="H1050" s="54" t="s">
        <v>464</v>
      </c>
      <c r="I1050" s="55" t="s">
        <v>727</v>
      </c>
      <c r="J1050" s="56">
        <v>9.9267199999999995</v>
      </c>
      <c r="K1050" s="56">
        <v>10.522850119999998</v>
      </c>
      <c r="L1050" s="56">
        <f t="shared" si="17"/>
        <v>0.59613011999999799</v>
      </c>
    </row>
    <row r="1051" spans="1:12" ht="15" x14ac:dyDescent="0.2">
      <c r="A1051" s="8"/>
      <c r="B1051" s="24"/>
      <c r="C1051" s="24"/>
      <c r="D1051" s="13"/>
      <c r="E1051" s="13"/>
      <c r="F1051" s="13"/>
      <c r="G1051" s="40"/>
      <c r="H1051" s="54" t="s">
        <v>185</v>
      </c>
      <c r="I1051" s="55" t="s">
        <v>728</v>
      </c>
      <c r="J1051" s="56">
        <v>17.071936000000001</v>
      </c>
      <c r="K1051" s="56">
        <v>18.065552579999995</v>
      </c>
      <c r="L1051" s="56">
        <f t="shared" si="17"/>
        <v>0.99361657999999409</v>
      </c>
    </row>
    <row r="1052" spans="1:12" ht="15" x14ac:dyDescent="0.2">
      <c r="A1052" s="8"/>
      <c r="B1052" s="24"/>
      <c r="C1052" s="24"/>
      <c r="D1052" s="13"/>
      <c r="E1052" s="13"/>
      <c r="F1052" s="13"/>
      <c r="G1052" s="40"/>
      <c r="H1052" s="54" t="s">
        <v>187</v>
      </c>
      <c r="I1052" s="55" t="s">
        <v>729</v>
      </c>
      <c r="J1052" s="56">
        <v>11.76362</v>
      </c>
      <c r="K1052" s="56">
        <v>12.741995600000005</v>
      </c>
      <c r="L1052" s="56">
        <f t="shared" si="17"/>
        <v>0.97837560000000501</v>
      </c>
    </row>
    <row r="1053" spans="1:12" ht="15" x14ac:dyDescent="0.2">
      <c r="A1053" s="8"/>
      <c r="B1053" s="24"/>
      <c r="C1053" s="24"/>
      <c r="D1053" s="13"/>
      <c r="E1053" s="13"/>
      <c r="F1053" s="13"/>
      <c r="G1053" s="40"/>
      <c r="H1053" s="54" t="s">
        <v>189</v>
      </c>
      <c r="I1053" s="55" t="s">
        <v>730</v>
      </c>
      <c r="J1053" s="56">
        <v>10.814337</v>
      </c>
      <c r="K1053" s="56">
        <v>11.777936759999999</v>
      </c>
      <c r="L1053" s="56">
        <f t="shared" si="17"/>
        <v>0.96359975999999925</v>
      </c>
    </row>
    <row r="1054" spans="1:12" ht="15" x14ac:dyDescent="0.2">
      <c r="A1054" s="8"/>
      <c r="B1054" s="24"/>
      <c r="C1054" s="24"/>
      <c r="D1054" s="13"/>
      <c r="E1054" s="13"/>
      <c r="F1054" s="13"/>
      <c r="G1054" s="40"/>
      <c r="H1054" s="54" t="s">
        <v>191</v>
      </c>
      <c r="I1054" s="55" t="s">
        <v>731</v>
      </c>
      <c r="J1054" s="56">
        <v>14.824439</v>
      </c>
      <c r="K1054" s="56">
        <v>21.104613749999995</v>
      </c>
      <c r="L1054" s="56">
        <f t="shared" si="17"/>
        <v>6.2801747499999951</v>
      </c>
    </row>
    <row r="1055" spans="1:12" ht="15" x14ac:dyDescent="0.2">
      <c r="A1055" s="8"/>
      <c r="B1055" s="24"/>
      <c r="C1055" s="24"/>
      <c r="D1055" s="13"/>
      <c r="E1055" s="13"/>
      <c r="F1055" s="13"/>
      <c r="G1055" s="40"/>
      <c r="H1055" s="54" t="s">
        <v>193</v>
      </c>
      <c r="I1055" s="55" t="s">
        <v>732</v>
      </c>
      <c r="J1055" s="56">
        <v>11.098311000000001</v>
      </c>
      <c r="K1055" s="56">
        <v>11.75673578</v>
      </c>
      <c r="L1055" s="56">
        <f t="shared" si="17"/>
        <v>0.65842477999999893</v>
      </c>
    </row>
    <row r="1056" spans="1:12" ht="15" x14ac:dyDescent="0.2">
      <c r="A1056" s="8"/>
      <c r="B1056" s="24"/>
      <c r="C1056" s="24"/>
      <c r="D1056" s="13"/>
      <c r="E1056" s="13"/>
      <c r="F1056" s="13"/>
      <c r="G1056" s="40"/>
      <c r="H1056" s="54" t="s">
        <v>696</v>
      </c>
      <c r="I1056" s="55" t="s">
        <v>733</v>
      </c>
      <c r="J1056" s="56">
        <v>14.144422</v>
      </c>
      <c r="K1056" s="56">
        <v>15.679435020000005</v>
      </c>
      <c r="L1056" s="56">
        <f t="shared" si="17"/>
        <v>1.5350130200000045</v>
      </c>
    </row>
    <row r="1057" spans="1:12" ht="15" x14ac:dyDescent="0.2">
      <c r="A1057" s="8"/>
      <c r="B1057" s="24"/>
      <c r="C1057" s="24"/>
      <c r="D1057" s="13"/>
      <c r="E1057" s="13"/>
      <c r="F1057" s="13"/>
      <c r="G1057" s="40"/>
      <c r="H1057" s="54" t="s">
        <v>698</v>
      </c>
      <c r="I1057" s="55" t="s">
        <v>734</v>
      </c>
      <c r="J1057" s="56">
        <v>11.513500000000001</v>
      </c>
      <c r="K1057" s="56">
        <v>11.364936559999999</v>
      </c>
      <c r="L1057" s="56">
        <f t="shared" si="17"/>
        <v>-0.14856344000000199</v>
      </c>
    </row>
    <row r="1058" spans="1:12" ht="15" x14ac:dyDescent="0.2">
      <c r="A1058" s="8"/>
      <c r="B1058" s="24"/>
      <c r="C1058" s="24"/>
      <c r="D1058" s="13"/>
      <c r="E1058" s="13"/>
      <c r="F1058" s="13"/>
      <c r="G1058" s="40"/>
      <c r="H1058" s="54" t="s">
        <v>735</v>
      </c>
      <c r="I1058" s="55" t="s">
        <v>736</v>
      </c>
      <c r="J1058" s="56">
        <v>9.7553339999999995</v>
      </c>
      <c r="K1058" s="56">
        <v>10.020829209999995</v>
      </c>
      <c r="L1058" s="56">
        <f t="shared" si="17"/>
        <v>0.26549520999999565</v>
      </c>
    </row>
    <row r="1059" spans="1:12" ht="15" x14ac:dyDescent="0.2">
      <c r="A1059" s="8"/>
      <c r="B1059" s="24"/>
      <c r="C1059" s="24"/>
      <c r="D1059" s="13"/>
      <c r="E1059" s="13"/>
      <c r="F1059" s="13"/>
      <c r="G1059" s="40"/>
      <c r="H1059" s="54" t="s">
        <v>737</v>
      </c>
      <c r="I1059" s="55" t="s">
        <v>738</v>
      </c>
      <c r="J1059" s="56">
        <v>18.328706</v>
      </c>
      <c r="K1059" s="56">
        <v>19.959039570000005</v>
      </c>
      <c r="L1059" s="56">
        <f t="shared" si="17"/>
        <v>1.6303335700000048</v>
      </c>
    </row>
    <row r="1060" spans="1:12" ht="15" x14ac:dyDescent="0.2">
      <c r="A1060" s="8"/>
      <c r="B1060" s="24"/>
      <c r="C1060" s="24"/>
      <c r="D1060" s="13"/>
      <c r="E1060" s="13"/>
      <c r="F1060" s="13"/>
      <c r="G1060" s="40"/>
      <c r="H1060" s="54" t="s">
        <v>739</v>
      </c>
      <c r="I1060" s="55" t="s">
        <v>740</v>
      </c>
      <c r="J1060" s="56">
        <v>8.7783639999999998</v>
      </c>
      <c r="K1060" s="56">
        <v>9.1900543700000021</v>
      </c>
      <c r="L1060" s="56">
        <f t="shared" si="17"/>
        <v>0.4116903700000023</v>
      </c>
    </row>
    <row r="1061" spans="1:12" ht="15" x14ac:dyDescent="0.2">
      <c r="A1061" s="8"/>
      <c r="B1061" s="24"/>
      <c r="C1061" s="24"/>
      <c r="D1061" s="13"/>
      <c r="E1061" s="13"/>
      <c r="F1061" s="13"/>
      <c r="G1061" s="40"/>
      <c r="H1061" s="54" t="s">
        <v>566</v>
      </c>
      <c r="I1061" s="55" t="s">
        <v>741</v>
      </c>
      <c r="J1061" s="56">
        <v>28.939982000000001</v>
      </c>
      <c r="K1061" s="56">
        <v>30.754889070000004</v>
      </c>
      <c r="L1061" s="56">
        <f t="shared" si="17"/>
        <v>1.8149070700000038</v>
      </c>
    </row>
    <row r="1062" spans="1:12" ht="15" x14ac:dyDescent="0.2">
      <c r="A1062" s="8"/>
      <c r="B1062" s="24"/>
      <c r="C1062" s="24"/>
      <c r="D1062" s="13"/>
      <c r="E1062" s="13"/>
      <c r="F1062" s="13"/>
      <c r="G1062" s="40"/>
      <c r="H1062" s="54" t="s">
        <v>568</v>
      </c>
      <c r="I1062" s="55" t="s">
        <v>742</v>
      </c>
      <c r="J1062" s="56">
        <v>13.197324</v>
      </c>
      <c r="K1062" s="56">
        <v>14.405357440000003</v>
      </c>
      <c r="L1062" s="56">
        <f t="shared" si="17"/>
        <v>1.208033440000003</v>
      </c>
    </row>
    <row r="1063" spans="1:12" ht="15" x14ac:dyDescent="0.2">
      <c r="A1063" s="8"/>
      <c r="B1063" s="24"/>
      <c r="C1063" s="24"/>
      <c r="D1063" s="13"/>
      <c r="E1063" s="13"/>
      <c r="F1063" s="13"/>
      <c r="G1063" s="40"/>
      <c r="H1063" s="54" t="s">
        <v>570</v>
      </c>
      <c r="I1063" s="55" t="s">
        <v>743</v>
      </c>
      <c r="J1063" s="56">
        <v>8.8886529999999997</v>
      </c>
      <c r="K1063" s="56">
        <v>9.0975182100000005</v>
      </c>
      <c r="L1063" s="56">
        <f t="shared" si="17"/>
        <v>0.2088652100000008</v>
      </c>
    </row>
    <row r="1064" spans="1:12" ht="15" x14ac:dyDescent="0.2">
      <c r="A1064" s="8"/>
      <c r="B1064" s="24"/>
      <c r="C1064" s="24"/>
      <c r="D1064" s="13"/>
      <c r="E1064" s="13"/>
      <c r="F1064" s="13"/>
      <c r="G1064" s="40"/>
      <c r="H1064" s="54" t="s">
        <v>285</v>
      </c>
      <c r="I1064" s="55" t="s">
        <v>1263</v>
      </c>
      <c r="J1064" s="56">
        <v>87.520452000000006</v>
      </c>
      <c r="K1064" s="56">
        <v>109.07510499000004</v>
      </c>
      <c r="L1064" s="56">
        <f t="shared" si="17"/>
        <v>21.554652990000037</v>
      </c>
    </row>
    <row r="1065" spans="1:12" ht="30" x14ac:dyDescent="0.2">
      <c r="A1065" s="8"/>
      <c r="B1065" s="24"/>
      <c r="C1065" s="24"/>
      <c r="D1065" s="13"/>
      <c r="E1065" s="13"/>
      <c r="F1065" s="13"/>
      <c r="G1065" s="40"/>
      <c r="H1065" s="54" t="s">
        <v>287</v>
      </c>
      <c r="I1065" s="55" t="s">
        <v>1264</v>
      </c>
      <c r="J1065" s="56">
        <v>13.979941999999999</v>
      </c>
      <c r="K1065" s="56">
        <v>22.179986410000001</v>
      </c>
      <c r="L1065" s="56">
        <f t="shared" si="17"/>
        <v>8.2000444100000021</v>
      </c>
    </row>
    <row r="1066" spans="1:12" ht="15" x14ac:dyDescent="0.2">
      <c r="A1066" s="8"/>
      <c r="B1066" s="24"/>
      <c r="C1066" s="24"/>
      <c r="D1066" s="13"/>
      <c r="E1066" s="13"/>
      <c r="F1066" s="13"/>
      <c r="G1066" s="40"/>
      <c r="H1066" s="54" t="s">
        <v>295</v>
      </c>
      <c r="I1066" s="55" t="s">
        <v>1265</v>
      </c>
      <c r="J1066" s="56">
        <v>2.9862639999999998</v>
      </c>
      <c r="K1066" s="56">
        <v>4.7262646399999992</v>
      </c>
      <c r="L1066" s="56">
        <f t="shared" si="17"/>
        <v>1.7400006399999994</v>
      </c>
    </row>
    <row r="1067" spans="1:12" ht="15" x14ac:dyDescent="0.2">
      <c r="A1067" s="8"/>
      <c r="B1067" s="24"/>
      <c r="C1067" s="24"/>
      <c r="D1067" s="13"/>
      <c r="E1067" s="13"/>
      <c r="F1067" s="13"/>
      <c r="G1067" s="40"/>
      <c r="H1067" s="54" t="s">
        <v>297</v>
      </c>
      <c r="I1067" s="55" t="s">
        <v>1266</v>
      </c>
      <c r="J1067" s="56">
        <v>12.415792</v>
      </c>
      <c r="K1067" s="56">
        <v>6.5231878699999983</v>
      </c>
      <c r="L1067" s="56">
        <f t="shared" si="17"/>
        <v>-5.8926041300000014</v>
      </c>
    </row>
    <row r="1068" spans="1:12" ht="15" x14ac:dyDescent="0.2">
      <c r="A1068" s="8"/>
      <c r="B1068" s="24"/>
      <c r="C1068" s="24"/>
      <c r="D1068" s="13"/>
      <c r="E1068" s="13"/>
      <c r="F1068" s="13"/>
      <c r="G1068" s="40"/>
      <c r="H1068" s="54" t="s">
        <v>299</v>
      </c>
      <c r="I1068" s="55" t="s">
        <v>1267</v>
      </c>
      <c r="J1068" s="56">
        <v>14.33541</v>
      </c>
      <c r="K1068" s="56">
        <v>14.288416840000002</v>
      </c>
      <c r="L1068" s="56">
        <f t="shared" si="17"/>
        <v>-4.6993159999997758E-2</v>
      </c>
    </row>
    <row r="1069" spans="1:12" ht="15" x14ac:dyDescent="0.2">
      <c r="A1069" s="8"/>
      <c r="B1069" s="24"/>
      <c r="C1069" s="24"/>
      <c r="D1069" s="13"/>
      <c r="E1069" s="13"/>
      <c r="F1069" s="13"/>
      <c r="G1069" s="40"/>
      <c r="H1069" s="54" t="s">
        <v>301</v>
      </c>
      <c r="I1069" s="55" t="s">
        <v>1268</v>
      </c>
      <c r="J1069" s="56">
        <v>45.965310000000002</v>
      </c>
      <c r="K1069" s="56">
        <v>49.805984950000017</v>
      </c>
      <c r="L1069" s="56">
        <f t="shared" si="17"/>
        <v>3.8406749500000146</v>
      </c>
    </row>
    <row r="1070" spans="1:12" ht="30" x14ac:dyDescent="0.2">
      <c r="A1070" s="8"/>
      <c r="B1070" s="24"/>
      <c r="C1070" s="24"/>
      <c r="D1070" s="13"/>
      <c r="E1070" s="13"/>
      <c r="F1070" s="13"/>
      <c r="G1070" s="40"/>
      <c r="H1070" s="54" t="s">
        <v>303</v>
      </c>
      <c r="I1070" s="55" t="s">
        <v>1269</v>
      </c>
      <c r="J1070" s="56">
        <v>72.905415000000005</v>
      </c>
      <c r="K1070" s="56">
        <v>76.26948634999998</v>
      </c>
      <c r="L1070" s="56">
        <f t="shared" si="17"/>
        <v>3.3640713499999748</v>
      </c>
    </row>
    <row r="1071" spans="1:12" ht="15" x14ac:dyDescent="0.2">
      <c r="A1071" s="8"/>
      <c r="B1071" s="24"/>
      <c r="C1071" s="24"/>
      <c r="D1071" s="13"/>
      <c r="E1071" s="13"/>
      <c r="F1071" s="13"/>
      <c r="G1071" s="40"/>
      <c r="H1071" s="54" t="s">
        <v>123</v>
      </c>
      <c r="I1071" s="55" t="s">
        <v>451</v>
      </c>
      <c r="J1071" s="56">
        <v>13.999651999999999</v>
      </c>
      <c r="K1071" s="56">
        <v>18.427602719999999</v>
      </c>
      <c r="L1071" s="56">
        <f t="shared" si="17"/>
        <v>4.4279507200000001</v>
      </c>
    </row>
    <row r="1072" spans="1:12" ht="15" x14ac:dyDescent="0.2">
      <c r="A1072" s="8"/>
      <c r="B1072" s="24"/>
      <c r="C1072" s="24"/>
      <c r="D1072" s="13"/>
      <c r="E1072" s="13"/>
      <c r="F1072" s="13"/>
      <c r="G1072" s="40"/>
      <c r="H1072" s="54" t="s">
        <v>308</v>
      </c>
      <c r="I1072" s="55" t="s">
        <v>1270</v>
      </c>
      <c r="J1072" s="56">
        <v>161.46281400000001</v>
      </c>
      <c r="K1072" s="56">
        <v>106.18145942999998</v>
      </c>
      <c r="L1072" s="56">
        <f t="shared" si="17"/>
        <v>-55.281354570000033</v>
      </c>
    </row>
    <row r="1073" spans="1:12" ht="15" x14ac:dyDescent="0.2">
      <c r="A1073" s="8"/>
      <c r="B1073" s="24"/>
      <c r="C1073" s="24"/>
      <c r="D1073" s="13"/>
      <c r="E1073" s="13"/>
      <c r="F1073" s="13"/>
      <c r="G1073" s="40"/>
      <c r="H1073" s="54" t="s">
        <v>310</v>
      </c>
      <c r="I1073" s="55" t="s">
        <v>445</v>
      </c>
      <c r="J1073" s="56">
        <v>39.428933999999998</v>
      </c>
      <c r="K1073" s="56">
        <v>43.582492260000002</v>
      </c>
      <c r="L1073" s="56">
        <f t="shared" si="17"/>
        <v>4.1535582600000041</v>
      </c>
    </row>
    <row r="1074" spans="1:12" ht="15" x14ac:dyDescent="0.2">
      <c r="A1074" s="8"/>
      <c r="B1074" s="24"/>
      <c r="C1074" s="24"/>
      <c r="D1074" s="13"/>
      <c r="E1074" s="13"/>
      <c r="F1074" s="13"/>
      <c r="G1074" s="40"/>
      <c r="H1074" s="54" t="s">
        <v>312</v>
      </c>
      <c r="I1074" s="55" t="s">
        <v>762</v>
      </c>
      <c r="J1074" s="56">
        <v>217.81465</v>
      </c>
      <c r="K1074" s="56">
        <v>181.22795696</v>
      </c>
      <c r="L1074" s="56">
        <f t="shared" si="17"/>
        <v>-36.58669304</v>
      </c>
    </row>
    <row r="1075" spans="1:12" ht="15" x14ac:dyDescent="0.2">
      <c r="A1075" s="8"/>
      <c r="B1075" s="24"/>
      <c r="C1075" s="24"/>
      <c r="D1075" s="13"/>
      <c r="E1075" s="13"/>
      <c r="F1075" s="13"/>
      <c r="G1075" s="40"/>
      <c r="H1075" s="54" t="s">
        <v>314</v>
      </c>
      <c r="I1075" s="55" t="s">
        <v>1271</v>
      </c>
      <c r="J1075" s="56">
        <v>18.784991000000002</v>
      </c>
      <c r="K1075" s="56">
        <v>20.37867974000001</v>
      </c>
      <c r="L1075" s="56">
        <f t="shared" si="17"/>
        <v>1.5936887400000082</v>
      </c>
    </row>
    <row r="1076" spans="1:12" ht="15" x14ac:dyDescent="0.2">
      <c r="A1076" s="8"/>
      <c r="B1076" s="24"/>
      <c r="C1076" s="24"/>
      <c r="D1076" s="13"/>
      <c r="E1076" s="13"/>
      <c r="F1076" s="13"/>
      <c r="G1076" s="40"/>
      <c r="H1076" s="54" t="s">
        <v>125</v>
      </c>
      <c r="I1076" s="55" t="s">
        <v>1272</v>
      </c>
      <c r="J1076" s="56">
        <v>24.572205</v>
      </c>
      <c r="K1076" s="56">
        <v>31.22378239</v>
      </c>
      <c r="L1076" s="56">
        <f t="shared" si="17"/>
        <v>6.6515773899999999</v>
      </c>
    </row>
    <row r="1077" spans="1:12" ht="15" x14ac:dyDescent="0.2">
      <c r="A1077" s="8"/>
      <c r="B1077" s="24"/>
      <c r="C1077" s="24"/>
      <c r="D1077" s="13"/>
      <c r="E1077" s="13"/>
      <c r="F1077" s="13"/>
      <c r="G1077" s="40"/>
      <c r="H1077" s="54" t="s">
        <v>588</v>
      </c>
      <c r="I1077" s="55" t="s">
        <v>1273</v>
      </c>
      <c r="J1077" s="56">
        <v>10.518537</v>
      </c>
      <c r="K1077" s="56">
        <v>12.002528460000001</v>
      </c>
      <c r="L1077" s="56">
        <f t="shared" si="17"/>
        <v>1.4839914600000004</v>
      </c>
    </row>
    <row r="1078" spans="1:12" ht="30" x14ac:dyDescent="0.2">
      <c r="A1078" s="8"/>
      <c r="B1078" s="24"/>
      <c r="C1078" s="24"/>
      <c r="D1078" s="13"/>
      <c r="E1078" s="13"/>
      <c r="F1078" s="13"/>
      <c r="G1078" s="40"/>
      <c r="H1078" s="54" t="s">
        <v>1274</v>
      </c>
      <c r="I1078" s="55" t="s">
        <v>1275</v>
      </c>
      <c r="J1078" s="56">
        <v>32.122368999999999</v>
      </c>
      <c r="K1078" s="56">
        <v>31.672605189999999</v>
      </c>
      <c r="L1078" s="56">
        <f t="shared" si="17"/>
        <v>-0.44976381000000032</v>
      </c>
    </row>
    <row r="1079" spans="1:12" ht="30" x14ac:dyDescent="0.2">
      <c r="A1079" s="8"/>
      <c r="B1079" s="24"/>
      <c r="C1079" s="24"/>
      <c r="D1079" s="13"/>
      <c r="E1079" s="13"/>
      <c r="F1079" s="13"/>
      <c r="G1079" s="40"/>
      <c r="H1079" s="54" t="s">
        <v>974</v>
      </c>
      <c r="I1079" s="55" t="s">
        <v>1276</v>
      </c>
      <c r="J1079" s="56">
        <v>33.715193999999997</v>
      </c>
      <c r="K1079" s="56">
        <v>33.077989889999998</v>
      </c>
      <c r="L1079" s="56">
        <f t="shared" si="17"/>
        <v>-0.63720410999999899</v>
      </c>
    </row>
    <row r="1080" spans="1:12" ht="15" x14ac:dyDescent="0.2">
      <c r="A1080" s="8"/>
      <c r="B1080" s="24"/>
      <c r="C1080" s="24"/>
      <c r="D1080" s="13"/>
      <c r="E1080" s="13"/>
      <c r="F1080" s="13"/>
      <c r="G1080" s="40"/>
      <c r="H1080" s="54" t="s">
        <v>593</v>
      </c>
      <c r="I1080" s="55" t="s">
        <v>1277</v>
      </c>
      <c r="J1080" s="56">
        <v>43.963279</v>
      </c>
      <c r="K1080" s="56">
        <v>50.835784339999996</v>
      </c>
      <c r="L1080" s="56">
        <f t="shared" si="17"/>
        <v>6.8725053399999965</v>
      </c>
    </row>
    <row r="1081" spans="1:12" ht="30" x14ac:dyDescent="0.2">
      <c r="A1081" s="8"/>
      <c r="B1081" s="24"/>
      <c r="C1081" s="24"/>
      <c r="D1081" s="13"/>
      <c r="E1081" s="13"/>
      <c r="F1081" s="13"/>
      <c r="G1081" s="40"/>
      <c r="H1081" s="54" t="s">
        <v>1278</v>
      </c>
      <c r="I1081" s="55" t="s">
        <v>1279</v>
      </c>
      <c r="J1081" s="56">
        <v>37.286050000000003</v>
      </c>
      <c r="K1081" s="56">
        <v>98.964078950000001</v>
      </c>
      <c r="L1081" s="56">
        <f t="shared" si="17"/>
        <v>61.678028949999998</v>
      </c>
    </row>
    <row r="1082" spans="1:12" ht="15" x14ac:dyDescent="0.2">
      <c r="A1082" s="8"/>
      <c r="B1082" s="24"/>
      <c r="C1082" s="24"/>
      <c r="D1082" s="13"/>
      <c r="E1082" s="13"/>
      <c r="F1082" s="13"/>
      <c r="G1082" s="58" t="s">
        <v>363</v>
      </c>
      <c r="H1082" s="73"/>
      <c r="I1082" s="74"/>
      <c r="J1082" s="75">
        <v>51032.164963000003</v>
      </c>
      <c r="K1082" s="75">
        <v>54592.72875413001</v>
      </c>
      <c r="L1082" s="75">
        <f t="shared" si="17"/>
        <v>3560.5637911300073</v>
      </c>
    </row>
    <row r="1083" spans="1:12" ht="15" x14ac:dyDescent="0.2">
      <c r="A1083" s="8"/>
      <c r="B1083" s="24"/>
      <c r="C1083" s="24"/>
      <c r="D1083" s="13"/>
      <c r="E1083" s="13"/>
      <c r="F1083" s="13"/>
      <c r="G1083" s="40"/>
      <c r="H1083" s="51" t="s">
        <v>366</v>
      </c>
      <c r="I1083" s="52" t="s">
        <v>1280</v>
      </c>
      <c r="J1083" s="53">
        <v>49426.357171000003</v>
      </c>
      <c r="K1083" s="53">
        <v>52602.848259210004</v>
      </c>
      <c r="L1083" s="53">
        <f t="shared" si="17"/>
        <v>3176.4910882100012</v>
      </c>
    </row>
    <row r="1084" spans="1:12" ht="15" x14ac:dyDescent="0.2">
      <c r="A1084" s="8"/>
      <c r="B1084" s="24"/>
      <c r="C1084" s="24"/>
      <c r="D1084" s="13"/>
      <c r="E1084" s="13"/>
      <c r="F1084" s="13"/>
      <c r="G1084" s="40"/>
      <c r="H1084" s="54" t="s">
        <v>372</v>
      </c>
      <c r="I1084" s="55" t="s">
        <v>1281</v>
      </c>
      <c r="J1084" s="56">
        <v>611.40427</v>
      </c>
      <c r="K1084" s="56">
        <v>671.76472197000032</v>
      </c>
      <c r="L1084" s="56">
        <f t="shared" si="17"/>
        <v>60.360451970000327</v>
      </c>
    </row>
    <row r="1085" spans="1:12" ht="15" x14ac:dyDescent="0.2">
      <c r="A1085" s="8"/>
      <c r="B1085" s="24"/>
      <c r="C1085" s="24"/>
      <c r="D1085" s="13"/>
      <c r="E1085" s="13"/>
      <c r="F1085" s="13"/>
      <c r="G1085" s="40"/>
      <c r="H1085" s="54" t="s">
        <v>374</v>
      </c>
      <c r="I1085" s="55" t="s">
        <v>1282</v>
      </c>
      <c r="J1085" s="56">
        <v>758.22035400000004</v>
      </c>
      <c r="K1085" s="56">
        <v>1056.8576300100001</v>
      </c>
      <c r="L1085" s="56">
        <f t="shared" si="17"/>
        <v>298.63727601000005</v>
      </c>
    </row>
    <row r="1086" spans="1:12" ht="30" x14ac:dyDescent="0.2">
      <c r="A1086" s="8"/>
      <c r="B1086" s="24"/>
      <c r="C1086" s="24"/>
      <c r="D1086" s="13"/>
      <c r="E1086" s="13"/>
      <c r="F1086" s="13"/>
      <c r="G1086" s="40"/>
      <c r="H1086" s="54" t="s">
        <v>536</v>
      </c>
      <c r="I1086" s="55" t="s">
        <v>1283</v>
      </c>
      <c r="J1086" s="56">
        <v>236.18316799999999</v>
      </c>
      <c r="K1086" s="56">
        <v>261.25814294000003</v>
      </c>
      <c r="L1086" s="56">
        <f t="shared" si="17"/>
        <v>25.074974940000033</v>
      </c>
    </row>
    <row r="1087" spans="1:12" ht="15" x14ac:dyDescent="0.2">
      <c r="A1087" s="8"/>
      <c r="B1087" s="24"/>
      <c r="C1087" s="24"/>
      <c r="D1087" s="13"/>
      <c r="E1087" s="13"/>
      <c r="F1087" s="13"/>
      <c r="G1087" s="58" t="s">
        <v>376</v>
      </c>
      <c r="H1087" s="73"/>
      <c r="I1087" s="74"/>
      <c r="J1087" s="75">
        <v>2203.6198380000001</v>
      </c>
      <c r="K1087" s="75">
        <v>2562.2956332899998</v>
      </c>
      <c r="L1087" s="75">
        <f t="shared" si="17"/>
        <v>358.67579528999977</v>
      </c>
    </row>
    <row r="1088" spans="1:12" ht="15" x14ac:dyDescent="0.2">
      <c r="A1088" s="8"/>
      <c r="B1088" s="24"/>
      <c r="C1088" s="24"/>
      <c r="D1088" s="13"/>
      <c r="E1088" s="13"/>
      <c r="F1088" s="13"/>
      <c r="G1088" s="40"/>
      <c r="H1088" s="51" t="s">
        <v>1284</v>
      </c>
      <c r="I1088" s="52" t="s">
        <v>1285</v>
      </c>
      <c r="J1088" s="53">
        <v>1931.302115</v>
      </c>
      <c r="K1088" s="53">
        <v>2292.8520412799999</v>
      </c>
      <c r="L1088" s="53">
        <f t="shared" si="17"/>
        <v>361.54992627999991</v>
      </c>
    </row>
    <row r="1089" spans="1:12" ht="15" x14ac:dyDescent="0.2">
      <c r="A1089" s="8"/>
      <c r="B1089" s="24"/>
      <c r="C1089" s="24"/>
      <c r="D1089" s="13"/>
      <c r="E1089" s="13"/>
      <c r="F1089" s="13"/>
      <c r="G1089" s="40"/>
      <c r="H1089" s="54" t="s">
        <v>1286</v>
      </c>
      <c r="I1089" s="55" t="s">
        <v>1287</v>
      </c>
      <c r="J1089" s="56">
        <v>145.08140800000001</v>
      </c>
      <c r="K1089" s="56">
        <v>146.43602904999997</v>
      </c>
      <c r="L1089" s="56">
        <f t="shared" si="17"/>
        <v>1.3546210499999631</v>
      </c>
    </row>
    <row r="1090" spans="1:12" ht="15" x14ac:dyDescent="0.2">
      <c r="A1090" s="8"/>
      <c r="B1090" s="24"/>
      <c r="C1090" s="24"/>
      <c r="D1090" s="13"/>
      <c r="E1090" s="13"/>
      <c r="F1090" s="13"/>
      <c r="G1090" s="40"/>
      <c r="H1090" s="54" t="s">
        <v>1288</v>
      </c>
      <c r="I1090" s="55" t="s">
        <v>1289</v>
      </c>
      <c r="J1090" s="56">
        <v>127.236315</v>
      </c>
      <c r="K1090" s="56">
        <v>123.00756296000003</v>
      </c>
      <c r="L1090" s="56">
        <f t="shared" si="17"/>
        <v>-4.228752039999975</v>
      </c>
    </row>
    <row r="1091" spans="1:12" ht="15" x14ac:dyDescent="0.2">
      <c r="A1091" s="8"/>
      <c r="B1091" s="24"/>
      <c r="C1091" s="24"/>
      <c r="D1091" s="13"/>
      <c r="E1091" s="86">
        <v>18</v>
      </c>
      <c r="F1091" s="87" t="s">
        <v>1290</v>
      </c>
      <c r="G1091" s="102"/>
      <c r="H1091" s="104"/>
      <c r="I1091" s="105"/>
      <c r="J1091" s="103">
        <v>21668.490559999998</v>
      </c>
      <c r="K1091" s="103">
        <v>112933.53033120994</v>
      </c>
      <c r="L1091" s="103">
        <f t="shared" si="17"/>
        <v>91265.039771209937</v>
      </c>
    </row>
    <row r="1092" spans="1:12" ht="15" x14ac:dyDescent="0.2">
      <c r="A1092" s="8"/>
      <c r="B1092" s="24"/>
      <c r="C1092" s="24"/>
      <c r="D1092" s="13"/>
      <c r="E1092" s="13"/>
      <c r="F1092" s="13"/>
      <c r="G1092" s="58" t="s">
        <v>2</v>
      </c>
      <c r="H1092" s="59"/>
      <c r="I1092" s="60"/>
      <c r="J1092" s="61">
        <v>20862.469106</v>
      </c>
      <c r="K1092" s="61">
        <v>111610.39257526996</v>
      </c>
      <c r="L1092" s="61">
        <f t="shared" si="17"/>
        <v>90747.923469269954</v>
      </c>
    </row>
    <row r="1093" spans="1:12" ht="15" x14ac:dyDescent="0.2">
      <c r="A1093" s="8"/>
      <c r="B1093" s="24"/>
      <c r="C1093" s="24"/>
      <c r="D1093" s="13"/>
      <c r="E1093" s="13"/>
      <c r="F1093" s="13"/>
      <c r="G1093" s="40"/>
      <c r="H1093" s="51" t="s">
        <v>36</v>
      </c>
      <c r="I1093" s="52" t="s">
        <v>470</v>
      </c>
      <c r="J1093" s="53">
        <v>33.292808000000001</v>
      </c>
      <c r="K1093" s="53">
        <v>42.216813860000002</v>
      </c>
      <c r="L1093" s="53">
        <f t="shared" si="17"/>
        <v>8.9240058600000012</v>
      </c>
    </row>
    <row r="1094" spans="1:12" ht="15" x14ac:dyDescent="0.2">
      <c r="A1094" s="8"/>
      <c r="B1094" s="24"/>
      <c r="C1094" s="24"/>
      <c r="D1094" s="13"/>
      <c r="E1094" s="13"/>
      <c r="F1094" s="13"/>
      <c r="G1094" s="40"/>
      <c r="H1094" s="54" t="s">
        <v>67</v>
      </c>
      <c r="I1094" s="55" t="s">
        <v>1291</v>
      </c>
      <c r="J1094" s="56">
        <v>112.99391</v>
      </c>
      <c r="K1094" s="56">
        <v>153.33638748000001</v>
      </c>
      <c r="L1094" s="56">
        <f t="shared" si="17"/>
        <v>40.342477480000014</v>
      </c>
    </row>
    <row r="1095" spans="1:12" ht="15" x14ac:dyDescent="0.2">
      <c r="A1095" s="8"/>
      <c r="B1095" s="24"/>
      <c r="C1095" s="24"/>
      <c r="D1095" s="13"/>
      <c r="E1095" s="13"/>
      <c r="F1095" s="13"/>
      <c r="G1095" s="40"/>
      <c r="H1095" s="54" t="s">
        <v>69</v>
      </c>
      <c r="I1095" s="55" t="s">
        <v>1292</v>
      </c>
      <c r="J1095" s="56">
        <v>16.145195999999999</v>
      </c>
      <c r="K1095" s="56">
        <v>18.550735590000006</v>
      </c>
      <c r="L1095" s="56">
        <f t="shared" si="17"/>
        <v>2.4055395900000072</v>
      </c>
    </row>
    <row r="1096" spans="1:12" ht="15" x14ac:dyDescent="0.2">
      <c r="A1096" s="8"/>
      <c r="B1096" s="24"/>
      <c r="C1096" s="24"/>
      <c r="D1096" s="13"/>
      <c r="E1096" s="13"/>
      <c r="F1096" s="13"/>
      <c r="G1096" s="40"/>
      <c r="H1096" s="54" t="s">
        <v>73</v>
      </c>
      <c r="I1096" s="55" t="s">
        <v>1293</v>
      </c>
      <c r="J1096" s="56">
        <v>6.0951219999999999</v>
      </c>
      <c r="K1096" s="56">
        <v>7.4181669499999998</v>
      </c>
      <c r="L1096" s="56">
        <f t="shared" si="17"/>
        <v>1.3230449499999999</v>
      </c>
    </row>
    <row r="1097" spans="1:12" ht="15" x14ac:dyDescent="0.2">
      <c r="A1097" s="8"/>
      <c r="B1097" s="24"/>
      <c r="C1097" s="24"/>
      <c r="D1097" s="13"/>
      <c r="E1097" s="13"/>
      <c r="F1097" s="13"/>
      <c r="G1097" s="40"/>
      <c r="H1097" s="54" t="s">
        <v>75</v>
      </c>
      <c r="I1097" s="55" t="s">
        <v>1294</v>
      </c>
      <c r="J1097" s="56">
        <v>2.9999760000000002</v>
      </c>
      <c r="K1097" s="56">
        <v>3.7197848299999992</v>
      </c>
      <c r="L1097" s="56">
        <f t="shared" ref="L1097:L1160" si="18">+K1097-J1097</f>
        <v>0.71980882999999896</v>
      </c>
    </row>
    <row r="1098" spans="1:12" ht="15" x14ac:dyDescent="0.2">
      <c r="A1098" s="8"/>
      <c r="B1098" s="24"/>
      <c r="C1098" s="24"/>
      <c r="D1098" s="13"/>
      <c r="E1098" s="13"/>
      <c r="F1098" s="13"/>
      <c r="G1098" s="40"/>
      <c r="H1098" s="54" t="s">
        <v>77</v>
      </c>
      <c r="I1098" s="55" t="s">
        <v>1295</v>
      </c>
      <c r="J1098" s="56">
        <v>0.90186999999999995</v>
      </c>
      <c r="K1098" s="56">
        <v>1.2922095499999997</v>
      </c>
      <c r="L1098" s="56">
        <f t="shared" si="18"/>
        <v>0.39033954999999976</v>
      </c>
    </row>
    <row r="1099" spans="1:12" ht="15" x14ac:dyDescent="0.2">
      <c r="A1099" s="8"/>
      <c r="B1099" s="24"/>
      <c r="C1099" s="24"/>
      <c r="D1099" s="13"/>
      <c r="E1099" s="13"/>
      <c r="F1099" s="13"/>
      <c r="G1099" s="40"/>
      <c r="H1099" s="54" t="s">
        <v>106</v>
      </c>
      <c r="I1099" s="55" t="s">
        <v>1296</v>
      </c>
      <c r="J1099" s="56">
        <v>17.365382</v>
      </c>
      <c r="K1099" s="56">
        <v>21.59357237</v>
      </c>
      <c r="L1099" s="56">
        <f t="shared" si="18"/>
        <v>4.2281903700000001</v>
      </c>
    </row>
    <row r="1100" spans="1:12" ht="15" x14ac:dyDescent="0.2">
      <c r="A1100" s="8"/>
      <c r="B1100" s="24"/>
      <c r="C1100" s="24"/>
      <c r="D1100" s="13"/>
      <c r="E1100" s="13"/>
      <c r="F1100" s="13"/>
      <c r="G1100" s="40"/>
      <c r="H1100" s="54" t="s">
        <v>81</v>
      </c>
      <c r="I1100" s="55" t="s">
        <v>152</v>
      </c>
      <c r="J1100" s="56">
        <v>22.330687999999999</v>
      </c>
      <c r="K1100" s="56">
        <v>24.344559770000007</v>
      </c>
      <c r="L1100" s="56">
        <f t="shared" si="18"/>
        <v>2.0138717700000086</v>
      </c>
    </row>
    <row r="1101" spans="1:12" ht="15" x14ac:dyDescent="0.2">
      <c r="A1101" s="8"/>
      <c r="B1101" s="24"/>
      <c r="C1101" s="24"/>
      <c r="D1101" s="13"/>
      <c r="E1101" s="13"/>
      <c r="F1101" s="13"/>
      <c r="G1101" s="40"/>
      <c r="H1101" s="54" t="s">
        <v>111</v>
      </c>
      <c r="I1101" s="55" t="s">
        <v>1297</v>
      </c>
      <c r="J1101" s="56">
        <v>0.91253499999999999</v>
      </c>
      <c r="K1101" s="56">
        <v>1.2989993599999998</v>
      </c>
      <c r="L1101" s="56">
        <f t="shared" si="18"/>
        <v>0.38646435999999984</v>
      </c>
    </row>
    <row r="1102" spans="1:12" ht="15" x14ac:dyDescent="0.2">
      <c r="A1102" s="8"/>
      <c r="B1102" s="24"/>
      <c r="C1102" s="24"/>
      <c r="D1102" s="13"/>
      <c r="E1102" s="13"/>
      <c r="F1102" s="13"/>
      <c r="G1102" s="40"/>
      <c r="H1102" s="54" t="s">
        <v>38</v>
      </c>
      <c r="I1102" s="55" t="s">
        <v>1298</v>
      </c>
      <c r="J1102" s="56">
        <v>13.972239999999999</v>
      </c>
      <c r="K1102" s="56">
        <v>13.604113399999997</v>
      </c>
      <c r="L1102" s="56">
        <f t="shared" si="18"/>
        <v>-0.36812660000000186</v>
      </c>
    </row>
    <row r="1103" spans="1:12" ht="15" x14ac:dyDescent="0.2">
      <c r="A1103" s="8"/>
      <c r="B1103" s="24"/>
      <c r="C1103" s="24"/>
      <c r="D1103" s="13"/>
      <c r="E1103" s="13"/>
      <c r="F1103" s="13"/>
      <c r="G1103" s="40"/>
      <c r="H1103" s="54" t="s">
        <v>45</v>
      </c>
      <c r="I1103" s="55" t="s">
        <v>1299</v>
      </c>
      <c r="J1103" s="56">
        <v>7.9491269999999998</v>
      </c>
      <c r="K1103" s="56">
        <v>10.421671919999998</v>
      </c>
      <c r="L1103" s="56">
        <f t="shared" si="18"/>
        <v>2.472544919999998</v>
      </c>
    </row>
    <row r="1104" spans="1:12" ht="15" x14ac:dyDescent="0.2">
      <c r="A1104" s="8"/>
      <c r="B1104" s="24"/>
      <c r="C1104" s="24"/>
      <c r="D1104" s="13"/>
      <c r="E1104" s="13"/>
      <c r="F1104" s="13"/>
      <c r="G1104" s="40"/>
      <c r="H1104" s="54" t="s">
        <v>47</v>
      </c>
      <c r="I1104" s="55" t="s">
        <v>1300</v>
      </c>
      <c r="J1104" s="56">
        <v>280.911857</v>
      </c>
      <c r="K1104" s="56">
        <v>1631.53603853</v>
      </c>
      <c r="L1104" s="56">
        <f t="shared" si="18"/>
        <v>1350.62418153</v>
      </c>
    </row>
    <row r="1105" spans="1:12" ht="15" x14ac:dyDescent="0.2">
      <c r="A1105" s="8"/>
      <c r="B1105" s="24"/>
      <c r="C1105" s="24"/>
      <c r="D1105" s="13"/>
      <c r="E1105" s="13"/>
      <c r="F1105" s="13"/>
      <c r="G1105" s="40"/>
      <c r="H1105" s="54" t="s">
        <v>133</v>
      </c>
      <c r="I1105" s="55" t="s">
        <v>1301</v>
      </c>
      <c r="J1105" s="56">
        <v>6.3096649999999999</v>
      </c>
      <c r="K1105" s="56">
        <v>6.6074328199999997</v>
      </c>
      <c r="L1105" s="56">
        <f t="shared" si="18"/>
        <v>0.29776781999999979</v>
      </c>
    </row>
    <row r="1106" spans="1:12" ht="30" x14ac:dyDescent="0.2">
      <c r="A1106" s="8"/>
      <c r="B1106" s="24"/>
      <c r="C1106" s="24"/>
      <c r="D1106" s="13"/>
      <c r="E1106" s="13"/>
      <c r="F1106" s="13"/>
      <c r="G1106" s="40"/>
      <c r="H1106" s="54" t="s">
        <v>135</v>
      </c>
      <c r="I1106" s="55" t="s">
        <v>1302</v>
      </c>
      <c r="J1106" s="56">
        <v>6.4443489999999999</v>
      </c>
      <c r="K1106" s="56">
        <v>7.6966818300000002</v>
      </c>
      <c r="L1106" s="56">
        <f t="shared" si="18"/>
        <v>1.2523328300000003</v>
      </c>
    </row>
    <row r="1107" spans="1:12" ht="15" x14ac:dyDescent="0.2">
      <c r="A1107" s="8"/>
      <c r="B1107" s="24"/>
      <c r="C1107" s="24"/>
      <c r="D1107" s="13"/>
      <c r="E1107" s="13"/>
      <c r="F1107" s="13"/>
      <c r="G1107" s="40"/>
      <c r="H1107" s="54" t="s">
        <v>90</v>
      </c>
      <c r="I1107" s="55" t="s">
        <v>1303</v>
      </c>
      <c r="J1107" s="56">
        <v>9016.5434480000004</v>
      </c>
      <c r="K1107" s="56">
        <v>6730.6912204199998</v>
      </c>
      <c r="L1107" s="56">
        <f t="shared" si="18"/>
        <v>-2285.8522275800005</v>
      </c>
    </row>
    <row r="1108" spans="1:12" ht="15" x14ac:dyDescent="0.2">
      <c r="A1108" s="8"/>
      <c r="B1108" s="24"/>
      <c r="C1108" s="24"/>
      <c r="D1108" s="13"/>
      <c r="E1108" s="13"/>
      <c r="F1108" s="13"/>
      <c r="G1108" s="40"/>
      <c r="H1108" s="54" t="s">
        <v>215</v>
      </c>
      <c r="I1108" s="55" t="s">
        <v>1304</v>
      </c>
      <c r="J1108" s="56">
        <v>7.5471649999999997</v>
      </c>
      <c r="K1108" s="56">
        <v>4.9762271800000004</v>
      </c>
      <c r="L1108" s="56">
        <f t="shared" si="18"/>
        <v>-2.5709378199999993</v>
      </c>
    </row>
    <row r="1109" spans="1:12" ht="30" x14ac:dyDescent="0.2">
      <c r="A1109" s="8"/>
      <c r="B1109" s="24"/>
      <c r="C1109" s="24"/>
      <c r="D1109" s="13"/>
      <c r="E1109" s="13"/>
      <c r="F1109" s="13"/>
      <c r="G1109" s="40"/>
      <c r="H1109" s="54" t="s">
        <v>580</v>
      </c>
      <c r="I1109" s="55" t="s">
        <v>1305</v>
      </c>
      <c r="J1109" s="56">
        <v>14.252485</v>
      </c>
      <c r="K1109" s="56">
        <v>10.123890670000003</v>
      </c>
      <c r="L1109" s="56">
        <f t="shared" si="18"/>
        <v>-4.1285943299999968</v>
      </c>
    </row>
    <row r="1110" spans="1:12" ht="15" x14ac:dyDescent="0.2">
      <c r="A1110" s="8"/>
      <c r="B1110" s="24"/>
      <c r="C1110" s="24"/>
      <c r="D1110" s="13"/>
      <c r="E1110" s="13"/>
      <c r="F1110" s="13"/>
      <c r="G1110" s="40"/>
      <c r="H1110" s="54" t="s">
        <v>754</v>
      </c>
      <c r="I1110" s="55" t="s">
        <v>1306</v>
      </c>
      <c r="J1110" s="56">
        <v>9.0590790000000005</v>
      </c>
      <c r="K1110" s="56">
        <v>6.8358872700000024</v>
      </c>
      <c r="L1110" s="56">
        <f t="shared" si="18"/>
        <v>-2.2231917299999981</v>
      </c>
    </row>
    <row r="1111" spans="1:12" ht="15" x14ac:dyDescent="0.2">
      <c r="A1111" s="8"/>
      <c r="B1111" s="24"/>
      <c r="C1111" s="24"/>
      <c r="D1111" s="13"/>
      <c r="E1111" s="13"/>
      <c r="F1111" s="13"/>
      <c r="G1111" s="40"/>
      <c r="H1111" s="54" t="s">
        <v>1041</v>
      </c>
      <c r="I1111" s="55" t="s">
        <v>1307</v>
      </c>
      <c r="J1111" s="56">
        <v>9.2088789999999996</v>
      </c>
      <c r="K1111" s="56">
        <v>7.4629205599999979</v>
      </c>
      <c r="L1111" s="56">
        <f t="shared" si="18"/>
        <v>-1.7459584400000017</v>
      </c>
    </row>
    <row r="1112" spans="1:12" ht="30" x14ac:dyDescent="0.2">
      <c r="A1112" s="8"/>
      <c r="B1112" s="24"/>
      <c r="C1112" s="24"/>
      <c r="D1112" s="13"/>
      <c r="E1112" s="13"/>
      <c r="F1112" s="13"/>
      <c r="G1112" s="40"/>
      <c r="H1112" s="54" t="s">
        <v>1308</v>
      </c>
      <c r="I1112" s="55" t="s">
        <v>1309</v>
      </c>
      <c r="J1112" s="56">
        <v>4.0753849999999998</v>
      </c>
      <c r="K1112" s="56">
        <v>5.1082706</v>
      </c>
      <c r="L1112" s="56">
        <f t="shared" si="18"/>
        <v>1.0328856000000002</v>
      </c>
    </row>
    <row r="1113" spans="1:12" ht="30" x14ac:dyDescent="0.2">
      <c r="A1113" s="8"/>
      <c r="B1113" s="24"/>
      <c r="C1113" s="24"/>
      <c r="D1113" s="13"/>
      <c r="E1113" s="13"/>
      <c r="F1113" s="13"/>
      <c r="G1113" s="40"/>
      <c r="H1113" s="54" t="s">
        <v>1310</v>
      </c>
      <c r="I1113" s="55" t="s">
        <v>1311</v>
      </c>
      <c r="J1113" s="56">
        <v>1.137119</v>
      </c>
      <c r="K1113" s="56">
        <v>1.5911922000000003</v>
      </c>
      <c r="L1113" s="56">
        <f t="shared" si="18"/>
        <v>0.45407320000000029</v>
      </c>
    </row>
    <row r="1114" spans="1:12" ht="15" x14ac:dyDescent="0.2">
      <c r="A1114" s="8"/>
      <c r="B1114" s="24"/>
      <c r="C1114" s="24"/>
      <c r="D1114" s="13"/>
      <c r="E1114" s="13"/>
      <c r="F1114" s="13"/>
      <c r="G1114" s="40"/>
      <c r="H1114" s="54" t="s">
        <v>285</v>
      </c>
      <c r="I1114" s="55" t="s">
        <v>451</v>
      </c>
      <c r="J1114" s="56">
        <v>21.594908</v>
      </c>
      <c r="K1114" s="56">
        <v>26.938765070000013</v>
      </c>
      <c r="L1114" s="56">
        <f t="shared" si="18"/>
        <v>5.3438570700000128</v>
      </c>
    </row>
    <row r="1115" spans="1:12" ht="30" x14ac:dyDescent="0.2">
      <c r="A1115" s="8"/>
      <c r="B1115" s="24"/>
      <c r="C1115" s="24"/>
      <c r="D1115" s="13"/>
      <c r="E1115" s="13"/>
      <c r="F1115" s="13"/>
      <c r="G1115" s="40"/>
      <c r="H1115" s="54" t="s">
        <v>287</v>
      </c>
      <c r="I1115" s="55" t="s">
        <v>1312</v>
      </c>
      <c r="J1115" s="56">
        <v>50.562182999999997</v>
      </c>
      <c r="K1115" s="56">
        <v>58.229600559999987</v>
      </c>
      <c r="L1115" s="56">
        <f t="shared" si="18"/>
        <v>7.6674175599999899</v>
      </c>
    </row>
    <row r="1116" spans="1:12" ht="15" x14ac:dyDescent="0.2">
      <c r="A1116" s="8"/>
      <c r="B1116" s="24"/>
      <c r="C1116" s="24"/>
      <c r="D1116" s="13"/>
      <c r="E1116" s="13"/>
      <c r="F1116" s="13"/>
      <c r="G1116" s="40"/>
      <c r="H1116" s="54" t="s">
        <v>289</v>
      </c>
      <c r="I1116" s="55" t="s">
        <v>445</v>
      </c>
      <c r="J1116" s="56">
        <v>20.595116000000001</v>
      </c>
      <c r="K1116" s="56">
        <v>22.557765630000006</v>
      </c>
      <c r="L1116" s="56">
        <f t="shared" si="18"/>
        <v>1.9626496300000049</v>
      </c>
    </row>
    <row r="1117" spans="1:12" ht="30" x14ac:dyDescent="0.2">
      <c r="A1117" s="8"/>
      <c r="B1117" s="24"/>
      <c r="C1117" s="24"/>
      <c r="D1117" s="13"/>
      <c r="E1117" s="13"/>
      <c r="F1117" s="13"/>
      <c r="G1117" s="40"/>
      <c r="H1117" s="54" t="s">
        <v>291</v>
      </c>
      <c r="I1117" s="55" t="s">
        <v>1313</v>
      </c>
      <c r="J1117" s="56">
        <v>11.590638999999999</v>
      </c>
      <c r="K1117" s="56">
        <v>13.309933219999994</v>
      </c>
      <c r="L1117" s="56">
        <f t="shared" si="18"/>
        <v>1.7192942199999948</v>
      </c>
    </row>
    <row r="1118" spans="1:12" ht="15" x14ac:dyDescent="0.2">
      <c r="A1118" s="8"/>
      <c r="B1118" s="24"/>
      <c r="C1118" s="24"/>
      <c r="D1118" s="13"/>
      <c r="E1118" s="13"/>
      <c r="F1118" s="13"/>
      <c r="G1118" s="40"/>
      <c r="H1118" s="54" t="s">
        <v>293</v>
      </c>
      <c r="I1118" s="55" t="s">
        <v>1314</v>
      </c>
      <c r="J1118" s="56">
        <v>8.7904459999999993</v>
      </c>
      <c r="K1118" s="56">
        <v>9.9010633100000014</v>
      </c>
      <c r="L1118" s="56">
        <f t="shared" si="18"/>
        <v>1.1106173100000021</v>
      </c>
    </row>
    <row r="1119" spans="1:12" ht="15" x14ac:dyDescent="0.2">
      <c r="A1119" s="8"/>
      <c r="B1119" s="24"/>
      <c r="C1119" s="24"/>
      <c r="D1119" s="13"/>
      <c r="E1119" s="13"/>
      <c r="F1119" s="13"/>
      <c r="G1119" s="40"/>
      <c r="H1119" s="54" t="s">
        <v>123</v>
      </c>
      <c r="I1119" s="55" t="s">
        <v>1315</v>
      </c>
      <c r="J1119" s="56">
        <v>11073.325887000001</v>
      </c>
      <c r="K1119" s="56">
        <v>102688.96263364999</v>
      </c>
      <c r="L1119" s="56">
        <f t="shared" si="18"/>
        <v>91615.636746649994</v>
      </c>
    </row>
    <row r="1120" spans="1:12" ht="15" x14ac:dyDescent="0.2">
      <c r="A1120" s="8"/>
      <c r="B1120" s="24"/>
      <c r="C1120" s="24"/>
      <c r="D1120" s="13"/>
      <c r="E1120" s="13"/>
      <c r="F1120" s="13"/>
      <c r="G1120" s="40"/>
      <c r="H1120" s="54" t="s">
        <v>318</v>
      </c>
      <c r="I1120" s="55" t="s">
        <v>1316</v>
      </c>
      <c r="J1120" s="56">
        <v>5.9938609999999999</v>
      </c>
      <c r="K1120" s="56">
        <v>6.5736402900000002</v>
      </c>
      <c r="L1120" s="56">
        <f t="shared" si="18"/>
        <v>0.57977929000000028</v>
      </c>
    </row>
    <row r="1121" spans="1:12" ht="15" x14ac:dyDescent="0.2">
      <c r="A1121" s="8"/>
      <c r="B1121" s="24"/>
      <c r="C1121" s="24"/>
      <c r="D1121" s="13"/>
      <c r="E1121" s="13"/>
      <c r="F1121" s="13"/>
      <c r="G1121" s="40"/>
      <c r="H1121" s="54" t="s">
        <v>503</v>
      </c>
      <c r="I1121" s="55" t="s">
        <v>1317</v>
      </c>
      <c r="J1121" s="56">
        <v>3.356179</v>
      </c>
      <c r="K1121" s="56">
        <v>2.5850434199999994</v>
      </c>
      <c r="L1121" s="56">
        <f t="shared" si="18"/>
        <v>-0.7711355800000006</v>
      </c>
    </row>
    <row r="1122" spans="1:12" ht="15" x14ac:dyDescent="0.2">
      <c r="A1122" s="8"/>
      <c r="B1122" s="24"/>
      <c r="C1122" s="24"/>
      <c r="D1122" s="13"/>
      <c r="E1122" s="13"/>
      <c r="F1122" s="13"/>
      <c r="G1122" s="40"/>
      <c r="H1122" s="54" t="s">
        <v>505</v>
      </c>
      <c r="I1122" s="55" t="s">
        <v>1318</v>
      </c>
      <c r="J1122" s="56">
        <v>25.064651999999999</v>
      </c>
      <c r="K1122" s="56">
        <v>22.575909039999999</v>
      </c>
      <c r="L1122" s="56">
        <f t="shared" si="18"/>
        <v>-2.4887429599999997</v>
      </c>
    </row>
    <row r="1123" spans="1:12" ht="15" x14ac:dyDescent="0.2">
      <c r="A1123" s="8"/>
      <c r="B1123" s="24"/>
      <c r="C1123" s="24"/>
      <c r="D1123" s="13"/>
      <c r="E1123" s="13"/>
      <c r="F1123" s="13"/>
      <c r="G1123" s="40"/>
      <c r="H1123" s="54" t="s">
        <v>507</v>
      </c>
      <c r="I1123" s="55" t="s">
        <v>1319</v>
      </c>
      <c r="J1123" s="56">
        <v>11.321474</v>
      </c>
      <c r="K1123" s="56">
        <v>11.796183650000003</v>
      </c>
      <c r="L1123" s="56">
        <f t="shared" si="18"/>
        <v>0.47470965000000298</v>
      </c>
    </row>
    <row r="1124" spans="1:12" ht="15" x14ac:dyDescent="0.2">
      <c r="A1124" s="8"/>
      <c r="B1124" s="24"/>
      <c r="C1124" s="24"/>
      <c r="D1124" s="13"/>
      <c r="E1124" s="13"/>
      <c r="F1124" s="13"/>
      <c r="G1124" s="40"/>
      <c r="H1124" s="54" t="s">
        <v>921</v>
      </c>
      <c r="I1124" s="55" t="s">
        <v>1320</v>
      </c>
      <c r="J1124" s="56">
        <v>6.5170469999999998</v>
      </c>
      <c r="K1124" s="56">
        <v>6.0626627799999993</v>
      </c>
      <c r="L1124" s="56">
        <f t="shared" si="18"/>
        <v>-0.45438422000000056</v>
      </c>
    </row>
    <row r="1125" spans="1:12" ht="15" x14ac:dyDescent="0.2">
      <c r="A1125" s="8"/>
      <c r="B1125" s="24"/>
      <c r="C1125" s="24"/>
      <c r="D1125" s="13"/>
      <c r="E1125" s="13"/>
      <c r="F1125" s="13"/>
      <c r="G1125" s="40"/>
      <c r="H1125" s="54" t="s">
        <v>923</v>
      </c>
      <c r="I1125" s="55" t="s">
        <v>1321</v>
      </c>
      <c r="J1125" s="56">
        <v>15.335269</v>
      </c>
      <c r="K1125" s="56">
        <v>14.600277009999996</v>
      </c>
      <c r="L1125" s="56">
        <f t="shared" si="18"/>
        <v>-0.73499199000000459</v>
      </c>
    </row>
    <row r="1126" spans="1:12" ht="15" x14ac:dyDescent="0.2">
      <c r="A1126" s="8"/>
      <c r="B1126" s="24"/>
      <c r="C1126" s="24"/>
      <c r="D1126" s="13"/>
      <c r="E1126" s="13"/>
      <c r="F1126" s="13"/>
      <c r="G1126" s="40"/>
      <c r="H1126" s="54" t="s">
        <v>1322</v>
      </c>
      <c r="I1126" s="55" t="s">
        <v>1323</v>
      </c>
      <c r="J1126" s="56">
        <v>17.97316</v>
      </c>
      <c r="K1126" s="56">
        <v>15.872320480000001</v>
      </c>
      <c r="L1126" s="56">
        <f t="shared" si="18"/>
        <v>-2.1008395199999992</v>
      </c>
    </row>
    <row r="1127" spans="1:12" ht="15" x14ac:dyDescent="0.2">
      <c r="A1127" s="8"/>
      <c r="B1127" s="24"/>
      <c r="C1127" s="24"/>
      <c r="D1127" s="13"/>
      <c r="E1127" s="13"/>
      <c r="F1127" s="13"/>
      <c r="G1127" s="58" t="s">
        <v>363</v>
      </c>
      <c r="H1127" s="73"/>
      <c r="I1127" s="74"/>
      <c r="J1127" s="75">
        <v>146.207075</v>
      </c>
      <c r="K1127" s="75">
        <v>156.73780493000001</v>
      </c>
      <c r="L1127" s="75">
        <f t="shared" si="18"/>
        <v>10.530729930000007</v>
      </c>
    </row>
    <row r="1128" spans="1:12" ht="15" x14ac:dyDescent="0.2">
      <c r="A1128" s="8"/>
      <c r="B1128" s="24"/>
      <c r="C1128" s="24"/>
      <c r="D1128" s="13"/>
      <c r="E1128" s="13"/>
      <c r="F1128" s="13"/>
      <c r="G1128" s="40"/>
      <c r="H1128" s="51" t="s">
        <v>364</v>
      </c>
      <c r="I1128" s="52" t="s">
        <v>1324</v>
      </c>
      <c r="J1128" s="53">
        <v>80.875276999999997</v>
      </c>
      <c r="K1128" s="53">
        <v>88.422948059999982</v>
      </c>
      <c r="L1128" s="53">
        <f t="shared" si="18"/>
        <v>7.5476710599999848</v>
      </c>
    </row>
    <row r="1129" spans="1:12" ht="15" x14ac:dyDescent="0.2">
      <c r="A1129" s="8"/>
      <c r="B1129" s="24"/>
      <c r="C1129" s="24"/>
      <c r="D1129" s="13"/>
      <c r="E1129" s="13"/>
      <c r="F1129" s="13"/>
      <c r="G1129" s="40"/>
      <c r="H1129" s="54" t="s">
        <v>372</v>
      </c>
      <c r="I1129" s="55" t="s">
        <v>1325</v>
      </c>
      <c r="J1129" s="56">
        <v>65.331798000000006</v>
      </c>
      <c r="K1129" s="56">
        <v>68.31485687</v>
      </c>
      <c r="L1129" s="56">
        <f t="shared" si="18"/>
        <v>2.9830588699999936</v>
      </c>
    </row>
    <row r="1130" spans="1:12" ht="15" x14ac:dyDescent="0.2">
      <c r="A1130" s="8"/>
      <c r="B1130" s="24"/>
      <c r="C1130" s="24"/>
      <c r="D1130" s="13"/>
      <c r="E1130" s="13"/>
      <c r="F1130" s="13"/>
      <c r="G1130" s="58" t="s">
        <v>376</v>
      </c>
      <c r="H1130" s="73"/>
      <c r="I1130" s="74"/>
      <c r="J1130" s="75">
        <v>659.81437900000003</v>
      </c>
      <c r="K1130" s="75">
        <v>1166.39995101</v>
      </c>
      <c r="L1130" s="75">
        <f t="shared" si="18"/>
        <v>506.58557200999996</v>
      </c>
    </row>
    <row r="1131" spans="1:12" ht="15" x14ac:dyDescent="0.2">
      <c r="A1131" s="8"/>
      <c r="B1131" s="24"/>
      <c r="C1131" s="24"/>
      <c r="D1131" s="13"/>
      <c r="E1131" s="13"/>
      <c r="F1131" s="13"/>
      <c r="G1131" s="40"/>
      <c r="H1131" s="51" t="s">
        <v>1326</v>
      </c>
      <c r="I1131" s="52" t="s">
        <v>1327</v>
      </c>
      <c r="J1131" s="53">
        <v>244.9</v>
      </c>
      <c r="K1131" s="53">
        <v>263.10000000000002</v>
      </c>
      <c r="L1131" s="53">
        <f t="shared" si="18"/>
        <v>18.200000000000017</v>
      </c>
    </row>
    <row r="1132" spans="1:12" ht="15" x14ac:dyDescent="0.2">
      <c r="A1132" s="8"/>
      <c r="B1132" s="24"/>
      <c r="C1132" s="24"/>
      <c r="D1132" s="13"/>
      <c r="E1132" s="13"/>
      <c r="F1132" s="13"/>
      <c r="G1132" s="40"/>
      <c r="H1132" s="54" t="s">
        <v>1328</v>
      </c>
      <c r="I1132" s="55" t="s">
        <v>1329</v>
      </c>
      <c r="J1132" s="56">
        <v>0</v>
      </c>
      <c r="K1132" s="56">
        <v>475.549035</v>
      </c>
      <c r="L1132" s="56">
        <f t="shared" si="18"/>
        <v>475.549035</v>
      </c>
    </row>
    <row r="1133" spans="1:12" ht="15" x14ac:dyDescent="0.2">
      <c r="A1133" s="8"/>
      <c r="B1133" s="24"/>
      <c r="C1133" s="24"/>
      <c r="D1133" s="13"/>
      <c r="E1133" s="13"/>
      <c r="F1133" s="13"/>
      <c r="G1133" s="40"/>
      <c r="H1133" s="54" t="s">
        <v>1330</v>
      </c>
      <c r="I1133" s="55" t="s">
        <v>1331</v>
      </c>
      <c r="J1133" s="56">
        <v>414.914379</v>
      </c>
      <c r="K1133" s="56">
        <v>427.75091600999997</v>
      </c>
      <c r="L1133" s="56">
        <f t="shared" si="18"/>
        <v>12.836537009999972</v>
      </c>
    </row>
    <row r="1134" spans="1:12" ht="15" x14ac:dyDescent="0.2">
      <c r="A1134" s="8"/>
      <c r="B1134" s="24"/>
      <c r="C1134" s="24"/>
      <c r="D1134" s="13"/>
      <c r="E1134" s="86">
        <v>20</v>
      </c>
      <c r="F1134" s="87" t="s">
        <v>1332</v>
      </c>
      <c r="G1134" s="102"/>
      <c r="H1134" s="104"/>
      <c r="I1134" s="105"/>
      <c r="J1134" s="103">
        <v>338006.56131100003</v>
      </c>
      <c r="K1134" s="103">
        <v>336052.76710395992</v>
      </c>
      <c r="L1134" s="103">
        <f t="shared" si="18"/>
        <v>-1953.7942070401041</v>
      </c>
    </row>
    <row r="1135" spans="1:12" ht="15" x14ac:dyDescent="0.2">
      <c r="A1135" s="8"/>
      <c r="B1135" s="24"/>
      <c r="C1135" s="24"/>
      <c r="D1135" s="13"/>
      <c r="E1135" s="13"/>
      <c r="F1135" s="13"/>
      <c r="G1135" s="58" t="s">
        <v>2</v>
      </c>
      <c r="H1135" s="59"/>
      <c r="I1135" s="60"/>
      <c r="J1135" s="61">
        <v>337255.32391400001</v>
      </c>
      <c r="K1135" s="61">
        <v>335395.79480682994</v>
      </c>
      <c r="L1135" s="61">
        <f t="shared" si="18"/>
        <v>-1859.5291071700631</v>
      </c>
    </row>
    <row r="1136" spans="1:12" ht="15" x14ac:dyDescent="0.2">
      <c r="A1136" s="8"/>
      <c r="B1136" s="24"/>
      <c r="C1136" s="24"/>
      <c r="D1136" s="13"/>
      <c r="E1136" s="13"/>
      <c r="F1136" s="13"/>
      <c r="G1136" s="40"/>
      <c r="H1136" s="51" t="s">
        <v>36</v>
      </c>
      <c r="I1136" s="52" t="s">
        <v>470</v>
      </c>
      <c r="J1136" s="53">
        <v>240.548754</v>
      </c>
      <c r="K1136" s="53">
        <v>781.14099729999998</v>
      </c>
      <c r="L1136" s="53">
        <f t="shared" si="18"/>
        <v>540.59224329999995</v>
      </c>
    </row>
    <row r="1137" spans="1:12" ht="15" x14ac:dyDescent="0.2">
      <c r="A1137" s="8"/>
      <c r="B1137" s="24"/>
      <c r="C1137" s="24"/>
      <c r="D1137" s="13"/>
      <c r="E1137" s="13"/>
      <c r="F1137" s="13"/>
      <c r="G1137" s="40"/>
      <c r="H1137" s="54" t="s">
        <v>43</v>
      </c>
      <c r="I1137" s="55" t="s">
        <v>166</v>
      </c>
      <c r="J1137" s="56">
        <v>17.285502999999999</v>
      </c>
      <c r="K1137" s="56">
        <v>22.487734109999998</v>
      </c>
      <c r="L1137" s="56">
        <f t="shared" si="18"/>
        <v>5.2022311099999996</v>
      </c>
    </row>
    <row r="1138" spans="1:12" ht="15" x14ac:dyDescent="0.2">
      <c r="A1138" s="8"/>
      <c r="B1138" s="24"/>
      <c r="C1138" s="24"/>
      <c r="D1138" s="13"/>
      <c r="E1138" s="13"/>
      <c r="F1138" s="13"/>
      <c r="G1138" s="40"/>
      <c r="H1138" s="54" t="s">
        <v>67</v>
      </c>
      <c r="I1138" s="55" t="s">
        <v>1246</v>
      </c>
      <c r="J1138" s="56">
        <v>12.537597</v>
      </c>
      <c r="K1138" s="56">
        <v>5.2017028099999987</v>
      </c>
      <c r="L1138" s="56">
        <f t="shared" si="18"/>
        <v>-7.3358941900000012</v>
      </c>
    </row>
    <row r="1139" spans="1:12" ht="15" x14ac:dyDescent="0.2">
      <c r="A1139" s="8"/>
      <c r="B1139" s="24"/>
      <c r="C1139" s="24"/>
      <c r="D1139" s="13"/>
      <c r="E1139" s="13"/>
      <c r="F1139" s="13"/>
      <c r="G1139" s="40"/>
      <c r="H1139" s="54" t="s">
        <v>69</v>
      </c>
      <c r="I1139" s="55" t="s">
        <v>1333</v>
      </c>
      <c r="J1139" s="56">
        <v>3522.3022919999999</v>
      </c>
      <c r="K1139" s="56">
        <v>3645.641531799999</v>
      </c>
      <c r="L1139" s="56">
        <f t="shared" si="18"/>
        <v>123.33923979999918</v>
      </c>
    </row>
    <row r="1140" spans="1:12" ht="15" x14ac:dyDescent="0.2">
      <c r="A1140" s="8"/>
      <c r="B1140" s="24"/>
      <c r="C1140" s="24"/>
      <c r="D1140" s="13"/>
      <c r="E1140" s="13"/>
      <c r="F1140" s="13"/>
      <c r="G1140" s="40"/>
      <c r="H1140" s="54" t="s">
        <v>75</v>
      </c>
      <c r="I1140" s="55" t="s">
        <v>1334</v>
      </c>
      <c r="J1140" s="56">
        <v>14.30701</v>
      </c>
      <c r="K1140" s="56">
        <v>14.05260631</v>
      </c>
      <c r="L1140" s="56">
        <f t="shared" si="18"/>
        <v>-0.25440369000000018</v>
      </c>
    </row>
    <row r="1141" spans="1:12" ht="15" x14ac:dyDescent="0.2">
      <c r="A1141" s="8"/>
      <c r="B1141" s="24"/>
      <c r="C1141" s="24"/>
      <c r="D1141" s="13"/>
      <c r="E1141" s="13"/>
      <c r="F1141" s="13"/>
      <c r="G1141" s="40"/>
      <c r="H1141" s="54" t="s">
        <v>106</v>
      </c>
      <c r="I1141" s="55" t="s">
        <v>1335</v>
      </c>
      <c r="J1141" s="56">
        <v>63.712014000000003</v>
      </c>
      <c r="K1141" s="56">
        <v>64.560523390000014</v>
      </c>
      <c r="L1141" s="56">
        <f t="shared" si="18"/>
        <v>0.84850939000001091</v>
      </c>
    </row>
    <row r="1142" spans="1:12" ht="15" x14ac:dyDescent="0.2">
      <c r="A1142" s="8"/>
      <c r="B1142" s="24"/>
      <c r="C1142" s="24"/>
      <c r="D1142" s="13"/>
      <c r="E1142" s="13"/>
      <c r="F1142" s="13"/>
      <c r="G1142" s="40"/>
      <c r="H1142" s="54" t="s">
        <v>111</v>
      </c>
      <c r="I1142" s="55" t="s">
        <v>1336</v>
      </c>
      <c r="J1142" s="56">
        <v>16.964487999999999</v>
      </c>
      <c r="K1142" s="56">
        <v>14.923004239999999</v>
      </c>
      <c r="L1142" s="56">
        <f t="shared" si="18"/>
        <v>-2.0414837600000002</v>
      </c>
    </row>
    <row r="1143" spans="1:12" ht="15" x14ac:dyDescent="0.2">
      <c r="A1143" s="8"/>
      <c r="B1143" s="24"/>
      <c r="C1143" s="24"/>
      <c r="D1143" s="13"/>
      <c r="E1143" s="13"/>
      <c r="F1143" s="13"/>
      <c r="G1143" s="40"/>
      <c r="H1143" s="54" t="s">
        <v>83</v>
      </c>
      <c r="I1143" s="55" t="s">
        <v>1337</v>
      </c>
      <c r="J1143" s="56">
        <v>14.231237999999999</v>
      </c>
      <c r="K1143" s="56">
        <v>25.461322019999997</v>
      </c>
      <c r="L1143" s="56">
        <f t="shared" si="18"/>
        <v>11.230084019999998</v>
      </c>
    </row>
    <row r="1144" spans="1:12" ht="15" x14ac:dyDescent="0.2">
      <c r="A1144" s="8"/>
      <c r="B1144" s="24"/>
      <c r="C1144" s="24"/>
      <c r="D1144" s="13"/>
      <c r="E1144" s="13"/>
      <c r="F1144" s="13"/>
      <c r="G1144" s="40"/>
      <c r="H1144" s="54" t="s">
        <v>85</v>
      </c>
      <c r="I1144" s="55" t="s">
        <v>1338</v>
      </c>
      <c r="J1144" s="56">
        <v>12.592912999999999</v>
      </c>
      <c r="K1144" s="56">
        <v>21.680262629999994</v>
      </c>
      <c r="L1144" s="56">
        <f t="shared" si="18"/>
        <v>9.087349629999995</v>
      </c>
    </row>
    <row r="1145" spans="1:12" ht="15" x14ac:dyDescent="0.2">
      <c r="A1145" s="8"/>
      <c r="B1145" s="24"/>
      <c r="C1145" s="24"/>
      <c r="D1145" s="13"/>
      <c r="E1145" s="13"/>
      <c r="F1145" s="13"/>
      <c r="G1145" s="40"/>
      <c r="H1145" s="54" t="s">
        <v>87</v>
      </c>
      <c r="I1145" s="55" t="s">
        <v>1339</v>
      </c>
      <c r="J1145" s="56">
        <v>13.043293</v>
      </c>
      <c r="K1145" s="56">
        <v>21.743238069999993</v>
      </c>
      <c r="L1145" s="56">
        <f t="shared" si="18"/>
        <v>8.699945069999993</v>
      </c>
    </row>
    <row r="1146" spans="1:12" ht="15" x14ac:dyDescent="0.2">
      <c r="A1146" s="8"/>
      <c r="B1146" s="24"/>
      <c r="C1146" s="24"/>
      <c r="D1146" s="13"/>
      <c r="E1146" s="13"/>
      <c r="F1146" s="13"/>
      <c r="G1146" s="40"/>
      <c r="H1146" s="54" t="s">
        <v>116</v>
      </c>
      <c r="I1146" s="55" t="s">
        <v>1340</v>
      </c>
      <c r="J1146" s="56">
        <v>9.9023479999999999</v>
      </c>
      <c r="K1146" s="56">
        <v>12.739638289999997</v>
      </c>
      <c r="L1146" s="56">
        <f t="shared" si="18"/>
        <v>2.8372902899999968</v>
      </c>
    </row>
    <row r="1147" spans="1:12" ht="15" x14ac:dyDescent="0.2">
      <c r="A1147" s="8"/>
      <c r="B1147" s="24"/>
      <c r="C1147" s="24"/>
      <c r="D1147" s="13"/>
      <c r="E1147" s="13"/>
      <c r="F1147" s="13"/>
      <c r="G1147" s="40"/>
      <c r="H1147" s="54" t="s">
        <v>118</v>
      </c>
      <c r="I1147" s="55" t="s">
        <v>1341</v>
      </c>
      <c r="J1147" s="56">
        <v>14.041156000000001</v>
      </c>
      <c r="K1147" s="56">
        <v>22.465662319999996</v>
      </c>
      <c r="L1147" s="56">
        <f t="shared" si="18"/>
        <v>8.4245063199999954</v>
      </c>
    </row>
    <row r="1148" spans="1:12" ht="15" x14ac:dyDescent="0.2">
      <c r="A1148" s="8"/>
      <c r="B1148" s="24"/>
      <c r="C1148" s="24"/>
      <c r="D1148" s="13"/>
      <c r="E1148" s="13"/>
      <c r="F1148" s="13"/>
      <c r="G1148" s="40"/>
      <c r="H1148" s="54" t="s">
        <v>454</v>
      </c>
      <c r="I1148" s="55" t="s">
        <v>1342</v>
      </c>
      <c r="J1148" s="56">
        <v>24.563905999999999</v>
      </c>
      <c r="K1148" s="56">
        <v>61.027897289999999</v>
      </c>
      <c r="L1148" s="56">
        <f t="shared" si="18"/>
        <v>36.463991289999996</v>
      </c>
    </row>
    <row r="1149" spans="1:12" ht="15" x14ac:dyDescent="0.2">
      <c r="A1149" s="8"/>
      <c r="B1149" s="24"/>
      <c r="C1149" s="24"/>
      <c r="D1149" s="13"/>
      <c r="E1149" s="13"/>
      <c r="F1149" s="13"/>
      <c r="G1149" s="40"/>
      <c r="H1149" s="54" t="s">
        <v>456</v>
      </c>
      <c r="I1149" s="55" t="s">
        <v>1343</v>
      </c>
      <c r="J1149" s="56">
        <v>15.028271999999999</v>
      </c>
      <c r="K1149" s="56">
        <v>31.166561669999997</v>
      </c>
      <c r="L1149" s="56">
        <f t="shared" si="18"/>
        <v>16.138289669999999</v>
      </c>
    </row>
    <row r="1150" spans="1:12" ht="15" x14ac:dyDescent="0.2">
      <c r="A1150" s="8"/>
      <c r="B1150" s="24"/>
      <c r="C1150" s="24"/>
      <c r="D1150" s="13"/>
      <c r="E1150" s="13"/>
      <c r="F1150" s="13"/>
      <c r="G1150" s="40"/>
      <c r="H1150" s="54" t="s">
        <v>173</v>
      </c>
      <c r="I1150" s="55" t="s">
        <v>1344</v>
      </c>
      <c r="J1150" s="56">
        <v>17.349792000000001</v>
      </c>
      <c r="K1150" s="56">
        <v>22.496523919999994</v>
      </c>
      <c r="L1150" s="56">
        <f t="shared" si="18"/>
        <v>5.1467319199999935</v>
      </c>
    </row>
    <row r="1151" spans="1:12" ht="15" x14ac:dyDescent="0.2">
      <c r="A1151" s="8"/>
      <c r="B1151" s="24"/>
      <c r="C1151" s="24"/>
      <c r="D1151" s="13"/>
      <c r="E1151" s="13"/>
      <c r="F1151" s="13"/>
      <c r="G1151" s="40"/>
      <c r="H1151" s="54" t="s">
        <v>175</v>
      </c>
      <c r="I1151" s="55" t="s">
        <v>1345</v>
      </c>
      <c r="J1151" s="56">
        <v>19.640042999999999</v>
      </c>
      <c r="K1151" s="56">
        <v>35.809437260000003</v>
      </c>
      <c r="L1151" s="56">
        <f t="shared" si="18"/>
        <v>16.169394260000004</v>
      </c>
    </row>
    <row r="1152" spans="1:12" ht="15" x14ac:dyDescent="0.2">
      <c r="A1152" s="8"/>
      <c r="B1152" s="24"/>
      <c r="C1152" s="24"/>
      <c r="D1152" s="13"/>
      <c r="E1152" s="13"/>
      <c r="F1152" s="13"/>
      <c r="G1152" s="40"/>
      <c r="H1152" s="54" t="s">
        <v>177</v>
      </c>
      <c r="I1152" s="55" t="s">
        <v>1346</v>
      </c>
      <c r="J1152" s="56">
        <v>13.293383</v>
      </c>
      <c r="K1152" s="56">
        <v>25.187716579999996</v>
      </c>
      <c r="L1152" s="56">
        <f t="shared" si="18"/>
        <v>11.894333579999996</v>
      </c>
    </row>
    <row r="1153" spans="1:12" ht="15" x14ac:dyDescent="0.2">
      <c r="A1153" s="8"/>
      <c r="B1153" s="24"/>
      <c r="C1153" s="24"/>
      <c r="D1153" s="13"/>
      <c r="E1153" s="13"/>
      <c r="F1153" s="13"/>
      <c r="G1153" s="40"/>
      <c r="H1153" s="54" t="s">
        <v>179</v>
      </c>
      <c r="I1153" s="55" t="s">
        <v>1347</v>
      </c>
      <c r="J1153" s="56">
        <v>20.081882</v>
      </c>
      <c r="K1153" s="56">
        <v>34.501264939999999</v>
      </c>
      <c r="L1153" s="56">
        <f t="shared" si="18"/>
        <v>14.419382939999998</v>
      </c>
    </row>
    <row r="1154" spans="1:12" ht="15" x14ac:dyDescent="0.2">
      <c r="A1154" s="8"/>
      <c r="B1154" s="24"/>
      <c r="C1154" s="24"/>
      <c r="D1154" s="13"/>
      <c r="E1154" s="13"/>
      <c r="F1154" s="13"/>
      <c r="G1154" s="40"/>
      <c r="H1154" s="54" t="s">
        <v>181</v>
      </c>
      <c r="I1154" s="55" t="s">
        <v>1348</v>
      </c>
      <c r="J1154" s="56">
        <v>14.449125</v>
      </c>
      <c r="K1154" s="56">
        <v>16.57787463</v>
      </c>
      <c r="L1154" s="56">
        <f t="shared" si="18"/>
        <v>2.1287496299999997</v>
      </c>
    </row>
    <row r="1155" spans="1:12" ht="15" x14ac:dyDescent="0.2">
      <c r="A1155" s="8"/>
      <c r="B1155" s="24"/>
      <c r="C1155" s="24"/>
      <c r="D1155" s="13"/>
      <c r="E1155" s="13"/>
      <c r="F1155" s="13"/>
      <c r="G1155" s="40"/>
      <c r="H1155" s="54" t="s">
        <v>183</v>
      </c>
      <c r="I1155" s="55" t="s">
        <v>1349</v>
      </c>
      <c r="J1155" s="56">
        <v>12.070017999999999</v>
      </c>
      <c r="K1155" s="56">
        <v>24.065455249999992</v>
      </c>
      <c r="L1155" s="56">
        <f t="shared" si="18"/>
        <v>11.995437249999993</v>
      </c>
    </row>
    <row r="1156" spans="1:12" ht="15" x14ac:dyDescent="0.2">
      <c r="A1156" s="8"/>
      <c r="B1156" s="24"/>
      <c r="C1156" s="24"/>
      <c r="D1156" s="13"/>
      <c r="E1156" s="13"/>
      <c r="F1156" s="13"/>
      <c r="G1156" s="40"/>
      <c r="H1156" s="54" t="s">
        <v>460</v>
      </c>
      <c r="I1156" s="55" t="s">
        <v>1350</v>
      </c>
      <c r="J1156" s="56">
        <v>16.705414999999999</v>
      </c>
      <c r="K1156" s="56">
        <v>39.808149219999997</v>
      </c>
      <c r="L1156" s="56">
        <f t="shared" si="18"/>
        <v>23.102734219999999</v>
      </c>
    </row>
    <row r="1157" spans="1:12" ht="15" x14ac:dyDescent="0.2">
      <c r="A1157" s="8"/>
      <c r="B1157" s="24"/>
      <c r="C1157" s="24"/>
      <c r="D1157" s="13"/>
      <c r="E1157" s="13"/>
      <c r="F1157" s="13"/>
      <c r="G1157" s="40"/>
      <c r="H1157" s="54" t="s">
        <v>688</v>
      </c>
      <c r="I1157" s="55" t="s">
        <v>1351</v>
      </c>
      <c r="J1157" s="56">
        <v>21.441448000000001</v>
      </c>
      <c r="K1157" s="56">
        <v>28.580073069999997</v>
      </c>
      <c r="L1157" s="56">
        <f t="shared" si="18"/>
        <v>7.1386250699999962</v>
      </c>
    </row>
    <row r="1158" spans="1:12" ht="15" x14ac:dyDescent="0.2">
      <c r="A1158" s="8"/>
      <c r="B1158" s="24"/>
      <c r="C1158" s="24"/>
      <c r="D1158" s="13"/>
      <c r="E1158" s="13"/>
      <c r="F1158" s="13"/>
      <c r="G1158" s="40"/>
      <c r="H1158" s="54" t="s">
        <v>724</v>
      </c>
      <c r="I1158" s="55" t="s">
        <v>1352</v>
      </c>
      <c r="J1158" s="56">
        <v>14.625577</v>
      </c>
      <c r="K1158" s="56">
        <v>22.797816879999999</v>
      </c>
      <c r="L1158" s="56">
        <f t="shared" si="18"/>
        <v>8.1722398799999993</v>
      </c>
    </row>
    <row r="1159" spans="1:12" ht="15" x14ac:dyDescent="0.2">
      <c r="A1159" s="8"/>
      <c r="B1159" s="24"/>
      <c r="C1159" s="24"/>
      <c r="D1159" s="13"/>
      <c r="E1159" s="13"/>
      <c r="F1159" s="13"/>
      <c r="G1159" s="40"/>
      <c r="H1159" s="54" t="s">
        <v>462</v>
      </c>
      <c r="I1159" s="55" t="s">
        <v>1353</v>
      </c>
      <c r="J1159" s="56">
        <v>17.548252999999999</v>
      </c>
      <c r="K1159" s="56">
        <v>29.386316230000002</v>
      </c>
      <c r="L1159" s="56">
        <f t="shared" si="18"/>
        <v>11.838063230000003</v>
      </c>
    </row>
    <row r="1160" spans="1:12" ht="15" x14ac:dyDescent="0.2">
      <c r="A1160" s="8"/>
      <c r="B1160" s="24"/>
      <c r="C1160" s="24"/>
      <c r="D1160" s="13"/>
      <c r="E1160" s="13"/>
      <c r="F1160" s="13"/>
      <c r="G1160" s="40"/>
      <c r="H1160" s="54" t="s">
        <v>464</v>
      </c>
      <c r="I1160" s="55" t="s">
        <v>1354</v>
      </c>
      <c r="J1160" s="56">
        <v>10.392499000000001</v>
      </c>
      <c r="K1160" s="56">
        <v>28.596463080000003</v>
      </c>
      <c r="L1160" s="56">
        <f t="shared" si="18"/>
        <v>18.203964080000002</v>
      </c>
    </row>
    <row r="1161" spans="1:12" ht="15" x14ac:dyDescent="0.2">
      <c r="A1161" s="8"/>
      <c r="B1161" s="24"/>
      <c r="C1161" s="24"/>
      <c r="D1161" s="13"/>
      <c r="E1161" s="13"/>
      <c r="F1161" s="13"/>
      <c r="G1161" s="40"/>
      <c r="H1161" s="54" t="s">
        <v>185</v>
      </c>
      <c r="I1161" s="55" t="s">
        <v>1355</v>
      </c>
      <c r="J1161" s="56">
        <v>15.704879</v>
      </c>
      <c r="K1161" s="56">
        <v>33.768751370000004</v>
      </c>
      <c r="L1161" s="56">
        <f t="shared" ref="L1161:L1224" si="19">+K1161-J1161</f>
        <v>18.063872370000006</v>
      </c>
    </row>
    <row r="1162" spans="1:12" ht="15" x14ac:dyDescent="0.2">
      <c r="A1162" s="8"/>
      <c r="B1162" s="24"/>
      <c r="C1162" s="24"/>
      <c r="D1162" s="13"/>
      <c r="E1162" s="13"/>
      <c r="F1162" s="13"/>
      <c r="G1162" s="40"/>
      <c r="H1162" s="54" t="s">
        <v>187</v>
      </c>
      <c r="I1162" s="55" t="s">
        <v>1356</v>
      </c>
      <c r="J1162" s="56">
        <v>17.578741000000001</v>
      </c>
      <c r="K1162" s="56">
        <v>32.435606190000001</v>
      </c>
      <c r="L1162" s="56">
        <f t="shared" si="19"/>
        <v>14.856865190000001</v>
      </c>
    </row>
    <row r="1163" spans="1:12" ht="15" x14ac:dyDescent="0.2">
      <c r="A1163" s="8"/>
      <c r="B1163" s="24"/>
      <c r="C1163" s="24"/>
      <c r="D1163" s="13"/>
      <c r="E1163" s="13"/>
      <c r="F1163" s="13"/>
      <c r="G1163" s="40"/>
      <c r="H1163" s="54" t="s">
        <v>189</v>
      </c>
      <c r="I1163" s="55" t="s">
        <v>1357</v>
      </c>
      <c r="J1163" s="56">
        <v>13.961117</v>
      </c>
      <c r="K1163" s="56">
        <v>22.89429741</v>
      </c>
      <c r="L1163" s="56">
        <f t="shared" si="19"/>
        <v>8.9331804100000003</v>
      </c>
    </row>
    <row r="1164" spans="1:12" ht="15" x14ac:dyDescent="0.2">
      <c r="A1164" s="8"/>
      <c r="B1164" s="24"/>
      <c r="C1164" s="24"/>
      <c r="D1164" s="13"/>
      <c r="E1164" s="13"/>
      <c r="F1164" s="13"/>
      <c r="G1164" s="40"/>
      <c r="H1164" s="54" t="s">
        <v>191</v>
      </c>
      <c r="I1164" s="55" t="s">
        <v>1358</v>
      </c>
      <c r="J1164" s="56">
        <v>10.638194</v>
      </c>
      <c r="K1164" s="56">
        <v>23.163707199999997</v>
      </c>
      <c r="L1164" s="56">
        <f t="shared" si="19"/>
        <v>12.525513199999997</v>
      </c>
    </row>
    <row r="1165" spans="1:12" ht="15" x14ac:dyDescent="0.2">
      <c r="A1165" s="8"/>
      <c r="B1165" s="24"/>
      <c r="C1165" s="24"/>
      <c r="D1165" s="13"/>
      <c r="E1165" s="13"/>
      <c r="F1165" s="13"/>
      <c r="G1165" s="40"/>
      <c r="H1165" s="54" t="s">
        <v>193</v>
      </c>
      <c r="I1165" s="55" t="s">
        <v>1359</v>
      </c>
      <c r="J1165" s="56">
        <v>9.8960120000000007</v>
      </c>
      <c r="K1165" s="56">
        <v>22.011634670000007</v>
      </c>
      <c r="L1165" s="56">
        <f t="shared" si="19"/>
        <v>12.115622670000006</v>
      </c>
    </row>
    <row r="1166" spans="1:12" ht="15" x14ac:dyDescent="0.2">
      <c r="A1166" s="8"/>
      <c r="B1166" s="24"/>
      <c r="C1166" s="24"/>
      <c r="D1166" s="13"/>
      <c r="E1166" s="13"/>
      <c r="F1166" s="13"/>
      <c r="G1166" s="40"/>
      <c r="H1166" s="54" t="s">
        <v>696</v>
      </c>
      <c r="I1166" s="55" t="s">
        <v>1360</v>
      </c>
      <c r="J1166" s="56">
        <v>11.327762</v>
      </c>
      <c r="K1166" s="56">
        <v>21.720113440000002</v>
      </c>
      <c r="L1166" s="56">
        <f t="shared" si="19"/>
        <v>10.392351440000002</v>
      </c>
    </row>
    <row r="1167" spans="1:12" ht="15" x14ac:dyDescent="0.2">
      <c r="A1167" s="8"/>
      <c r="B1167" s="24"/>
      <c r="C1167" s="24"/>
      <c r="D1167" s="13"/>
      <c r="E1167" s="13"/>
      <c r="F1167" s="13"/>
      <c r="G1167" s="40"/>
      <c r="H1167" s="54" t="s">
        <v>698</v>
      </c>
      <c r="I1167" s="55" t="s">
        <v>1361</v>
      </c>
      <c r="J1167" s="56">
        <v>14.228975</v>
      </c>
      <c r="K1167" s="56">
        <v>22.857021189999998</v>
      </c>
      <c r="L1167" s="56">
        <f t="shared" si="19"/>
        <v>8.6280461899999974</v>
      </c>
    </row>
    <row r="1168" spans="1:12" ht="15" x14ac:dyDescent="0.2">
      <c r="A1168" s="8"/>
      <c r="B1168" s="24"/>
      <c r="C1168" s="24"/>
      <c r="D1168" s="13"/>
      <c r="E1168" s="13"/>
      <c r="F1168" s="13"/>
      <c r="G1168" s="40"/>
      <c r="H1168" s="54" t="s">
        <v>735</v>
      </c>
      <c r="I1168" s="55" t="s">
        <v>1362</v>
      </c>
      <c r="J1168" s="56">
        <v>15.086565</v>
      </c>
      <c r="K1168" s="56">
        <v>28.145762740000002</v>
      </c>
      <c r="L1168" s="56">
        <f t="shared" si="19"/>
        <v>13.059197740000002</v>
      </c>
    </row>
    <row r="1169" spans="1:12" ht="15" x14ac:dyDescent="0.2">
      <c r="A1169" s="8"/>
      <c r="B1169" s="24"/>
      <c r="C1169" s="24"/>
      <c r="D1169" s="13"/>
      <c r="E1169" s="13"/>
      <c r="F1169" s="13"/>
      <c r="G1169" s="40"/>
      <c r="H1169" s="54" t="s">
        <v>737</v>
      </c>
      <c r="I1169" s="55" t="s">
        <v>1363</v>
      </c>
      <c r="J1169" s="56">
        <v>13.782453</v>
      </c>
      <c r="K1169" s="56">
        <v>25.563386859999998</v>
      </c>
      <c r="L1169" s="56">
        <f t="shared" si="19"/>
        <v>11.780933859999998</v>
      </c>
    </row>
    <row r="1170" spans="1:12" ht="15" x14ac:dyDescent="0.2">
      <c r="A1170" s="8"/>
      <c r="B1170" s="24"/>
      <c r="C1170" s="24"/>
      <c r="D1170" s="13"/>
      <c r="E1170" s="13"/>
      <c r="F1170" s="13"/>
      <c r="G1170" s="40"/>
      <c r="H1170" s="54" t="s">
        <v>739</v>
      </c>
      <c r="I1170" s="55" t="s">
        <v>1364</v>
      </c>
      <c r="J1170" s="56">
        <v>13.431471</v>
      </c>
      <c r="K1170" s="56">
        <v>25.245239070000004</v>
      </c>
      <c r="L1170" s="56">
        <f t="shared" si="19"/>
        <v>11.813768070000004</v>
      </c>
    </row>
    <row r="1171" spans="1:12" ht="15" x14ac:dyDescent="0.2">
      <c r="A1171" s="8"/>
      <c r="B1171" s="24"/>
      <c r="C1171" s="24"/>
      <c r="D1171" s="13"/>
      <c r="E1171" s="13"/>
      <c r="F1171" s="13"/>
      <c r="G1171" s="40"/>
      <c r="H1171" s="54" t="s">
        <v>566</v>
      </c>
      <c r="I1171" s="55" t="s">
        <v>1365</v>
      </c>
      <c r="J1171" s="56">
        <v>20.282658999999999</v>
      </c>
      <c r="K1171" s="56">
        <v>49.104921079999997</v>
      </c>
      <c r="L1171" s="56">
        <f t="shared" si="19"/>
        <v>28.822262079999998</v>
      </c>
    </row>
    <row r="1172" spans="1:12" ht="15" x14ac:dyDescent="0.2">
      <c r="A1172" s="8"/>
      <c r="B1172" s="24"/>
      <c r="C1172" s="24"/>
      <c r="D1172" s="13"/>
      <c r="E1172" s="13"/>
      <c r="F1172" s="13"/>
      <c r="G1172" s="40"/>
      <c r="H1172" s="54" t="s">
        <v>568</v>
      </c>
      <c r="I1172" s="55" t="s">
        <v>1366</v>
      </c>
      <c r="J1172" s="56">
        <v>18.109027000000001</v>
      </c>
      <c r="K1172" s="56">
        <v>29.076768439999999</v>
      </c>
      <c r="L1172" s="56">
        <f t="shared" si="19"/>
        <v>10.967741439999998</v>
      </c>
    </row>
    <row r="1173" spans="1:12" ht="15" x14ac:dyDescent="0.2">
      <c r="A1173" s="8"/>
      <c r="B1173" s="24"/>
      <c r="C1173" s="24"/>
      <c r="D1173" s="13"/>
      <c r="E1173" s="13"/>
      <c r="F1173" s="13"/>
      <c r="G1173" s="40"/>
      <c r="H1173" s="54" t="s">
        <v>570</v>
      </c>
      <c r="I1173" s="55" t="s">
        <v>1367</v>
      </c>
      <c r="J1173" s="56">
        <v>15.550032</v>
      </c>
      <c r="K1173" s="56">
        <v>26.87284472</v>
      </c>
      <c r="L1173" s="56">
        <f t="shared" si="19"/>
        <v>11.32281272</v>
      </c>
    </row>
    <row r="1174" spans="1:12" ht="15" x14ac:dyDescent="0.2">
      <c r="A1174" s="8"/>
      <c r="B1174" s="24"/>
      <c r="C1174" s="24"/>
      <c r="D1174" s="13"/>
      <c r="E1174" s="13"/>
      <c r="F1174" s="13"/>
      <c r="G1174" s="40"/>
      <c r="H1174" s="54" t="s">
        <v>38</v>
      </c>
      <c r="I1174" s="55" t="s">
        <v>1368</v>
      </c>
      <c r="J1174" s="56">
        <v>10.510453</v>
      </c>
      <c r="K1174" s="56">
        <v>8.3888042100000018</v>
      </c>
      <c r="L1174" s="56">
        <f t="shared" si="19"/>
        <v>-2.1216487899999983</v>
      </c>
    </row>
    <row r="1175" spans="1:12" ht="15" x14ac:dyDescent="0.2">
      <c r="A1175" s="8"/>
      <c r="B1175" s="24"/>
      <c r="C1175" s="24"/>
      <c r="D1175" s="13"/>
      <c r="E1175" s="13"/>
      <c r="F1175" s="13"/>
      <c r="G1175" s="40"/>
      <c r="H1175" s="54" t="s">
        <v>397</v>
      </c>
      <c r="I1175" s="55" t="s">
        <v>1634</v>
      </c>
      <c r="J1175" s="56">
        <v>0</v>
      </c>
      <c r="K1175" s="56">
        <v>4.1936053700000002</v>
      </c>
      <c r="L1175" s="56">
        <f t="shared" si="19"/>
        <v>4.1936053700000002</v>
      </c>
    </row>
    <row r="1176" spans="1:12" ht="15" x14ac:dyDescent="0.2">
      <c r="A1176" s="8"/>
      <c r="B1176" s="24"/>
      <c r="C1176" s="24"/>
      <c r="D1176" s="13"/>
      <c r="E1176" s="13"/>
      <c r="F1176" s="13"/>
      <c r="G1176" s="40"/>
      <c r="H1176" s="54" t="s">
        <v>45</v>
      </c>
      <c r="I1176" s="55" t="s">
        <v>1369</v>
      </c>
      <c r="J1176" s="56">
        <v>18.393820000000002</v>
      </c>
      <c r="K1176" s="56">
        <v>19.35992036</v>
      </c>
      <c r="L1176" s="56">
        <f t="shared" si="19"/>
        <v>0.96610035999999866</v>
      </c>
    </row>
    <row r="1177" spans="1:12" ht="30" x14ac:dyDescent="0.2">
      <c r="A1177" s="8"/>
      <c r="B1177" s="24"/>
      <c r="C1177" s="24"/>
      <c r="D1177" s="13"/>
      <c r="E1177" s="13"/>
      <c r="F1177" s="13"/>
      <c r="G1177" s="40"/>
      <c r="H1177" s="54" t="s">
        <v>47</v>
      </c>
      <c r="I1177" s="55" t="s">
        <v>1370</v>
      </c>
      <c r="J1177" s="56">
        <v>2448.2721809999998</v>
      </c>
      <c r="K1177" s="56">
        <v>2375.6937938600008</v>
      </c>
      <c r="L1177" s="56">
        <f t="shared" si="19"/>
        <v>-72.578387139998995</v>
      </c>
    </row>
    <row r="1178" spans="1:12" ht="30" x14ac:dyDescent="0.2">
      <c r="A1178" s="8"/>
      <c r="B1178" s="24"/>
      <c r="C1178" s="24"/>
      <c r="D1178" s="13"/>
      <c r="E1178" s="13"/>
      <c r="F1178" s="13"/>
      <c r="G1178" s="40"/>
      <c r="H1178" s="54" t="s">
        <v>133</v>
      </c>
      <c r="I1178" s="55" t="s">
        <v>1371</v>
      </c>
      <c r="J1178" s="56">
        <v>3.4293360000000002</v>
      </c>
      <c r="K1178" s="56">
        <v>1.9161453400000001</v>
      </c>
      <c r="L1178" s="56">
        <f t="shared" si="19"/>
        <v>-1.51319066</v>
      </c>
    </row>
    <row r="1179" spans="1:12" ht="30" x14ac:dyDescent="0.2">
      <c r="A1179" s="8"/>
      <c r="B1179" s="24"/>
      <c r="C1179" s="24"/>
      <c r="D1179" s="13"/>
      <c r="E1179" s="13"/>
      <c r="F1179" s="13"/>
      <c r="G1179" s="40"/>
      <c r="H1179" s="54" t="s">
        <v>135</v>
      </c>
      <c r="I1179" s="55" t="s">
        <v>1372</v>
      </c>
      <c r="J1179" s="56">
        <v>305022.19318599999</v>
      </c>
      <c r="K1179" s="56">
        <v>302582.39262130996</v>
      </c>
      <c r="L1179" s="56">
        <f t="shared" si="19"/>
        <v>-2439.8005646900274</v>
      </c>
    </row>
    <row r="1180" spans="1:12" ht="15" x14ac:dyDescent="0.2">
      <c r="A1180" s="8"/>
      <c r="B1180" s="24"/>
      <c r="C1180" s="24"/>
      <c r="D1180" s="13"/>
      <c r="E1180" s="13"/>
      <c r="F1180" s="13"/>
      <c r="G1180" s="40"/>
      <c r="H1180" s="54" t="s">
        <v>206</v>
      </c>
      <c r="I1180" s="55" t="s">
        <v>1373</v>
      </c>
      <c r="J1180" s="56">
        <v>19.975679</v>
      </c>
      <c r="K1180" s="56">
        <v>19.931384590000004</v>
      </c>
      <c r="L1180" s="56">
        <f t="shared" si="19"/>
        <v>-4.4294409999995565E-2</v>
      </c>
    </row>
    <row r="1181" spans="1:12" ht="15" x14ac:dyDescent="0.2">
      <c r="A1181" s="8"/>
      <c r="B1181" s="24"/>
      <c r="C1181" s="24"/>
      <c r="D1181" s="13"/>
      <c r="E1181" s="13"/>
      <c r="F1181" s="13"/>
      <c r="G1181" s="40"/>
      <c r="H1181" s="54" t="s">
        <v>420</v>
      </c>
      <c r="I1181" s="55" t="s">
        <v>1374</v>
      </c>
      <c r="J1181" s="56">
        <v>5.7249619999999997</v>
      </c>
      <c r="K1181" s="56">
        <v>4.5250987599999997</v>
      </c>
      <c r="L1181" s="56">
        <f t="shared" si="19"/>
        <v>-1.19986324</v>
      </c>
    </row>
    <row r="1182" spans="1:12" ht="15" x14ac:dyDescent="0.2">
      <c r="A1182" s="8"/>
      <c r="B1182" s="24"/>
      <c r="C1182" s="24"/>
      <c r="D1182" s="13"/>
      <c r="E1182" s="13"/>
      <c r="F1182" s="13"/>
      <c r="G1182" s="40"/>
      <c r="H1182" s="54" t="s">
        <v>90</v>
      </c>
      <c r="I1182" s="55" t="s">
        <v>1375</v>
      </c>
      <c r="J1182" s="56">
        <v>207.057703</v>
      </c>
      <c r="K1182" s="56">
        <v>135.50308781000001</v>
      </c>
      <c r="L1182" s="56">
        <f t="shared" si="19"/>
        <v>-71.554615189999993</v>
      </c>
    </row>
    <row r="1183" spans="1:12" ht="30" x14ac:dyDescent="0.2">
      <c r="A1183" s="8"/>
      <c r="B1183" s="24"/>
      <c r="C1183" s="24"/>
      <c r="D1183" s="13"/>
      <c r="E1183" s="13"/>
      <c r="F1183" s="13"/>
      <c r="G1183" s="40"/>
      <c r="H1183" s="54" t="s">
        <v>213</v>
      </c>
      <c r="I1183" s="55" t="s">
        <v>1376</v>
      </c>
      <c r="J1183" s="56">
        <v>0</v>
      </c>
      <c r="K1183" s="56">
        <v>2.0876112300000003</v>
      </c>
      <c r="L1183" s="56">
        <f t="shared" si="19"/>
        <v>2.0876112300000003</v>
      </c>
    </row>
    <row r="1184" spans="1:12" ht="30" x14ac:dyDescent="0.2">
      <c r="A1184" s="8"/>
      <c r="B1184" s="24"/>
      <c r="C1184" s="24"/>
      <c r="D1184" s="13"/>
      <c r="E1184" s="13"/>
      <c r="F1184" s="13"/>
      <c r="G1184" s="40"/>
      <c r="H1184" s="54" t="s">
        <v>215</v>
      </c>
      <c r="I1184" s="55" t="s">
        <v>1377</v>
      </c>
      <c r="J1184" s="56">
        <v>24590.590216000001</v>
      </c>
      <c r="K1184" s="56">
        <v>24310.080692759992</v>
      </c>
      <c r="L1184" s="56">
        <f t="shared" si="19"/>
        <v>-280.509523240009</v>
      </c>
    </row>
    <row r="1185" spans="1:12" ht="30" x14ac:dyDescent="0.2">
      <c r="A1185" s="8"/>
      <c r="B1185" s="24"/>
      <c r="C1185" s="24"/>
      <c r="D1185" s="13"/>
      <c r="E1185" s="13"/>
      <c r="F1185" s="13"/>
      <c r="G1185" s="40"/>
      <c r="H1185" s="54" t="s">
        <v>217</v>
      </c>
      <c r="I1185" s="55" t="s">
        <v>1378</v>
      </c>
      <c r="J1185" s="56">
        <v>0</v>
      </c>
      <c r="K1185" s="56">
        <v>5.4772687500000004</v>
      </c>
      <c r="L1185" s="56">
        <f t="shared" si="19"/>
        <v>5.4772687500000004</v>
      </c>
    </row>
    <row r="1186" spans="1:12" ht="30" x14ac:dyDescent="0.2">
      <c r="A1186" s="8"/>
      <c r="B1186" s="24"/>
      <c r="C1186" s="24"/>
      <c r="D1186" s="13"/>
      <c r="E1186" s="13"/>
      <c r="F1186" s="13"/>
      <c r="G1186" s="40"/>
      <c r="H1186" s="54" t="s">
        <v>219</v>
      </c>
      <c r="I1186" s="55" t="s">
        <v>1379</v>
      </c>
      <c r="J1186" s="56">
        <v>0</v>
      </c>
      <c r="K1186" s="56">
        <v>3.1514103500000004</v>
      </c>
      <c r="L1186" s="56">
        <f t="shared" si="19"/>
        <v>3.1514103500000004</v>
      </c>
    </row>
    <row r="1187" spans="1:12" ht="15" x14ac:dyDescent="0.2">
      <c r="A1187" s="8"/>
      <c r="B1187" s="24"/>
      <c r="C1187" s="24"/>
      <c r="D1187" s="13"/>
      <c r="E1187" s="13"/>
      <c r="F1187" s="13"/>
      <c r="G1187" s="40"/>
      <c r="H1187" s="54" t="s">
        <v>285</v>
      </c>
      <c r="I1187" s="55" t="s">
        <v>451</v>
      </c>
      <c r="J1187" s="56">
        <v>12.485920999999999</v>
      </c>
      <c r="K1187" s="56">
        <v>9.2171258399999996</v>
      </c>
      <c r="L1187" s="56">
        <f t="shared" si="19"/>
        <v>-3.2687951599999998</v>
      </c>
    </row>
    <row r="1188" spans="1:12" ht="15" x14ac:dyDescent="0.2">
      <c r="A1188" s="8"/>
      <c r="B1188" s="24"/>
      <c r="C1188" s="24"/>
      <c r="D1188" s="13"/>
      <c r="E1188" s="13"/>
      <c r="F1188" s="13"/>
      <c r="G1188" s="40"/>
      <c r="H1188" s="54" t="s">
        <v>287</v>
      </c>
      <c r="I1188" s="55" t="s">
        <v>445</v>
      </c>
      <c r="J1188" s="56">
        <v>29.877880000000001</v>
      </c>
      <c r="K1188" s="56">
        <v>29.023065460000002</v>
      </c>
      <c r="L1188" s="56">
        <f t="shared" si="19"/>
        <v>-0.85481453999999957</v>
      </c>
    </row>
    <row r="1189" spans="1:12" ht="15" x14ac:dyDescent="0.2">
      <c r="A1189" s="8"/>
      <c r="B1189" s="24"/>
      <c r="C1189" s="24"/>
      <c r="D1189" s="13"/>
      <c r="E1189" s="13"/>
      <c r="F1189" s="13"/>
      <c r="G1189" s="40"/>
      <c r="H1189" s="54" t="s">
        <v>289</v>
      </c>
      <c r="I1189" s="55" t="s">
        <v>874</v>
      </c>
      <c r="J1189" s="56">
        <v>106.30688499999999</v>
      </c>
      <c r="K1189" s="56">
        <v>114.95187652</v>
      </c>
      <c r="L1189" s="56">
        <f t="shared" si="19"/>
        <v>8.6449915200000049</v>
      </c>
    </row>
    <row r="1190" spans="1:12" ht="15" x14ac:dyDescent="0.2">
      <c r="A1190" s="8"/>
      <c r="B1190" s="24"/>
      <c r="C1190" s="24"/>
      <c r="D1190" s="13"/>
      <c r="E1190" s="13"/>
      <c r="F1190" s="13"/>
      <c r="G1190" s="40"/>
      <c r="H1190" s="54" t="s">
        <v>291</v>
      </c>
      <c r="I1190" s="55" t="s">
        <v>115</v>
      </c>
      <c r="J1190" s="56">
        <v>179.967071</v>
      </c>
      <c r="K1190" s="56">
        <v>226.40614049999994</v>
      </c>
      <c r="L1190" s="56">
        <f t="shared" si="19"/>
        <v>46.439069499999931</v>
      </c>
    </row>
    <row r="1191" spans="1:12" ht="30" x14ac:dyDescent="0.2">
      <c r="A1191" s="8"/>
      <c r="B1191" s="24"/>
      <c r="C1191" s="24"/>
      <c r="D1191" s="13"/>
      <c r="E1191" s="13"/>
      <c r="F1191" s="13"/>
      <c r="G1191" s="40"/>
      <c r="H1191" s="54" t="s">
        <v>293</v>
      </c>
      <c r="I1191" s="55" t="s">
        <v>114</v>
      </c>
      <c r="J1191" s="56">
        <v>132.092612</v>
      </c>
      <c r="K1191" s="56">
        <v>51.788088500000001</v>
      </c>
      <c r="L1191" s="56">
        <f t="shared" si="19"/>
        <v>-80.304523500000002</v>
      </c>
    </row>
    <row r="1192" spans="1:12" ht="15" x14ac:dyDescent="0.2">
      <c r="A1192" s="8"/>
      <c r="B1192" s="24"/>
      <c r="C1192" s="24"/>
      <c r="D1192" s="13"/>
      <c r="E1192" s="13"/>
      <c r="F1192" s="13"/>
      <c r="G1192" s="40"/>
      <c r="H1192" s="54" t="s">
        <v>295</v>
      </c>
      <c r="I1192" s="55" t="s">
        <v>1380</v>
      </c>
      <c r="J1192" s="56">
        <v>14.266014</v>
      </c>
      <c r="K1192" s="56">
        <v>12.534039369999999</v>
      </c>
      <c r="L1192" s="56">
        <f t="shared" si="19"/>
        <v>-1.7319746300000016</v>
      </c>
    </row>
    <row r="1193" spans="1:12" ht="15" x14ac:dyDescent="0.2">
      <c r="A1193" s="8"/>
      <c r="B1193" s="24"/>
      <c r="C1193" s="24"/>
      <c r="D1193" s="13"/>
      <c r="E1193" s="13"/>
      <c r="F1193" s="13"/>
      <c r="G1193" s="40"/>
      <c r="H1193" s="54" t="s">
        <v>123</v>
      </c>
      <c r="I1193" s="57" t="s">
        <v>1381</v>
      </c>
      <c r="J1193" s="56">
        <v>13.647207</v>
      </c>
      <c r="K1193" s="56">
        <v>14.376235490000003</v>
      </c>
      <c r="L1193" s="56">
        <f t="shared" si="19"/>
        <v>0.7290284900000028</v>
      </c>
    </row>
    <row r="1194" spans="1:12" ht="15" x14ac:dyDescent="0.2">
      <c r="A1194" s="8"/>
      <c r="B1194" s="24"/>
      <c r="C1194" s="24"/>
      <c r="D1194" s="13"/>
      <c r="E1194" s="13"/>
      <c r="F1194" s="13"/>
      <c r="G1194" s="40"/>
      <c r="H1194" s="54" t="s">
        <v>308</v>
      </c>
      <c r="I1194" s="55" t="s">
        <v>1382</v>
      </c>
      <c r="J1194" s="56">
        <v>20.090430999999999</v>
      </c>
      <c r="K1194" s="56">
        <v>21.195035130000004</v>
      </c>
      <c r="L1194" s="56">
        <f t="shared" si="19"/>
        <v>1.1046041300000056</v>
      </c>
    </row>
    <row r="1195" spans="1:12" ht="30" x14ac:dyDescent="0.2">
      <c r="A1195" s="8"/>
      <c r="B1195" s="24"/>
      <c r="C1195" s="24"/>
      <c r="D1195" s="13"/>
      <c r="E1195" s="13"/>
      <c r="F1195" s="13"/>
      <c r="G1195" s="40"/>
      <c r="H1195" s="54" t="s">
        <v>127</v>
      </c>
      <c r="I1195" s="55" t="s">
        <v>1383</v>
      </c>
      <c r="J1195" s="56">
        <v>9.2948339999999998</v>
      </c>
      <c r="K1195" s="56">
        <v>5.6838380400000013</v>
      </c>
      <c r="L1195" s="56">
        <f t="shared" si="19"/>
        <v>-3.6109959599999986</v>
      </c>
    </row>
    <row r="1196" spans="1:12" ht="15" x14ac:dyDescent="0.2">
      <c r="A1196" s="8"/>
      <c r="B1196" s="24"/>
      <c r="C1196" s="24"/>
      <c r="D1196" s="13"/>
      <c r="E1196" s="13"/>
      <c r="F1196" s="13"/>
      <c r="G1196" s="40"/>
      <c r="H1196" s="54" t="s">
        <v>640</v>
      </c>
      <c r="I1196" s="55" t="s">
        <v>1384</v>
      </c>
      <c r="J1196" s="56">
        <v>7.9520749999999998</v>
      </c>
      <c r="K1196" s="56">
        <v>5.8154211800000004</v>
      </c>
      <c r="L1196" s="56">
        <f t="shared" si="19"/>
        <v>-2.1366538199999994</v>
      </c>
    </row>
    <row r="1197" spans="1:12" ht="15" x14ac:dyDescent="0.2">
      <c r="A1197" s="8"/>
      <c r="B1197" s="24"/>
      <c r="C1197" s="24"/>
      <c r="D1197" s="13"/>
      <c r="E1197" s="13"/>
      <c r="F1197" s="13"/>
      <c r="G1197" s="40"/>
      <c r="H1197" s="54" t="s">
        <v>642</v>
      </c>
      <c r="I1197" s="55" t="s">
        <v>1385</v>
      </c>
      <c r="J1197" s="56">
        <v>5.5341209999999998</v>
      </c>
      <c r="K1197" s="56">
        <v>2.3825228599999999</v>
      </c>
      <c r="L1197" s="56">
        <f t="shared" si="19"/>
        <v>-3.1515981399999999</v>
      </c>
    </row>
    <row r="1198" spans="1:12" ht="15" x14ac:dyDescent="0.2">
      <c r="A1198" s="8"/>
      <c r="B1198" s="24"/>
      <c r="C1198" s="24"/>
      <c r="D1198" s="13"/>
      <c r="E1198" s="13"/>
      <c r="F1198" s="13"/>
      <c r="G1198" s="40"/>
      <c r="H1198" s="54" t="s">
        <v>643</v>
      </c>
      <c r="I1198" s="55" t="s">
        <v>1386</v>
      </c>
      <c r="J1198" s="56">
        <v>39.425221000000001</v>
      </c>
      <c r="K1198" s="56">
        <v>14.760145550000001</v>
      </c>
      <c r="L1198" s="56">
        <f t="shared" si="19"/>
        <v>-24.66507545</v>
      </c>
    </row>
    <row r="1199" spans="1:12" ht="15" x14ac:dyDescent="0.2">
      <c r="A1199" s="8"/>
      <c r="B1199" s="24"/>
      <c r="C1199" s="24"/>
      <c r="D1199" s="13"/>
      <c r="E1199" s="13"/>
      <c r="F1199" s="13"/>
      <c r="G1199" s="58" t="s">
        <v>363</v>
      </c>
      <c r="H1199" s="73"/>
      <c r="I1199" s="74"/>
      <c r="J1199" s="75">
        <v>162.78402700000001</v>
      </c>
      <c r="K1199" s="75">
        <v>126.5418520499999</v>
      </c>
      <c r="L1199" s="75">
        <f t="shared" si="19"/>
        <v>-36.242174950000106</v>
      </c>
    </row>
    <row r="1200" spans="1:12" ht="15" x14ac:dyDescent="0.2">
      <c r="A1200" s="8"/>
      <c r="B1200" s="24"/>
      <c r="C1200" s="24"/>
      <c r="D1200" s="13"/>
      <c r="E1200" s="13"/>
      <c r="F1200" s="13"/>
      <c r="G1200" s="40"/>
      <c r="H1200" s="51" t="s">
        <v>986</v>
      </c>
      <c r="I1200" s="52" t="s">
        <v>1387</v>
      </c>
      <c r="J1200" s="53">
        <v>162.78402700000001</v>
      </c>
      <c r="K1200" s="53">
        <v>126.5418520499999</v>
      </c>
      <c r="L1200" s="53">
        <f t="shared" si="19"/>
        <v>-36.242174950000106</v>
      </c>
    </row>
    <row r="1201" spans="1:12" ht="15" x14ac:dyDescent="0.2">
      <c r="A1201" s="8"/>
      <c r="B1201" s="24"/>
      <c r="C1201" s="24"/>
      <c r="D1201" s="13"/>
      <c r="E1201" s="13"/>
      <c r="F1201" s="13"/>
      <c r="G1201" s="58" t="s">
        <v>376</v>
      </c>
      <c r="H1201" s="73"/>
      <c r="I1201" s="74"/>
      <c r="J1201" s="75">
        <v>588.45336999999995</v>
      </c>
      <c r="K1201" s="75">
        <v>530.43044508000003</v>
      </c>
      <c r="L1201" s="75">
        <f t="shared" si="19"/>
        <v>-58.022924919999923</v>
      </c>
    </row>
    <row r="1202" spans="1:12" ht="15" x14ac:dyDescent="0.2">
      <c r="A1202" s="8"/>
      <c r="B1202" s="24"/>
      <c r="C1202" s="24"/>
      <c r="D1202" s="13"/>
      <c r="E1202" s="13"/>
      <c r="F1202" s="13"/>
      <c r="G1202" s="40"/>
      <c r="H1202" s="51" t="s">
        <v>1388</v>
      </c>
      <c r="I1202" s="52" t="s">
        <v>1389</v>
      </c>
      <c r="J1202" s="53">
        <v>240.316733</v>
      </c>
      <c r="K1202" s="53">
        <v>239.09483165</v>
      </c>
      <c r="L1202" s="53">
        <f t="shared" si="19"/>
        <v>-1.221901349999996</v>
      </c>
    </row>
    <row r="1203" spans="1:12" ht="15" x14ac:dyDescent="0.2">
      <c r="A1203" s="8"/>
      <c r="B1203" s="24"/>
      <c r="C1203" s="24"/>
      <c r="D1203" s="13"/>
      <c r="E1203" s="13"/>
      <c r="F1203" s="13"/>
      <c r="G1203" s="40"/>
      <c r="H1203" s="54" t="s">
        <v>1390</v>
      </c>
      <c r="I1203" s="57" t="s">
        <v>1391</v>
      </c>
      <c r="J1203" s="56">
        <v>255.570942</v>
      </c>
      <c r="K1203" s="56">
        <v>238.86868360999998</v>
      </c>
      <c r="L1203" s="56">
        <f t="shared" si="19"/>
        <v>-16.702258390000026</v>
      </c>
    </row>
    <row r="1204" spans="1:12" ht="30" x14ac:dyDescent="0.2">
      <c r="A1204" s="8"/>
      <c r="B1204" s="24"/>
      <c r="C1204" s="24"/>
      <c r="D1204" s="13"/>
      <c r="E1204" s="13"/>
      <c r="F1204" s="13"/>
      <c r="G1204" s="40"/>
      <c r="H1204" s="54" t="s">
        <v>1392</v>
      </c>
      <c r="I1204" s="55" t="s">
        <v>1393</v>
      </c>
      <c r="J1204" s="56">
        <v>24.387948000000002</v>
      </c>
      <c r="K1204" s="56">
        <v>14.228461219999998</v>
      </c>
      <c r="L1204" s="56">
        <f t="shared" si="19"/>
        <v>-10.159486780000003</v>
      </c>
    </row>
    <row r="1205" spans="1:12" ht="15" x14ac:dyDescent="0.2">
      <c r="A1205" s="8"/>
      <c r="B1205" s="24"/>
      <c r="C1205" s="24"/>
      <c r="D1205" s="13"/>
      <c r="E1205" s="13"/>
      <c r="F1205" s="13"/>
      <c r="G1205" s="40"/>
      <c r="H1205" s="54" t="s">
        <v>1394</v>
      </c>
      <c r="I1205" s="55" t="s">
        <v>1395</v>
      </c>
      <c r="J1205" s="56">
        <v>68.177746999999997</v>
      </c>
      <c r="K1205" s="56">
        <v>38.238468600000012</v>
      </c>
      <c r="L1205" s="56">
        <f t="shared" si="19"/>
        <v>-29.939278399999985</v>
      </c>
    </row>
    <row r="1206" spans="1:12" ht="15" x14ac:dyDescent="0.2">
      <c r="A1206" s="8"/>
      <c r="B1206" s="24"/>
      <c r="C1206" s="24"/>
      <c r="D1206" s="13"/>
      <c r="E1206" s="86">
        <v>21</v>
      </c>
      <c r="F1206" s="87" t="s">
        <v>1396</v>
      </c>
      <c r="G1206" s="102"/>
      <c r="H1206" s="104"/>
      <c r="I1206" s="105"/>
      <c r="J1206" s="103">
        <v>128782.81634200001</v>
      </c>
      <c r="K1206" s="103">
        <v>123482.65933024992</v>
      </c>
      <c r="L1206" s="103">
        <f t="shared" si="19"/>
        <v>-5300.1570117500814</v>
      </c>
    </row>
    <row r="1207" spans="1:12" ht="15" x14ac:dyDescent="0.2">
      <c r="A1207" s="8"/>
      <c r="B1207" s="24"/>
      <c r="C1207" s="24"/>
      <c r="D1207" s="13"/>
      <c r="E1207" s="13"/>
      <c r="F1207" s="13"/>
      <c r="G1207" s="58" t="s">
        <v>2</v>
      </c>
      <c r="H1207" s="59"/>
      <c r="I1207" s="60"/>
      <c r="J1207" s="61">
        <v>539.95788700000003</v>
      </c>
      <c r="K1207" s="61">
        <v>535.8504129800001</v>
      </c>
      <c r="L1207" s="61">
        <f t="shared" si="19"/>
        <v>-4.1074740199999269</v>
      </c>
    </row>
    <row r="1208" spans="1:12" ht="15" x14ac:dyDescent="0.2">
      <c r="A1208" s="8"/>
      <c r="B1208" s="24"/>
      <c r="C1208" s="24"/>
      <c r="D1208" s="13"/>
      <c r="E1208" s="13"/>
      <c r="F1208" s="13"/>
      <c r="G1208" s="40"/>
      <c r="H1208" s="51" t="s">
        <v>36</v>
      </c>
      <c r="I1208" s="52" t="s">
        <v>470</v>
      </c>
      <c r="J1208" s="53">
        <v>43.453038999999997</v>
      </c>
      <c r="K1208" s="53">
        <v>39.519308420000009</v>
      </c>
      <c r="L1208" s="53">
        <f t="shared" si="19"/>
        <v>-3.9337305799999882</v>
      </c>
    </row>
    <row r="1209" spans="1:12" ht="15" x14ac:dyDescent="0.2">
      <c r="A1209" s="8"/>
      <c r="B1209" s="24"/>
      <c r="C1209" s="24"/>
      <c r="D1209" s="13"/>
      <c r="E1209" s="13"/>
      <c r="F1209" s="13"/>
      <c r="G1209" s="40"/>
      <c r="H1209" s="54" t="s">
        <v>69</v>
      </c>
      <c r="I1209" s="55" t="s">
        <v>202</v>
      </c>
      <c r="J1209" s="56">
        <v>11.548400000000001</v>
      </c>
      <c r="K1209" s="56">
        <v>13.802365589999999</v>
      </c>
      <c r="L1209" s="56">
        <f t="shared" si="19"/>
        <v>2.2539655899999982</v>
      </c>
    </row>
    <row r="1210" spans="1:12" ht="15" x14ac:dyDescent="0.2">
      <c r="A1210" s="8"/>
      <c r="B1210" s="24"/>
      <c r="C1210" s="24"/>
      <c r="D1210" s="13"/>
      <c r="E1210" s="13"/>
      <c r="F1210" s="13"/>
      <c r="G1210" s="40"/>
      <c r="H1210" s="54" t="s">
        <v>285</v>
      </c>
      <c r="I1210" s="55" t="s">
        <v>1397</v>
      </c>
      <c r="J1210" s="56">
        <v>11.314109999999999</v>
      </c>
      <c r="K1210" s="56">
        <v>11.690197719999999</v>
      </c>
      <c r="L1210" s="56">
        <f t="shared" si="19"/>
        <v>0.37608771999999924</v>
      </c>
    </row>
    <row r="1211" spans="1:12" ht="15" x14ac:dyDescent="0.2">
      <c r="A1211" s="8"/>
      <c r="B1211" s="24"/>
      <c r="C1211" s="24"/>
      <c r="D1211" s="13"/>
      <c r="E1211" s="13"/>
      <c r="F1211" s="13"/>
      <c r="G1211" s="40"/>
      <c r="H1211" s="54" t="s">
        <v>287</v>
      </c>
      <c r="I1211" s="55" t="s">
        <v>1398</v>
      </c>
      <c r="J1211" s="56">
        <v>35.382007000000002</v>
      </c>
      <c r="K1211" s="56">
        <v>39.009243249999997</v>
      </c>
      <c r="L1211" s="56">
        <f t="shared" si="19"/>
        <v>3.6272362499999957</v>
      </c>
    </row>
    <row r="1212" spans="1:12" ht="15" x14ac:dyDescent="0.2">
      <c r="A1212" s="8"/>
      <c r="B1212" s="24"/>
      <c r="C1212" s="24"/>
      <c r="D1212" s="13"/>
      <c r="E1212" s="13"/>
      <c r="F1212" s="13"/>
      <c r="G1212" s="40"/>
      <c r="H1212" s="54" t="s">
        <v>289</v>
      </c>
      <c r="I1212" s="55" t="s">
        <v>1399</v>
      </c>
      <c r="J1212" s="56">
        <v>6.1884379999999997</v>
      </c>
      <c r="K1212" s="56">
        <v>5.7777204700000011</v>
      </c>
      <c r="L1212" s="56">
        <f t="shared" si="19"/>
        <v>-0.41071752999999855</v>
      </c>
    </row>
    <row r="1213" spans="1:12" ht="15" x14ac:dyDescent="0.2">
      <c r="A1213" s="8"/>
      <c r="B1213" s="24"/>
      <c r="C1213" s="24"/>
      <c r="D1213" s="13"/>
      <c r="E1213" s="13"/>
      <c r="F1213" s="13"/>
      <c r="G1213" s="40"/>
      <c r="H1213" s="54" t="s">
        <v>291</v>
      </c>
      <c r="I1213" s="55" t="s">
        <v>1400</v>
      </c>
      <c r="J1213" s="56">
        <v>8.3061969999999992</v>
      </c>
      <c r="K1213" s="56">
        <v>8.2092986999999997</v>
      </c>
      <c r="L1213" s="56">
        <f t="shared" si="19"/>
        <v>-9.6898299999999438E-2</v>
      </c>
    </row>
    <row r="1214" spans="1:12" ht="15" x14ac:dyDescent="0.2">
      <c r="A1214" s="8"/>
      <c r="B1214" s="24"/>
      <c r="C1214" s="24"/>
      <c r="D1214" s="13"/>
      <c r="E1214" s="13"/>
      <c r="F1214" s="13"/>
      <c r="G1214" s="40"/>
      <c r="H1214" s="54" t="s">
        <v>293</v>
      </c>
      <c r="I1214" s="55" t="s">
        <v>1401</v>
      </c>
      <c r="J1214" s="56">
        <v>13.442449999999999</v>
      </c>
      <c r="K1214" s="56">
        <v>13.591914920000001</v>
      </c>
      <c r="L1214" s="56">
        <f t="shared" si="19"/>
        <v>0.14946492000000156</v>
      </c>
    </row>
    <row r="1215" spans="1:12" ht="15" x14ac:dyDescent="0.2">
      <c r="A1215" s="8"/>
      <c r="B1215" s="24"/>
      <c r="C1215" s="24"/>
      <c r="D1215" s="13"/>
      <c r="E1215" s="13"/>
      <c r="F1215" s="13"/>
      <c r="G1215" s="40"/>
      <c r="H1215" s="54" t="s">
        <v>295</v>
      </c>
      <c r="I1215" s="55" t="s">
        <v>1402</v>
      </c>
      <c r="J1215" s="56">
        <v>11.400584</v>
      </c>
      <c r="K1215" s="56">
        <v>10.919134420000002</v>
      </c>
      <c r="L1215" s="56">
        <f t="shared" si="19"/>
        <v>-0.48144957999999782</v>
      </c>
    </row>
    <row r="1216" spans="1:12" ht="15" x14ac:dyDescent="0.2">
      <c r="A1216" s="8"/>
      <c r="B1216" s="24"/>
      <c r="C1216" s="24"/>
      <c r="D1216" s="13"/>
      <c r="E1216" s="13"/>
      <c r="F1216" s="13"/>
      <c r="G1216" s="40"/>
      <c r="H1216" s="54" t="s">
        <v>297</v>
      </c>
      <c r="I1216" s="55" t="s">
        <v>1403</v>
      </c>
      <c r="J1216" s="56">
        <v>7.0548739999999999</v>
      </c>
      <c r="K1216" s="56">
        <v>5.6920439700000003</v>
      </c>
      <c r="L1216" s="56">
        <f t="shared" si="19"/>
        <v>-1.3628300299999996</v>
      </c>
    </row>
    <row r="1217" spans="1:12" ht="15" x14ac:dyDescent="0.2">
      <c r="A1217" s="8"/>
      <c r="B1217" s="24"/>
      <c r="C1217" s="24"/>
      <c r="D1217" s="13"/>
      <c r="E1217" s="13"/>
      <c r="F1217" s="13"/>
      <c r="G1217" s="40"/>
      <c r="H1217" s="54" t="s">
        <v>299</v>
      </c>
      <c r="I1217" s="57" t="s">
        <v>1404</v>
      </c>
      <c r="J1217" s="56">
        <v>12.100049</v>
      </c>
      <c r="K1217" s="56">
        <v>11.905226790000002</v>
      </c>
      <c r="L1217" s="56">
        <f t="shared" si="19"/>
        <v>-0.19482220999999811</v>
      </c>
    </row>
    <row r="1218" spans="1:12" ht="15" x14ac:dyDescent="0.2">
      <c r="A1218" s="8"/>
      <c r="B1218" s="24"/>
      <c r="C1218" s="24"/>
      <c r="D1218" s="13"/>
      <c r="E1218" s="13"/>
      <c r="F1218" s="13"/>
      <c r="G1218" s="40"/>
      <c r="H1218" s="54" t="s">
        <v>301</v>
      </c>
      <c r="I1218" s="55" t="s">
        <v>1405</v>
      </c>
      <c r="J1218" s="56">
        <v>205.81779</v>
      </c>
      <c r="K1218" s="56">
        <v>213.74387294000007</v>
      </c>
      <c r="L1218" s="56">
        <f t="shared" si="19"/>
        <v>7.9260829400000716</v>
      </c>
    </row>
    <row r="1219" spans="1:12" ht="15" x14ac:dyDescent="0.2">
      <c r="A1219" s="8"/>
      <c r="B1219" s="24"/>
      <c r="C1219" s="24"/>
      <c r="D1219" s="13"/>
      <c r="E1219" s="13"/>
      <c r="F1219" s="13"/>
      <c r="G1219" s="40"/>
      <c r="H1219" s="54" t="s">
        <v>123</v>
      </c>
      <c r="I1219" s="55" t="s">
        <v>451</v>
      </c>
      <c r="J1219" s="56">
        <v>12.331167000000001</v>
      </c>
      <c r="K1219" s="56">
        <v>8.4188316499999978</v>
      </c>
      <c r="L1219" s="56">
        <f t="shared" si="19"/>
        <v>-3.9123353500000029</v>
      </c>
    </row>
    <row r="1220" spans="1:12" ht="15" x14ac:dyDescent="0.2">
      <c r="A1220" s="8"/>
      <c r="B1220" s="24"/>
      <c r="C1220" s="24"/>
      <c r="D1220" s="13"/>
      <c r="E1220" s="13"/>
      <c r="F1220" s="13"/>
      <c r="G1220" s="40"/>
      <c r="H1220" s="54" t="s">
        <v>308</v>
      </c>
      <c r="I1220" s="55" t="s">
        <v>162</v>
      </c>
      <c r="J1220" s="56">
        <v>49.916193</v>
      </c>
      <c r="K1220" s="56">
        <v>51.042665650000004</v>
      </c>
      <c r="L1220" s="56">
        <f t="shared" si="19"/>
        <v>1.1264726500000037</v>
      </c>
    </row>
    <row r="1221" spans="1:12" ht="15" x14ac:dyDescent="0.2">
      <c r="A1221" s="8"/>
      <c r="B1221" s="24"/>
      <c r="C1221" s="24"/>
      <c r="D1221" s="13"/>
      <c r="E1221" s="13"/>
      <c r="F1221" s="13"/>
      <c r="G1221" s="40"/>
      <c r="H1221" s="54" t="s">
        <v>312</v>
      </c>
      <c r="I1221" s="55" t="s">
        <v>445</v>
      </c>
      <c r="J1221" s="56">
        <v>15.637601999999999</v>
      </c>
      <c r="K1221" s="56">
        <v>16.33263779</v>
      </c>
      <c r="L1221" s="56">
        <f t="shared" si="19"/>
        <v>0.69503579000000038</v>
      </c>
    </row>
    <row r="1222" spans="1:12" ht="30" x14ac:dyDescent="0.2">
      <c r="A1222" s="8"/>
      <c r="B1222" s="24"/>
      <c r="C1222" s="24"/>
      <c r="D1222" s="13"/>
      <c r="E1222" s="13"/>
      <c r="F1222" s="13"/>
      <c r="G1222" s="40"/>
      <c r="H1222" s="54" t="s">
        <v>314</v>
      </c>
      <c r="I1222" s="55" t="s">
        <v>1406</v>
      </c>
      <c r="J1222" s="56">
        <v>9.4719920000000002</v>
      </c>
      <c r="K1222" s="56">
        <v>9.2133689099999998</v>
      </c>
      <c r="L1222" s="56">
        <f t="shared" si="19"/>
        <v>-0.25862309000000039</v>
      </c>
    </row>
    <row r="1223" spans="1:12" ht="15" x14ac:dyDescent="0.2">
      <c r="A1223" s="8"/>
      <c r="B1223" s="24"/>
      <c r="C1223" s="24"/>
      <c r="D1223" s="13"/>
      <c r="E1223" s="13"/>
      <c r="F1223" s="13"/>
      <c r="G1223" s="40"/>
      <c r="H1223" s="54" t="s">
        <v>127</v>
      </c>
      <c r="I1223" s="55" t="s">
        <v>1407</v>
      </c>
      <c r="J1223" s="56">
        <v>11.283681</v>
      </c>
      <c r="K1223" s="56">
        <v>10.710782049999999</v>
      </c>
      <c r="L1223" s="56">
        <f t="shared" si="19"/>
        <v>-0.5728989500000008</v>
      </c>
    </row>
    <row r="1224" spans="1:12" ht="15" x14ac:dyDescent="0.2">
      <c r="A1224" s="8"/>
      <c r="B1224" s="24"/>
      <c r="C1224" s="24"/>
      <c r="D1224" s="13"/>
      <c r="E1224" s="13"/>
      <c r="F1224" s="13"/>
      <c r="G1224" s="40"/>
      <c r="H1224" s="54" t="s">
        <v>640</v>
      </c>
      <c r="I1224" s="55" t="s">
        <v>798</v>
      </c>
      <c r="J1224" s="56">
        <v>8.3982530000000004</v>
      </c>
      <c r="K1224" s="56">
        <v>8.6497817500000007</v>
      </c>
      <c r="L1224" s="56">
        <f t="shared" si="19"/>
        <v>0.2515287500000003</v>
      </c>
    </row>
    <row r="1225" spans="1:12" ht="15" x14ac:dyDescent="0.2">
      <c r="A1225" s="8"/>
      <c r="B1225" s="24"/>
      <c r="C1225" s="24"/>
      <c r="D1225" s="13"/>
      <c r="E1225" s="13"/>
      <c r="F1225" s="13"/>
      <c r="G1225" s="40"/>
      <c r="H1225" s="54" t="s">
        <v>642</v>
      </c>
      <c r="I1225" s="55" t="s">
        <v>1408</v>
      </c>
      <c r="J1225" s="56">
        <v>13.225597</v>
      </c>
      <c r="K1225" s="56">
        <v>11.43192444</v>
      </c>
      <c r="L1225" s="56">
        <f t="shared" ref="L1225:L1288" si="20">+K1225-J1225</f>
        <v>-1.793672560000001</v>
      </c>
    </row>
    <row r="1226" spans="1:12" ht="15" x14ac:dyDescent="0.2">
      <c r="A1226" s="8"/>
      <c r="B1226" s="24"/>
      <c r="C1226" s="24"/>
      <c r="D1226" s="13"/>
      <c r="E1226" s="13"/>
      <c r="F1226" s="13"/>
      <c r="G1226" s="40"/>
      <c r="H1226" s="54" t="s">
        <v>643</v>
      </c>
      <c r="I1226" s="55" t="s">
        <v>1373</v>
      </c>
      <c r="J1226" s="56">
        <v>6.7723420000000001</v>
      </c>
      <c r="K1226" s="56">
        <v>6.0259419300000001</v>
      </c>
      <c r="L1226" s="56">
        <f t="shared" si="20"/>
        <v>-0.74640006999999997</v>
      </c>
    </row>
    <row r="1227" spans="1:12" ht="15" x14ac:dyDescent="0.2">
      <c r="A1227" s="8"/>
      <c r="B1227" s="24"/>
      <c r="C1227" s="24"/>
      <c r="D1227" s="13"/>
      <c r="E1227" s="13"/>
      <c r="F1227" s="13"/>
      <c r="G1227" s="40"/>
      <c r="H1227" s="54" t="s">
        <v>340</v>
      </c>
      <c r="I1227" s="55" t="s">
        <v>1409</v>
      </c>
      <c r="J1227" s="56">
        <v>12.272539</v>
      </c>
      <c r="K1227" s="56">
        <v>8.4888548299999975</v>
      </c>
      <c r="L1227" s="56">
        <f t="shared" si="20"/>
        <v>-3.7836841700000026</v>
      </c>
    </row>
    <row r="1228" spans="1:12" ht="15" x14ac:dyDescent="0.2">
      <c r="A1228" s="8"/>
      <c r="B1228" s="24"/>
      <c r="C1228" s="24"/>
      <c r="D1228" s="13"/>
      <c r="E1228" s="13"/>
      <c r="F1228" s="13"/>
      <c r="G1228" s="40"/>
      <c r="H1228" s="54" t="s">
        <v>342</v>
      </c>
      <c r="I1228" s="55" t="s">
        <v>1410</v>
      </c>
      <c r="J1228" s="56">
        <v>11.216068999999999</v>
      </c>
      <c r="K1228" s="56">
        <v>11.001748820000001</v>
      </c>
      <c r="L1228" s="56">
        <f t="shared" si="20"/>
        <v>-0.21432017999999786</v>
      </c>
    </row>
    <row r="1229" spans="1:12" ht="15" x14ac:dyDescent="0.2">
      <c r="A1229" s="8"/>
      <c r="B1229" s="24"/>
      <c r="C1229" s="24"/>
      <c r="D1229" s="13"/>
      <c r="E1229" s="13"/>
      <c r="F1229" s="13"/>
      <c r="G1229" s="40"/>
      <c r="H1229" s="54" t="s">
        <v>344</v>
      </c>
      <c r="I1229" s="55" t="s">
        <v>1411</v>
      </c>
      <c r="J1229" s="56">
        <v>16.432455999999998</v>
      </c>
      <c r="K1229" s="56">
        <v>15.520282609999997</v>
      </c>
      <c r="L1229" s="56">
        <f t="shared" si="20"/>
        <v>-0.91217339000000131</v>
      </c>
    </row>
    <row r="1230" spans="1:12" ht="15" x14ac:dyDescent="0.2">
      <c r="A1230" s="8"/>
      <c r="B1230" s="24"/>
      <c r="C1230" s="24"/>
      <c r="D1230" s="13"/>
      <c r="E1230" s="13"/>
      <c r="F1230" s="13"/>
      <c r="G1230" s="40"/>
      <c r="H1230" s="54" t="s">
        <v>346</v>
      </c>
      <c r="I1230" s="55" t="s">
        <v>1412</v>
      </c>
      <c r="J1230" s="56">
        <v>6.9920580000000001</v>
      </c>
      <c r="K1230" s="56">
        <v>5.1532653600000007</v>
      </c>
      <c r="L1230" s="56">
        <f t="shared" si="20"/>
        <v>-1.8387926399999994</v>
      </c>
    </row>
    <row r="1231" spans="1:12" ht="15" x14ac:dyDescent="0.2">
      <c r="A1231" s="8"/>
      <c r="B1231" s="24"/>
      <c r="C1231" s="24"/>
      <c r="D1231" s="13"/>
      <c r="E1231" s="13"/>
      <c r="F1231" s="13"/>
      <c r="G1231" s="58" t="s">
        <v>376</v>
      </c>
      <c r="H1231" s="73"/>
      <c r="I1231" s="74"/>
      <c r="J1231" s="75">
        <v>128242.85845499999</v>
      </c>
      <c r="K1231" s="75">
        <v>122946.80891726993</v>
      </c>
      <c r="L1231" s="75">
        <f t="shared" si="20"/>
        <v>-5296.0495377300686</v>
      </c>
    </row>
    <row r="1232" spans="1:12" ht="15" x14ac:dyDescent="0.2">
      <c r="A1232" s="8"/>
      <c r="B1232" s="24"/>
      <c r="C1232" s="24"/>
      <c r="D1232" s="13"/>
      <c r="E1232" s="13"/>
      <c r="F1232" s="13"/>
      <c r="G1232" s="40"/>
      <c r="H1232" s="51" t="s">
        <v>1413</v>
      </c>
      <c r="I1232" s="52" t="s">
        <v>1414</v>
      </c>
      <c r="J1232" s="53">
        <v>128130.97630900001</v>
      </c>
      <c r="K1232" s="53">
        <v>117875.82010438992</v>
      </c>
      <c r="L1232" s="53">
        <f t="shared" si="20"/>
        <v>-10255.156204610088</v>
      </c>
    </row>
    <row r="1233" spans="1:12" ht="15" x14ac:dyDescent="0.2">
      <c r="A1233" s="8"/>
      <c r="B1233" s="24"/>
      <c r="C1233" s="24"/>
      <c r="D1233" s="13"/>
      <c r="E1233" s="13"/>
      <c r="F1233" s="13"/>
      <c r="G1233" s="40"/>
      <c r="H1233" s="54" t="s">
        <v>1415</v>
      </c>
      <c r="I1233" s="55" t="s">
        <v>1416</v>
      </c>
      <c r="J1233" s="56">
        <v>111.88214600000001</v>
      </c>
      <c r="K1233" s="56">
        <v>111.68561407999997</v>
      </c>
      <c r="L1233" s="56">
        <f t="shared" si="20"/>
        <v>-0.19653192000004083</v>
      </c>
    </row>
    <row r="1234" spans="1:12" ht="15" x14ac:dyDescent="0.2">
      <c r="A1234" s="8"/>
      <c r="B1234" s="24"/>
      <c r="C1234" s="24"/>
      <c r="D1234" s="13"/>
      <c r="E1234" s="13"/>
      <c r="F1234" s="13"/>
      <c r="G1234" s="40"/>
      <c r="H1234" s="54" t="s">
        <v>1417</v>
      </c>
      <c r="I1234" s="55" t="s">
        <v>1418</v>
      </c>
      <c r="J1234" s="56">
        <v>0</v>
      </c>
      <c r="K1234" s="56">
        <v>4959.3031988000002</v>
      </c>
      <c r="L1234" s="56">
        <f t="shared" si="20"/>
        <v>4959.3031988000002</v>
      </c>
    </row>
    <row r="1235" spans="1:12" ht="15" x14ac:dyDescent="0.2">
      <c r="A1235" s="8"/>
      <c r="B1235" s="24"/>
      <c r="C1235" s="24"/>
      <c r="D1235" s="13"/>
      <c r="E1235" s="86">
        <v>27</v>
      </c>
      <c r="F1235" s="87" t="s">
        <v>1419</v>
      </c>
      <c r="G1235" s="102"/>
      <c r="H1235" s="104"/>
      <c r="I1235" s="105"/>
      <c r="J1235" s="103">
        <v>1094.7240629999999</v>
      </c>
      <c r="K1235" s="103">
        <v>1380.1270614500002</v>
      </c>
      <c r="L1235" s="103">
        <f t="shared" si="20"/>
        <v>285.40299845000027</v>
      </c>
    </row>
    <row r="1236" spans="1:12" ht="15" x14ac:dyDescent="0.2">
      <c r="A1236" s="8"/>
      <c r="B1236" s="24"/>
      <c r="C1236" s="24"/>
      <c r="D1236" s="13"/>
      <c r="E1236" s="13"/>
      <c r="F1236" s="13"/>
      <c r="G1236" s="58" t="s">
        <v>2</v>
      </c>
      <c r="H1236" s="59"/>
      <c r="I1236" s="60"/>
      <c r="J1236" s="61">
        <v>1094.7240629999999</v>
      </c>
      <c r="K1236" s="61">
        <v>1380.1270614500002</v>
      </c>
      <c r="L1236" s="61">
        <f t="shared" si="20"/>
        <v>285.40299845000027</v>
      </c>
    </row>
    <row r="1237" spans="1:12" ht="15" x14ac:dyDescent="0.2">
      <c r="A1237" s="8"/>
      <c r="B1237" s="24"/>
      <c r="C1237" s="24"/>
      <c r="D1237" s="13"/>
      <c r="E1237" s="13"/>
      <c r="F1237" s="13"/>
      <c r="G1237" s="40"/>
      <c r="H1237" s="51" t="s">
        <v>36</v>
      </c>
      <c r="I1237" s="52" t="s">
        <v>470</v>
      </c>
      <c r="J1237" s="53">
        <v>15.512706</v>
      </c>
      <c r="K1237" s="53">
        <v>16.634042679999997</v>
      </c>
      <c r="L1237" s="53">
        <f t="shared" si="20"/>
        <v>1.1213366799999971</v>
      </c>
    </row>
    <row r="1238" spans="1:12" ht="15" x14ac:dyDescent="0.2">
      <c r="A1238" s="8"/>
      <c r="B1238" s="24"/>
      <c r="C1238" s="24"/>
      <c r="D1238" s="13"/>
      <c r="E1238" s="13"/>
      <c r="F1238" s="13"/>
      <c r="G1238" s="40"/>
      <c r="H1238" s="54" t="s">
        <v>43</v>
      </c>
      <c r="I1238" s="55" t="s">
        <v>152</v>
      </c>
      <c r="J1238" s="56">
        <v>39.634408999999998</v>
      </c>
      <c r="K1238" s="56">
        <v>47.433173019999998</v>
      </c>
      <c r="L1238" s="56">
        <f t="shared" si="20"/>
        <v>7.7987640200000001</v>
      </c>
    </row>
    <row r="1239" spans="1:12" ht="15" x14ac:dyDescent="0.2">
      <c r="A1239" s="8"/>
      <c r="B1239" s="24"/>
      <c r="C1239" s="24"/>
      <c r="D1239" s="13"/>
      <c r="E1239" s="13"/>
      <c r="F1239" s="13"/>
      <c r="G1239" s="40"/>
      <c r="H1239" s="54" t="s">
        <v>69</v>
      </c>
      <c r="I1239" s="55" t="s">
        <v>2506</v>
      </c>
      <c r="J1239" s="56">
        <v>23.977633000000001</v>
      </c>
      <c r="K1239" s="56">
        <v>30.36390476</v>
      </c>
      <c r="L1239" s="56">
        <f t="shared" si="20"/>
        <v>6.3862717599999996</v>
      </c>
    </row>
    <row r="1240" spans="1:12" ht="15" x14ac:dyDescent="0.2">
      <c r="A1240" s="8"/>
      <c r="B1240" s="24"/>
      <c r="C1240" s="24"/>
      <c r="D1240" s="13"/>
      <c r="E1240" s="13"/>
      <c r="F1240" s="13"/>
      <c r="G1240" s="40"/>
      <c r="H1240" s="54" t="s">
        <v>71</v>
      </c>
      <c r="I1240" s="55" t="s">
        <v>1420</v>
      </c>
      <c r="J1240" s="56">
        <v>535.05448699999999</v>
      </c>
      <c r="K1240" s="56">
        <v>577.48149025999976</v>
      </c>
      <c r="L1240" s="56">
        <f t="shared" si="20"/>
        <v>42.427003259999765</v>
      </c>
    </row>
    <row r="1241" spans="1:12" ht="15" x14ac:dyDescent="0.2">
      <c r="A1241" s="8"/>
      <c r="B1241" s="24"/>
      <c r="C1241" s="24"/>
      <c r="D1241" s="13"/>
      <c r="E1241" s="13"/>
      <c r="F1241" s="13"/>
      <c r="G1241" s="40"/>
      <c r="H1241" s="54" t="s">
        <v>77</v>
      </c>
      <c r="I1241" s="55" t="s">
        <v>166</v>
      </c>
      <c r="J1241" s="56">
        <v>14.328298999999999</v>
      </c>
      <c r="K1241" s="56">
        <v>12.473764470000004</v>
      </c>
      <c r="L1241" s="56">
        <f t="shared" si="20"/>
        <v>-1.8545345299999951</v>
      </c>
    </row>
    <row r="1242" spans="1:12" ht="15" x14ac:dyDescent="0.2">
      <c r="A1242" s="8"/>
      <c r="B1242" s="24"/>
      <c r="C1242" s="24"/>
      <c r="D1242" s="13"/>
      <c r="E1242" s="13"/>
      <c r="F1242" s="13"/>
      <c r="G1242" s="40"/>
      <c r="H1242" s="54" t="s">
        <v>81</v>
      </c>
      <c r="I1242" s="55" t="s">
        <v>2507</v>
      </c>
      <c r="J1242" s="56">
        <v>43.548194000000002</v>
      </c>
      <c r="K1242" s="56">
        <v>37.824046029999991</v>
      </c>
      <c r="L1242" s="56">
        <f t="shared" si="20"/>
        <v>-5.7241479700000113</v>
      </c>
    </row>
    <row r="1243" spans="1:12" ht="15" x14ac:dyDescent="0.2">
      <c r="A1243" s="8"/>
      <c r="B1243" s="24"/>
      <c r="C1243" s="24"/>
      <c r="D1243" s="13"/>
      <c r="E1243" s="13"/>
      <c r="F1243" s="13"/>
      <c r="G1243" s="40"/>
      <c r="H1243" s="54" t="s">
        <v>175</v>
      </c>
      <c r="I1243" s="55" t="s">
        <v>2508</v>
      </c>
      <c r="J1243" s="56">
        <v>11.705994</v>
      </c>
      <c r="K1243" s="56">
        <v>18.160420420000001</v>
      </c>
      <c r="L1243" s="56">
        <f t="shared" si="20"/>
        <v>6.4544264200000008</v>
      </c>
    </row>
    <row r="1244" spans="1:12" ht="15" x14ac:dyDescent="0.2">
      <c r="A1244" s="8"/>
      <c r="B1244" s="24"/>
      <c r="C1244" s="24"/>
      <c r="D1244" s="13"/>
      <c r="E1244" s="13"/>
      <c r="F1244" s="13"/>
      <c r="G1244" s="40"/>
      <c r="H1244" s="54" t="s">
        <v>38</v>
      </c>
      <c r="I1244" s="55" t="s">
        <v>2509</v>
      </c>
      <c r="J1244" s="56">
        <v>7.5659559999999999</v>
      </c>
      <c r="K1244" s="56">
        <v>1.8379531200000003</v>
      </c>
      <c r="L1244" s="56">
        <f t="shared" si="20"/>
        <v>-5.72800288</v>
      </c>
    </row>
    <row r="1245" spans="1:12" ht="15" x14ac:dyDescent="0.2">
      <c r="A1245" s="8"/>
      <c r="B1245" s="24"/>
      <c r="C1245" s="24"/>
      <c r="D1245" s="13"/>
      <c r="E1245" s="13"/>
      <c r="F1245" s="13"/>
      <c r="G1245" s="40"/>
      <c r="H1245" s="54" t="s">
        <v>411</v>
      </c>
      <c r="I1245" s="55" t="s">
        <v>1421</v>
      </c>
      <c r="J1245" s="56">
        <v>19.558944</v>
      </c>
      <c r="K1245" s="56">
        <v>80.679761670000019</v>
      </c>
      <c r="L1245" s="56">
        <f t="shared" si="20"/>
        <v>61.120817670000022</v>
      </c>
    </row>
    <row r="1246" spans="1:12" ht="15" x14ac:dyDescent="0.2">
      <c r="A1246" s="8"/>
      <c r="B1246" s="24"/>
      <c r="C1246" s="24"/>
      <c r="D1246" s="13"/>
      <c r="E1246" s="13"/>
      <c r="F1246" s="13"/>
      <c r="G1246" s="40"/>
      <c r="H1246" s="54" t="s">
        <v>413</v>
      </c>
      <c r="I1246" s="55" t="s">
        <v>1422</v>
      </c>
      <c r="J1246" s="56">
        <v>40.466634999999997</v>
      </c>
      <c r="K1246" s="56">
        <v>57.581293649999999</v>
      </c>
      <c r="L1246" s="56">
        <f t="shared" si="20"/>
        <v>17.114658650000003</v>
      </c>
    </row>
    <row r="1247" spans="1:12" ht="15" x14ac:dyDescent="0.2">
      <c r="A1247" s="8"/>
      <c r="B1247" s="24"/>
      <c r="C1247" s="24"/>
      <c r="D1247" s="13"/>
      <c r="E1247" s="13"/>
      <c r="F1247" s="13"/>
      <c r="G1247" s="40"/>
      <c r="H1247" s="54" t="s">
        <v>45</v>
      </c>
      <c r="I1247" s="55" t="s">
        <v>1423</v>
      </c>
      <c r="J1247" s="56">
        <v>47.951628999999997</v>
      </c>
      <c r="K1247" s="56">
        <v>94.344090609999981</v>
      </c>
      <c r="L1247" s="56">
        <f t="shared" si="20"/>
        <v>46.392461609999984</v>
      </c>
    </row>
    <row r="1248" spans="1:12" ht="30" x14ac:dyDescent="0.2">
      <c r="A1248" s="8"/>
      <c r="B1248" s="24"/>
      <c r="C1248" s="24"/>
      <c r="D1248" s="13"/>
      <c r="E1248" s="13"/>
      <c r="F1248" s="13"/>
      <c r="G1248" s="40"/>
      <c r="H1248" s="54" t="s">
        <v>133</v>
      </c>
      <c r="I1248" s="55" t="s">
        <v>2510</v>
      </c>
      <c r="J1248" s="56">
        <v>9.2757640000000006</v>
      </c>
      <c r="K1248" s="56">
        <v>12.519063540000001</v>
      </c>
      <c r="L1248" s="56">
        <f t="shared" si="20"/>
        <v>3.2432995400000006</v>
      </c>
    </row>
    <row r="1249" spans="1:12" ht="15" x14ac:dyDescent="0.2">
      <c r="A1249" s="8"/>
      <c r="B1249" s="24"/>
      <c r="C1249" s="24"/>
      <c r="D1249" s="13"/>
      <c r="E1249" s="13"/>
      <c r="F1249" s="13"/>
      <c r="G1249" s="40"/>
      <c r="H1249" s="54" t="s">
        <v>90</v>
      </c>
      <c r="I1249" s="55" t="s">
        <v>2511</v>
      </c>
      <c r="J1249" s="56">
        <v>3.0943999999999999E-2</v>
      </c>
      <c r="K1249" s="56">
        <v>1.4999999999999999E-2</v>
      </c>
      <c r="L1249" s="56">
        <f t="shared" si="20"/>
        <v>-1.5944E-2</v>
      </c>
    </row>
    <row r="1250" spans="1:12" ht="30" x14ac:dyDescent="0.2">
      <c r="A1250" s="8"/>
      <c r="B1250" s="24"/>
      <c r="C1250" s="24"/>
      <c r="D1250" s="13"/>
      <c r="E1250" s="13"/>
      <c r="F1250" s="13"/>
      <c r="G1250" s="40"/>
      <c r="H1250" s="54" t="s">
        <v>1226</v>
      </c>
      <c r="I1250" s="55" t="s">
        <v>1424</v>
      </c>
      <c r="J1250" s="56">
        <v>37.396676999999997</v>
      </c>
      <c r="K1250" s="56">
        <v>68.240377109999997</v>
      </c>
      <c r="L1250" s="56">
        <f t="shared" si="20"/>
        <v>30.84370011</v>
      </c>
    </row>
    <row r="1251" spans="1:12" ht="15" x14ac:dyDescent="0.2">
      <c r="A1251" s="8"/>
      <c r="B1251" s="24"/>
      <c r="C1251" s="24"/>
      <c r="D1251" s="13"/>
      <c r="E1251" s="13"/>
      <c r="F1251" s="13"/>
      <c r="G1251" s="40"/>
      <c r="H1251" s="54" t="s">
        <v>221</v>
      </c>
      <c r="I1251" s="55" t="s">
        <v>1425</v>
      </c>
      <c r="J1251" s="56">
        <v>17.562650000000001</v>
      </c>
      <c r="K1251" s="56">
        <v>19.939643860000007</v>
      </c>
      <c r="L1251" s="56">
        <f t="shared" si="20"/>
        <v>2.376993860000006</v>
      </c>
    </row>
    <row r="1252" spans="1:12" ht="15" x14ac:dyDescent="0.2">
      <c r="A1252" s="8"/>
      <c r="B1252" s="24"/>
      <c r="C1252" s="24"/>
      <c r="D1252" s="13"/>
      <c r="E1252" s="13"/>
      <c r="F1252" s="13"/>
      <c r="G1252" s="40"/>
      <c r="H1252" s="54" t="s">
        <v>223</v>
      </c>
      <c r="I1252" s="55" t="s">
        <v>2512</v>
      </c>
      <c r="J1252" s="56">
        <v>39.504275999999997</v>
      </c>
      <c r="K1252" s="56">
        <v>44.955385649999982</v>
      </c>
      <c r="L1252" s="56">
        <f t="shared" si="20"/>
        <v>5.4511096499999852</v>
      </c>
    </row>
    <row r="1253" spans="1:12" ht="15" x14ac:dyDescent="0.2">
      <c r="A1253" s="8"/>
      <c r="B1253" s="24"/>
      <c r="C1253" s="24"/>
      <c r="D1253" s="13"/>
      <c r="E1253" s="13"/>
      <c r="F1253" s="13"/>
      <c r="G1253" s="40"/>
      <c r="H1253" s="54" t="s">
        <v>225</v>
      </c>
      <c r="I1253" s="55" t="s">
        <v>2513</v>
      </c>
      <c r="J1253" s="56">
        <v>49.618555999999998</v>
      </c>
      <c r="K1253" s="56">
        <v>57.664540140000014</v>
      </c>
      <c r="L1253" s="56">
        <f t="shared" si="20"/>
        <v>8.0459841400000158</v>
      </c>
    </row>
    <row r="1254" spans="1:12" ht="15" x14ac:dyDescent="0.2">
      <c r="A1254" s="8"/>
      <c r="B1254" s="24"/>
      <c r="C1254" s="24"/>
      <c r="D1254" s="13"/>
      <c r="E1254" s="13"/>
      <c r="F1254" s="13"/>
      <c r="G1254" s="40"/>
      <c r="H1254" s="54" t="s">
        <v>123</v>
      </c>
      <c r="I1254" s="55" t="s">
        <v>451</v>
      </c>
      <c r="J1254" s="56">
        <v>5.7813340000000002</v>
      </c>
      <c r="K1254" s="56">
        <v>6.0343119999999999</v>
      </c>
      <c r="L1254" s="56">
        <f t="shared" si="20"/>
        <v>0.2529779999999997</v>
      </c>
    </row>
    <row r="1255" spans="1:12" ht="15" x14ac:dyDescent="0.2">
      <c r="A1255" s="8"/>
      <c r="B1255" s="24"/>
      <c r="C1255" s="24"/>
      <c r="D1255" s="13"/>
      <c r="E1255" s="13"/>
      <c r="F1255" s="13"/>
      <c r="G1255" s="40"/>
      <c r="H1255" s="54" t="s">
        <v>308</v>
      </c>
      <c r="I1255" s="55" t="s">
        <v>115</v>
      </c>
      <c r="J1255" s="56">
        <v>43.507852999999997</v>
      </c>
      <c r="K1255" s="56">
        <v>40.721462630000026</v>
      </c>
      <c r="L1255" s="56">
        <f t="shared" si="20"/>
        <v>-2.786390369999971</v>
      </c>
    </row>
    <row r="1256" spans="1:12" ht="15" x14ac:dyDescent="0.2">
      <c r="A1256" s="8"/>
      <c r="B1256" s="24"/>
      <c r="C1256" s="24"/>
      <c r="D1256" s="13"/>
      <c r="E1256" s="13"/>
      <c r="F1256" s="13"/>
      <c r="G1256" s="40"/>
      <c r="H1256" s="54" t="s">
        <v>310</v>
      </c>
      <c r="I1256" s="55" t="s">
        <v>1426</v>
      </c>
      <c r="J1256" s="56">
        <v>39.244011999999998</v>
      </c>
      <c r="K1256" s="56">
        <v>82.95166017999999</v>
      </c>
      <c r="L1256" s="56">
        <f t="shared" si="20"/>
        <v>43.707648179999993</v>
      </c>
    </row>
    <row r="1257" spans="1:12" ht="15" x14ac:dyDescent="0.2">
      <c r="A1257" s="8"/>
      <c r="B1257" s="24"/>
      <c r="C1257" s="24"/>
      <c r="D1257" s="13"/>
      <c r="E1257" s="13"/>
      <c r="F1257" s="13"/>
      <c r="G1257" s="40"/>
      <c r="H1257" s="54" t="s">
        <v>312</v>
      </c>
      <c r="I1257" s="55" t="s">
        <v>445</v>
      </c>
      <c r="J1257" s="56">
        <v>16.061356</v>
      </c>
      <c r="K1257" s="56">
        <v>23.904015349999998</v>
      </c>
      <c r="L1257" s="56">
        <f t="shared" si="20"/>
        <v>7.8426593499999981</v>
      </c>
    </row>
    <row r="1258" spans="1:12" ht="15" x14ac:dyDescent="0.2">
      <c r="A1258" s="8"/>
      <c r="B1258" s="24"/>
      <c r="C1258" s="24"/>
      <c r="D1258" s="13"/>
      <c r="E1258" s="13"/>
      <c r="F1258" s="13"/>
      <c r="G1258" s="40"/>
      <c r="H1258" s="54" t="s">
        <v>316</v>
      </c>
      <c r="I1258" s="55" t="s">
        <v>117</v>
      </c>
      <c r="J1258" s="56">
        <v>37.435755</v>
      </c>
      <c r="K1258" s="56">
        <v>48.367660300000004</v>
      </c>
      <c r="L1258" s="56">
        <f t="shared" si="20"/>
        <v>10.931905300000004</v>
      </c>
    </row>
    <row r="1259" spans="1:12" ht="15" x14ac:dyDescent="0.2">
      <c r="A1259" s="8"/>
      <c r="B1259" s="24"/>
      <c r="C1259" s="24"/>
      <c r="D1259" s="13"/>
      <c r="E1259" s="86">
        <v>31</v>
      </c>
      <c r="F1259" s="87" t="s">
        <v>1427</v>
      </c>
      <c r="G1259" s="102"/>
      <c r="H1259" s="104"/>
      <c r="I1259" s="105"/>
      <c r="J1259" s="103">
        <v>657.61070199999995</v>
      </c>
      <c r="K1259" s="103">
        <v>669.7386203600006</v>
      </c>
      <c r="L1259" s="103">
        <f t="shared" si="20"/>
        <v>12.127918360000649</v>
      </c>
    </row>
    <row r="1260" spans="1:12" ht="15" x14ac:dyDescent="0.2">
      <c r="A1260" s="8"/>
      <c r="B1260" s="24"/>
      <c r="C1260" s="24"/>
      <c r="D1260" s="13"/>
      <c r="E1260" s="13"/>
      <c r="F1260" s="13"/>
      <c r="G1260" s="58" t="s">
        <v>2</v>
      </c>
      <c r="H1260" s="59"/>
      <c r="I1260" s="60"/>
      <c r="J1260" s="61">
        <v>657.61070199999995</v>
      </c>
      <c r="K1260" s="61">
        <v>669.7386203600006</v>
      </c>
      <c r="L1260" s="61">
        <f t="shared" si="20"/>
        <v>12.127918360000649</v>
      </c>
    </row>
    <row r="1261" spans="1:12" ht="15" x14ac:dyDescent="0.2">
      <c r="A1261" s="8"/>
      <c r="B1261" s="24"/>
      <c r="C1261" s="24"/>
      <c r="D1261" s="13"/>
      <c r="E1261" s="13"/>
      <c r="F1261" s="13"/>
      <c r="G1261" s="40"/>
      <c r="H1261" s="51" t="s">
        <v>36</v>
      </c>
      <c r="I1261" s="52" t="s">
        <v>1428</v>
      </c>
      <c r="J1261" s="53">
        <v>166.59080900000001</v>
      </c>
      <c r="K1261" s="53">
        <v>177.26636253999996</v>
      </c>
      <c r="L1261" s="53">
        <f t="shared" si="20"/>
        <v>10.675553539999953</v>
      </c>
    </row>
    <row r="1262" spans="1:12" ht="15" x14ac:dyDescent="0.2">
      <c r="A1262" s="8"/>
      <c r="B1262" s="24"/>
      <c r="C1262" s="24"/>
      <c r="D1262" s="13"/>
      <c r="E1262" s="13"/>
      <c r="F1262" s="13"/>
      <c r="G1262" s="40"/>
      <c r="H1262" s="54" t="s">
        <v>38</v>
      </c>
      <c r="I1262" s="55" t="s">
        <v>1429</v>
      </c>
      <c r="J1262" s="56">
        <v>449.98760299999998</v>
      </c>
      <c r="K1262" s="56">
        <v>449.80920158000066</v>
      </c>
      <c r="L1262" s="56">
        <f t="shared" si="20"/>
        <v>-0.17840141999931802</v>
      </c>
    </row>
    <row r="1263" spans="1:12" ht="15" x14ac:dyDescent="0.2">
      <c r="A1263" s="8"/>
      <c r="B1263" s="24"/>
      <c r="C1263" s="24"/>
      <c r="D1263" s="13"/>
      <c r="E1263" s="13"/>
      <c r="F1263" s="13"/>
      <c r="G1263" s="40"/>
      <c r="H1263" s="54" t="s">
        <v>90</v>
      </c>
      <c r="I1263" s="55" t="s">
        <v>451</v>
      </c>
      <c r="J1263" s="56">
        <v>41.032290000000003</v>
      </c>
      <c r="K1263" s="56">
        <v>42.66305624000001</v>
      </c>
      <c r="L1263" s="56">
        <f t="shared" si="20"/>
        <v>1.6307662400000069</v>
      </c>
    </row>
    <row r="1264" spans="1:12" ht="15" x14ac:dyDescent="0.2">
      <c r="A1264" s="8"/>
      <c r="B1264" s="24"/>
      <c r="C1264" s="24"/>
      <c r="D1264" s="13"/>
      <c r="E1264" s="86">
        <v>36</v>
      </c>
      <c r="F1264" s="87" t="s">
        <v>1430</v>
      </c>
      <c r="G1264" s="102"/>
      <c r="H1264" s="104"/>
      <c r="I1264" s="105"/>
      <c r="J1264" s="103">
        <v>48644.060303999999</v>
      </c>
      <c r="K1264" s="103">
        <v>43688.757005489977</v>
      </c>
      <c r="L1264" s="103">
        <f t="shared" si="20"/>
        <v>-4955.3032985100217</v>
      </c>
    </row>
    <row r="1265" spans="1:12" ht="15" x14ac:dyDescent="0.2">
      <c r="A1265" s="8"/>
      <c r="B1265" s="24"/>
      <c r="C1265" s="24"/>
      <c r="D1265" s="13"/>
      <c r="E1265" s="13"/>
      <c r="F1265" s="13"/>
      <c r="G1265" s="58" t="s">
        <v>2</v>
      </c>
      <c r="H1265" s="59"/>
      <c r="I1265" s="60"/>
      <c r="J1265" s="61">
        <v>878.63608599999998</v>
      </c>
      <c r="K1265" s="61">
        <v>1243.4900988299999</v>
      </c>
      <c r="L1265" s="61">
        <f t="shared" si="20"/>
        <v>364.85401282999987</v>
      </c>
    </row>
    <row r="1266" spans="1:12" ht="15" x14ac:dyDescent="0.2">
      <c r="A1266" s="8"/>
      <c r="B1266" s="24"/>
      <c r="C1266" s="24"/>
      <c r="D1266" s="13"/>
      <c r="E1266" s="13"/>
      <c r="F1266" s="13"/>
      <c r="G1266" s="40"/>
      <c r="H1266" s="51" t="s">
        <v>36</v>
      </c>
      <c r="I1266" s="52" t="s">
        <v>470</v>
      </c>
      <c r="J1266" s="53">
        <v>18.615642000000001</v>
      </c>
      <c r="K1266" s="53">
        <v>103.20635818000002</v>
      </c>
      <c r="L1266" s="53">
        <f t="shared" si="20"/>
        <v>84.590716180000015</v>
      </c>
    </row>
    <row r="1267" spans="1:12" ht="15" x14ac:dyDescent="0.2">
      <c r="A1267" s="8"/>
      <c r="B1267" s="24"/>
      <c r="C1267" s="24"/>
      <c r="D1267" s="13"/>
      <c r="E1267" s="13"/>
      <c r="F1267" s="13"/>
      <c r="G1267" s="40"/>
      <c r="H1267" s="54" t="s">
        <v>67</v>
      </c>
      <c r="I1267" s="55" t="s">
        <v>166</v>
      </c>
      <c r="J1267" s="56">
        <v>8.5517819999999993</v>
      </c>
      <c r="K1267" s="56">
        <v>8.0858780299999999</v>
      </c>
      <c r="L1267" s="56">
        <f t="shared" si="20"/>
        <v>-0.46590396999999939</v>
      </c>
    </row>
    <row r="1268" spans="1:12" ht="15" x14ac:dyDescent="0.2">
      <c r="A1268" s="8"/>
      <c r="B1268" s="24"/>
      <c r="C1268" s="24"/>
      <c r="D1268" s="13"/>
      <c r="E1268" s="13"/>
      <c r="F1268" s="13"/>
      <c r="G1268" s="40"/>
      <c r="H1268" s="54" t="s">
        <v>81</v>
      </c>
      <c r="I1268" s="55" t="s">
        <v>1431</v>
      </c>
      <c r="J1268" s="56">
        <v>3.8008839999999999</v>
      </c>
      <c r="K1268" s="56">
        <v>2.8807543899999994</v>
      </c>
      <c r="L1268" s="56">
        <f t="shared" si="20"/>
        <v>-0.92012961000000049</v>
      </c>
    </row>
    <row r="1269" spans="1:12" ht="15" x14ac:dyDescent="0.2">
      <c r="A1269" s="8"/>
      <c r="B1269" s="24"/>
      <c r="C1269" s="24"/>
      <c r="D1269" s="13"/>
      <c r="E1269" s="13"/>
      <c r="F1269" s="13"/>
      <c r="G1269" s="40"/>
      <c r="H1269" s="54" t="s">
        <v>111</v>
      </c>
      <c r="I1269" s="55" t="s">
        <v>1432</v>
      </c>
      <c r="J1269" s="56">
        <v>21.565000999999999</v>
      </c>
      <c r="K1269" s="56">
        <v>19.269744990000003</v>
      </c>
      <c r="L1269" s="56">
        <f t="shared" si="20"/>
        <v>-2.2952560099999957</v>
      </c>
    </row>
    <row r="1270" spans="1:12" ht="15" x14ac:dyDescent="0.2">
      <c r="A1270" s="8"/>
      <c r="B1270" s="24"/>
      <c r="C1270" s="24"/>
      <c r="D1270" s="13"/>
      <c r="E1270" s="13"/>
      <c r="F1270" s="13"/>
      <c r="G1270" s="40"/>
      <c r="H1270" s="54" t="s">
        <v>83</v>
      </c>
      <c r="I1270" s="55" t="s">
        <v>1433</v>
      </c>
      <c r="J1270" s="56">
        <v>21.791340999999999</v>
      </c>
      <c r="K1270" s="56">
        <v>17.401588539999995</v>
      </c>
      <c r="L1270" s="56">
        <f t="shared" si="20"/>
        <v>-4.389752460000004</v>
      </c>
    </row>
    <row r="1271" spans="1:12" ht="15" x14ac:dyDescent="0.2">
      <c r="A1271" s="8"/>
      <c r="B1271" s="24"/>
      <c r="C1271" s="24"/>
      <c r="D1271" s="13"/>
      <c r="E1271" s="13"/>
      <c r="F1271" s="13"/>
      <c r="G1271" s="40"/>
      <c r="H1271" s="54" t="s">
        <v>85</v>
      </c>
      <c r="I1271" s="55" t="s">
        <v>1293</v>
      </c>
      <c r="J1271" s="56">
        <v>18.787571</v>
      </c>
      <c r="K1271" s="56">
        <v>17.370338420000007</v>
      </c>
      <c r="L1271" s="56">
        <f t="shared" si="20"/>
        <v>-1.4172325799999932</v>
      </c>
    </row>
    <row r="1272" spans="1:12" ht="15" x14ac:dyDescent="0.2">
      <c r="A1272" s="8"/>
      <c r="B1272" s="24"/>
      <c r="C1272" s="24"/>
      <c r="D1272" s="13"/>
      <c r="E1272" s="13"/>
      <c r="F1272" s="13"/>
      <c r="G1272" s="40"/>
      <c r="H1272" s="54" t="s">
        <v>87</v>
      </c>
      <c r="I1272" s="55" t="s">
        <v>1434</v>
      </c>
      <c r="J1272" s="56">
        <v>18.352250000000002</v>
      </c>
      <c r="K1272" s="56">
        <v>17.831615979999995</v>
      </c>
      <c r="L1272" s="56">
        <f t="shared" si="20"/>
        <v>-0.52063402000000636</v>
      </c>
    </row>
    <row r="1273" spans="1:12" ht="15" x14ac:dyDescent="0.2">
      <c r="A1273" s="8"/>
      <c r="B1273" s="24"/>
      <c r="C1273" s="24"/>
      <c r="D1273" s="13"/>
      <c r="E1273" s="13"/>
      <c r="F1273" s="13"/>
      <c r="G1273" s="40"/>
      <c r="H1273" s="54" t="s">
        <v>175</v>
      </c>
      <c r="I1273" s="55" t="s">
        <v>1435</v>
      </c>
      <c r="J1273" s="56">
        <v>3.552111</v>
      </c>
      <c r="K1273" s="56">
        <v>10.17319642</v>
      </c>
      <c r="L1273" s="56">
        <f t="shared" si="20"/>
        <v>6.62108542</v>
      </c>
    </row>
    <row r="1274" spans="1:12" ht="15" x14ac:dyDescent="0.2">
      <c r="A1274" s="8"/>
      <c r="B1274" s="24"/>
      <c r="C1274" s="24"/>
      <c r="D1274" s="13"/>
      <c r="E1274" s="13"/>
      <c r="F1274" s="13"/>
      <c r="G1274" s="40"/>
      <c r="H1274" s="54" t="s">
        <v>177</v>
      </c>
      <c r="I1274" s="55" t="s">
        <v>1436</v>
      </c>
      <c r="J1274" s="56">
        <v>14.79636</v>
      </c>
      <c r="K1274" s="56">
        <v>17.586726830000003</v>
      </c>
      <c r="L1274" s="56">
        <f t="shared" si="20"/>
        <v>2.7903668300000035</v>
      </c>
    </row>
    <row r="1275" spans="1:12" ht="30" x14ac:dyDescent="0.2">
      <c r="A1275" s="8"/>
      <c r="B1275" s="24"/>
      <c r="C1275" s="24"/>
      <c r="D1275" s="13"/>
      <c r="E1275" s="13"/>
      <c r="F1275" s="13"/>
      <c r="G1275" s="40"/>
      <c r="H1275" s="54" t="s">
        <v>179</v>
      </c>
      <c r="I1275" s="55" t="s">
        <v>1437</v>
      </c>
      <c r="J1275" s="56">
        <v>13.313741</v>
      </c>
      <c r="K1275" s="56">
        <v>16.89022254</v>
      </c>
      <c r="L1275" s="56">
        <f t="shared" si="20"/>
        <v>3.5764815399999996</v>
      </c>
    </row>
    <row r="1276" spans="1:12" ht="15" x14ac:dyDescent="0.2">
      <c r="A1276" s="8"/>
      <c r="B1276" s="24"/>
      <c r="C1276" s="24"/>
      <c r="D1276" s="13"/>
      <c r="E1276" s="13"/>
      <c r="F1276" s="13"/>
      <c r="G1276" s="40"/>
      <c r="H1276" s="54" t="s">
        <v>181</v>
      </c>
      <c r="I1276" s="55" t="s">
        <v>1438</v>
      </c>
      <c r="J1276" s="56">
        <v>15.106142</v>
      </c>
      <c r="K1276" s="56">
        <v>12.228056750000002</v>
      </c>
      <c r="L1276" s="56">
        <f t="shared" si="20"/>
        <v>-2.878085249999998</v>
      </c>
    </row>
    <row r="1277" spans="1:12" ht="15" x14ac:dyDescent="0.2">
      <c r="A1277" s="8"/>
      <c r="B1277" s="24"/>
      <c r="C1277" s="24"/>
      <c r="D1277" s="13"/>
      <c r="E1277" s="13"/>
      <c r="F1277" s="13"/>
      <c r="G1277" s="40"/>
      <c r="H1277" s="54" t="s">
        <v>185</v>
      </c>
      <c r="I1277" s="55" t="s">
        <v>451</v>
      </c>
      <c r="J1277" s="56">
        <v>11.831173</v>
      </c>
      <c r="K1277" s="56">
        <v>211.15308158000002</v>
      </c>
      <c r="L1277" s="56">
        <f t="shared" si="20"/>
        <v>199.32190858000001</v>
      </c>
    </row>
    <row r="1278" spans="1:12" ht="15" x14ac:dyDescent="0.2">
      <c r="A1278" s="8"/>
      <c r="B1278" s="24"/>
      <c r="C1278" s="24"/>
      <c r="D1278" s="13"/>
      <c r="E1278" s="13"/>
      <c r="F1278" s="13"/>
      <c r="G1278" s="40"/>
      <c r="H1278" s="54" t="s">
        <v>187</v>
      </c>
      <c r="I1278" s="55" t="s">
        <v>115</v>
      </c>
      <c r="J1278" s="56">
        <v>101.948233</v>
      </c>
      <c r="K1278" s="56">
        <v>57.698631249999991</v>
      </c>
      <c r="L1278" s="56">
        <f t="shared" si="20"/>
        <v>-44.249601750000011</v>
      </c>
    </row>
    <row r="1279" spans="1:12" ht="15" x14ac:dyDescent="0.2">
      <c r="A1279" s="8"/>
      <c r="B1279" s="24"/>
      <c r="C1279" s="24"/>
      <c r="D1279" s="13"/>
      <c r="E1279" s="13"/>
      <c r="F1279" s="13"/>
      <c r="G1279" s="40"/>
      <c r="H1279" s="54" t="s">
        <v>189</v>
      </c>
      <c r="I1279" s="57" t="s">
        <v>1439</v>
      </c>
      <c r="J1279" s="56">
        <v>121.73841899999999</v>
      </c>
      <c r="K1279" s="56">
        <v>204.46107545000001</v>
      </c>
      <c r="L1279" s="56">
        <f t="shared" si="20"/>
        <v>82.722656450000017</v>
      </c>
    </row>
    <row r="1280" spans="1:12" ht="15" x14ac:dyDescent="0.2">
      <c r="A1280" s="8"/>
      <c r="B1280" s="24"/>
      <c r="C1280" s="24"/>
      <c r="D1280" s="13"/>
      <c r="E1280" s="13"/>
      <c r="F1280" s="13"/>
      <c r="G1280" s="40"/>
      <c r="H1280" s="54" t="s">
        <v>191</v>
      </c>
      <c r="I1280" s="55" t="s">
        <v>445</v>
      </c>
      <c r="J1280" s="56">
        <v>60.296723999999998</v>
      </c>
      <c r="K1280" s="56">
        <v>40.116103569999993</v>
      </c>
      <c r="L1280" s="56">
        <f t="shared" si="20"/>
        <v>-20.180620430000005</v>
      </c>
    </row>
    <row r="1281" spans="1:12" ht="15" x14ac:dyDescent="0.2">
      <c r="A1281" s="8"/>
      <c r="B1281" s="24"/>
      <c r="C1281" s="24"/>
      <c r="D1281" s="13"/>
      <c r="E1281" s="13"/>
      <c r="F1281" s="13"/>
      <c r="G1281" s="40"/>
      <c r="H1281" s="54" t="s">
        <v>38</v>
      </c>
      <c r="I1281" s="55" t="s">
        <v>1440</v>
      </c>
      <c r="J1281" s="56">
        <v>7.7606820000000001</v>
      </c>
      <c r="K1281" s="56">
        <v>6.2309073299999991</v>
      </c>
      <c r="L1281" s="56">
        <f t="shared" si="20"/>
        <v>-1.529774670000001</v>
      </c>
    </row>
    <row r="1282" spans="1:12" ht="30" x14ac:dyDescent="0.2">
      <c r="A1282" s="8"/>
      <c r="B1282" s="24"/>
      <c r="C1282" s="24"/>
      <c r="D1282" s="13"/>
      <c r="E1282" s="13"/>
      <c r="F1282" s="13"/>
      <c r="G1282" s="40"/>
      <c r="H1282" s="54" t="s">
        <v>45</v>
      </c>
      <c r="I1282" s="55" t="s">
        <v>1441</v>
      </c>
      <c r="J1282" s="56">
        <v>3.0785689999999999</v>
      </c>
      <c r="K1282" s="56">
        <v>2.6780314499999998</v>
      </c>
      <c r="L1282" s="56">
        <f t="shared" si="20"/>
        <v>-0.40053755000000013</v>
      </c>
    </row>
    <row r="1283" spans="1:12" ht="15" x14ac:dyDescent="0.2">
      <c r="A1283" s="8"/>
      <c r="B1283" s="24"/>
      <c r="C1283" s="24"/>
      <c r="D1283" s="13"/>
      <c r="E1283" s="13"/>
      <c r="F1283" s="13"/>
      <c r="G1283" s="40"/>
      <c r="H1283" s="54" t="s">
        <v>47</v>
      </c>
      <c r="I1283" s="55" t="s">
        <v>1442</v>
      </c>
      <c r="J1283" s="56">
        <v>107.381322</v>
      </c>
      <c r="K1283" s="56">
        <v>182.35758916</v>
      </c>
      <c r="L1283" s="56">
        <f t="shared" si="20"/>
        <v>74.976267160000006</v>
      </c>
    </row>
    <row r="1284" spans="1:12" ht="30" x14ac:dyDescent="0.2">
      <c r="A1284" s="8"/>
      <c r="B1284" s="24"/>
      <c r="C1284" s="24"/>
      <c r="D1284" s="13"/>
      <c r="E1284" s="13"/>
      <c r="F1284" s="13"/>
      <c r="G1284" s="40"/>
      <c r="H1284" s="54" t="s">
        <v>133</v>
      </c>
      <c r="I1284" s="55" t="s">
        <v>1443</v>
      </c>
      <c r="J1284" s="56">
        <v>42.921146</v>
      </c>
      <c r="K1284" s="56">
        <v>36.962277379999996</v>
      </c>
      <c r="L1284" s="56">
        <f t="shared" si="20"/>
        <v>-5.9588686200000041</v>
      </c>
    </row>
    <row r="1285" spans="1:12" ht="15" x14ac:dyDescent="0.2">
      <c r="A1285" s="8"/>
      <c r="B1285" s="24"/>
      <c r="C1285" s="24"/>
      <c r="D1285" s="13"/>
      <c r="E1285" s="13"/>
      <c r="F1285" s="13"/>
      <c r="G1285" s="40"/>
      <c r="H1285" s="54" t="s">
        <v>137</v>
      </c>
      <c r="I1285" s="55" t="s">
        <v>1444</v>
      </c>
      <c r="J1285" s="56">
        <v>3.998183</v>
      </c>
      <c r="K1285" s="56">
        <v>2.8220058900000002</v>
      </c>
      <c r="L1285" s="56">
        <f t="shared" si="20"/>
        <v>-1.1761771099999998</v>
      </c>
    </row>
    <row r="1286" spans="1:12" ht="15" x14ac:dyDescent="0.2">
      <c r="A1286" s="8"/>
      <c r="B1286" s="24"/>
      <c r="C1286" s="24"/>
      <c r="D1286" s="13"/>
      <c r="E1286" s="13"/>
      <c r="F1286" s="13"/>
      <c r="G1286" s="40"/>
      <c r="H1286" s="54" t="s">
        <v>139</v>
      </c>
      <c r="I1286" s="55" t="s">
        <v>1445</v>
      </c>
      <c r="J1286" s="56">
        <v>14.600756000000001</v>
      </c>
      <c r="K1286" s="56">
        <v>11.888803790000001</v>
      </c>
      <c r="L1286" s="56">
        <f t="shared" si="20"/>
        <v>-2.7119522099999998</v>
      </c>
    </row>
    <row r="1287" spans="1:12" ht="15" x14ac:dyDescent="0.2">
      <c r="A1287" s="8"/>
      <c r="B1287" s="24"/>
      <c r="C1287" s="24"/>
      <c r="D1287" s="13"/>
      <c r="E1287" s="13"/>
      <c r="F1287" s="13"/>
      <c r="G1287" s="40"/>
      <c r="H1287" s="54" t="s">
        <v>141</v>
      </c>
      <c r="I1287" s="55" t="s">
        <v>1446</v>
      </c>
      <c r="J1287" s="56">
        <v>24.273496999999999</v>
      </c>
      <c r="K1287" s="56">
        <v>17.198628810000002</v>
      </c>
      <c r="L1287" s="56">
        <f t="shared" si="20"/>
        <v>-7.0748681899999966</v>
      </c>
    </row>
    <row r="1288" spans="1:12" ht="15" x14ac:dyDescent="0.2">
      <c r="A1288" s="8"/>
      <c r="B1288" s="24"/>
      <c r="C1288" s="24"/>
      <c r="D1288" s="13"/>
      <c r="E1288" s="13"/>
      <c r="F1288" s="13"/>
      <c r="G1288" s="40"/>
      <c r="H1288" s="54" t="s">
        <v>143</v>
      </c>
      <c r="I1288" s="55" t="s">
        <v>1447</v>
      </c>
      <c r="J1288" s="56">
        <v>38.329073000000001</v>
      </c>
      <c r="K1288" s="56">
        <v>33.583372390000001</v>
      </c>
      <c r="L1288" s="56">
        <f t="shared" si="20"/>
        <v>-4.7457006100000001</v>
      </c>
    </row>
    <row r="1289" spans="1:12" ht="30" x14ac:dyDescent="0.2">
      <c r="A1289" s="8"/>
      <c r="B1289" s="24"/>
      <c r="C1289" s="24"/>
      <c r="D1289" s="13"/>
      <c r="E1289" s="13"/>
      <c r="F1289" s="13"/>
      <c r="G1289" s="40"/>
      <c r="H1289" s="54" t="s">
        <v>487</v>
      </c>
      <c r="I1289" s="55" t="s">
        <v>1448</v>
      </c>
      <c r="J1289" s="56">
        <v>13.069008999999999</v>
      </c>
      <c r="K1289" s="56">
        <v>12.240526490000001</v>
      </c>
      <c r="L1289" s="56">
        <f t="shared" ref="L1289:L1352" si="21">+K1289-J1289</f>
        <v>-0.82848250999999884</v>
      </c>
    </row>
    <row r="1290" spans="1:12" ht="30" x14ac:dyDescent="0.2">
      <c r="A1290" s="8"/>
      <c r="B1290" s="24"/>
      <c r="C1290" s="24"/>
      <c r="D1290" s="13"/>
      <c r="E1290" s="13"/>
      <c r="F1290" s="13"/>
      <c r="G1290" s="40"/>
      <c r="H1290" s="54" t="s">
        <v>90</v>
      </c>
      <c r="I1290" s="55" t="s">
        <v>1449</v>
      </c>
      <c r="J1290" s="56">
        <v>0.68344000000000005</v>
      </c>
      <c r="K1290" s="56">
        <v>0.12224545999999999</v>
      </c>
      <c r="L1290" s="56">
        <f t="shared" si="21"/>
        <v>-0.56119454000000002</v>
      </c>
    </row>
    <row r="1291" spans="1:12" ht="15" x14ac:dyDescent="0.2">
      <c r="A1291" s="8"/>
      <c r="B1291" s="24"/>
      <c r="C1291" s="24"/>
      <c r="D1291" s="13"/>
      <c r="E1291" s="13"/>
      <c r="F1291" s="13"/>
      <c r="G1291" s="40"/>
      <c r="H1291" s="54" t="s">
        <v>213</v>
      </c>
      <c r="I1291" s="55" t="s">
        <v>1450</v>
      </c>
      <c r="J1291" s="56">
        <v>3.1029689999999999</v>
      </c>
      <c r="K1291" s="56">
        <v>5.1875988</v>
      </c>
      <c r="L1291" s="56">
        <f t="shared" si="21"/>
        <v>2.0846298000000001</v>
      </c>
    </row>
    <row r="1292" spans="1:12" ht="15" x14ac:dyDescent="0.2">
      <c r="A1292" s="8"/>
      <c r="B1292" s="24"/>
      <c r="C1292" s="24"/>
      <c r="D1292" s="13"/>
      <c r="E1292" s="13"/>
      <c r="F1292" s="13"/>
      <c r="G1292" s="40"/>
      <c r="H1292" s="54" t="s">
        <v>215</v>
      </c>
      <c r="I1292" s="55" t="s">
        <v>1451</v>
      </c>
      <c r="J1292" s="56">
        <v>10.422140000000001</v>
      </c>
      <c r="K1292" s="56">
        <v>17.027511430000001</v>
      </c>
      <c r="L1292" s="56">
        <f t="shared" si="21"/>
        <v>6.6053714299999999</v>
      </c>
    </row>
    <row r="1293" spans="1:12" ht="30" x14ac:dyDescent="0.2">
      <c r="A1293" s="8"/>
      <c r="B1293" s="24"/>
      <c r="C1293" s="24"/>
      <c r="D1293" s="13"/>
      <c r="E1293" s="13"/>
      <c r="F1293" s="13"/>
      <c r="G1293" s="40"/>
      <c r="H1293" s="54" t="s">
        <v>217</v>
      </c>
      <c r="I1293" s="55" t="s">
        <v>1452</v>
      </c>
      <c r="J1293" s="56">
        <v>16.075074999999998</v>
      </c>
      <c r="K1293" s="56">
        <v>15.377912910000001</v>
      </c>
      <c r="L1293" s="56">
        <f t="shared" si="21"/>
        <v>-0.69716208999999729</v>
      </c>
    </row>
    <row r="1294" spans="1:12" ht="15" x14ac:dyDescent="0.2">
      <c r="A1294" s="8"/>
      <c r="B1294" s="24"/>
      <c r="C1294" s="24"/>
      <c r="D1294" s="13"/>
      <c r="E1294" s="13"/>
      <c r="F1294" s="13"/>
      <c r="G1294" s="40"/>
      <c r="H1294" s="54" t="s">
        <v>1226</v>
      </c>
      <c r="I1294" s="55" t="s">
        <v>1453</v>
      </c>
      <c r="J1294" s="56">
        <v>3.7221470000000001</v>
      </c>
      <c r="K1294" s="56">
        <v>3.3786753000000003</v>
      </c>
      <c r="L1294" s="56">
        <f t="shared" si="21"/>
        <v>-0.34347169999999982</v>
      </c>
    </row>
    <row r="1295" spans="1:12" ht="15" x14ac:dyDescent="0.2">
      <c r="A1295" s="8"/>
      <c r="B1295" s="24"/>
      <c r="C1295" s="24"/>
      <c r="D1295" s="13"/>
      <c r="E1295" s="13"/>
      <c r="F1295" s="13"/>
      <c r="G1295" s="40"/>
      <c r="H1295" s="54" t="s">
        <v>221</v>
      </c>
      <c r="I1295" s="55" t="s">
        <v>1454</v>
      </c>
      <c r="J1295" s="56">
        <v>27.912870000000002</v>
      </c>
      <c r="K1295" s="56">
        <v>29.348947009999993</v>
      </c>
      <c r="L1295" s="56">
        <f t="shared" si="21"/>
        <v>1.4360770099999911</v>
      </c>
    </row>
    <row r="1296" spans="1:12" ht="15" x14ac:dyDescent="0.2">
      <c r="A1296" s="8"/>
      <c r="B1296" s="24"/>
      <c r="C1296" s="24"/>
      <c r="D1296" s="13"/>
      <c r="E1296" s="13"/>
      <c r="F1296" s="13"/>
      <c r="G1296" s="40"/>
      <c r="H1296" s="54" t="s">
        <v>223</v>
      </c>
      <c r="I1296" s="55" t="s">
        <v>1455</v>
      </c>
      <c r="J1296" s="56">
        <v>10.200497</v>
      </c>
      <c r="K1296" s="56">
        <v>9.97668745</v>
      </c>
      <c r="L1296" s="56">
        <f t="shared" si="21"/>
        <v>-0.22380955000000036</v>
      </c>
    </row>
    <row r="1297" spans="1:12" ht="30" x14ac:dyDescent="0.2">
      <c r="A1297" s="8"/>
      <c r="B1297" s="24"/>
      <c r="C1297" s="24"/>
      <c r="D1297" s="13"/>
      <c r="E1297" s="13"/>
      <c r="F1297" s="13"/>
      <c r="G1297" s="40"/>
      <c r="H1297" s="54" t="s">
        <v>225</v>
      </c>
      <c r="I1297" s="55" t="s">
        <v>1456</v>
      </c>
      <c r="J1297" s="56">
        <v>12.922330000000001</v>
      </c>
      <c r="K1297" s="56">
        <v>11.48934017</v>
      </c>
      <c r="L1297" s="56">
        <f t="shared" si="21"/>
        <v>-1.4329898300000004</v>
      </c>
    </row>
    <row r="1298" spans="1:12" ht="15" x14ac:dyDescent="0.2">
      <c r="A1298" s="8"/>
      <c r="B1298" s="24"/>
      <c r="C1298" s="24"/>
      <c r="D1298" s="13"/>
      <c r="E1298" s="13"/>
      <c r="F1298" s="13"/>
      <c r="G1298" s="40"/>
      <c r="H1298" s="54" t="s">
        <v>239</v>
      </c>
      <c r="I1298" s="55" t="s">
        <v>1457</v>
      </c>
      <c r="J1298" s="56">
        <v>3.2413280000000002</v>
      </c>
      <c r="K1298" s="56">
        <v>3.4121507900000001</v>
      </c>
      <c r="L1298" s="56">
        <f t="shared" si="21"/>
        <v>0.17082278999999989</v>
      </c>
    </row>
    <row r="1299" spans="1:12" ht="15" x14ac:dyDescent="0.2">
      <c r="A1299" s="8"/>
      <c r="B1299" s="24"/>
      <c r="C1299" s="24"/>
      <c r="D1299" s="13"/>
      <c r="E1299" s="13"/>
      <c r="F1299" s="13"/>
      <c r="G1299" s="40"/>
      <c r="H1299" s="54" t="s">
        <v>241</v>
      </c>
      <c r="I1299" s="55" t="s">
        <v>1458</v>
      </c>
      <c r="J1299" s="56">
        <v>16.697462999999999</v>
      </c>
      <c r="K1299" s="56">
        <v>12.916600790000002</v>
      </c>
      <c r="L1299" s="56">
        <f t="shared" si="21"/>
        <v>-3.7808622099999969</v>
      </c>
    </row>
    <row r="1300" spans="1:12" ht="15" x14ac:dyDescent="0.2">
      <c r="A1300" s="8"/>
      <c r="B1300" s="24"/>
      <c r="C1300" s="24"/>
      <c r="D1300" s="13"/>
      <c r="E1300" s="13"/>
      <c r="F1300" s="13"/>
      <c r="G1300" s="40"/>
      <c r="H1300" s="54" t="s">
        <v>243</v>
      </c>
      <c r="I1300" s="55" t="s">
        <v>1459</v>
      </c>
      <c r="J1300" s="56">
        <v>11.756612000000001</v>
      </c>
      <c r="K1300" s="56">
        <v>9.7123942400000001</v>
      </c>
      <c r="L1300" s="56">
        <f t="shared" si="21"/>
        <v>-2.0442177600000004</v>
      </c>
    </row>
    <row r="1301" spans="1:12" ht="30" x14ac:dyDescent="0.2">
      <c r="A1301" s="8"/>
      <c r="B1301" s="24"/>
      <c r="C1301" s="24"/>
      <c r="D1301" s="13"/>
      <c r="E1301" s="13"/>
      <c r="F1301" s="13"/>
      <c r="G1301" s="40"/>
      <c r="H1301" s="54" t="s">
        <v>259</v>
      </c>
      <c r="I1301" s="55" t="s">
        <v>1460</v>
      </c>
      <c r="J1301" s="56">
        <v>3.540575</v>
      </c>
      <c r="K1301" s="56">
        <v>2.74322686</v>
      </c>
      <c r="L1301" s="56">
        <f t="shared" si="21"/>
        <v>-0.79734813999999998</v>
      </c>
    </row>
    <row r="1302" spans="1:12" ht="30" x14ac:dyDescent="0.2">
      <c r="A1302" s="8"/>
      <c r="B1302" s="24"/>
      <c r="C1302" s="24"/>
      <c r="D1302" s="13"/>
      <c r="E1302" s="13"/>
      <c r="F1302" s="13"/>
      <c r="G1302" s="40"/>
      <c r="H1302" s="54" t="s">
        <v>261</v>
      </c>
      <c r="I1302" s="55" t="s">
        <v>1461</v>
      </c>
      <c r="J1302" s="56">
        <v>28.429774999999999</v>
      </c>
      <c r="K1302" s="56">
        <v>33.07511109</v>
      </c>
      <c r="L1302" s="56">
        <f t="shared" si="21"/>
        <v>4.6453360900000007</v>
      </c>
    </row>
    <row r="1303" spans="1:12" ht="30" x14ac:dyDescent="0.2">
      <c r="A1303" s="8"/>
      <c r="B1303" s="24"/>
      <c r="C1303" s="24"/>
      <c r="D1303" s="13"/>
      <c r="E1303" s="13"/>
      <c r="F1303" s="13"/>
      <c r="G1303" s="40"/>
      <c r="H1303" s="54" t="s">
        <v>263</v>
      </c>
      <c r="I1303" s="55" t="s">
        <v>1462</v>
      </c>
      <c r="J1303" s="56">
        <v>20.469253999999999</v>
      </c>
      <c r="K1303" s="56">
        <v>27.406180920000004</v>
      </c>
      <c r="L1303" s="56">
        <f t="shared" si="21"/>
        <v>6.9369269200000048</v>
      </c>
    </row>
    <row r="1304" spans="1:12" ht="15" x14ac:dyDescent="0.2">
      <c r="A1304" s="8"/>
      <c r="B1304" s="24"/>
      <c r="C1304" s="24"/>
      <c r="D1304" s="13"/>
      <c r="E1304" s="13"/>
      <c r="F1304" s="13"/>
      <c r="G1304" s="58" t="s">
        <v>363</v>
      </c>
      <c r="H1304" s="73"/>
      <c r="I1304" s="74"/>
      <c r="J1304" s="75">
        <v>47765.424218</v>
      </c>
      <c r="K1304" s="75">
        <v>42445.266906659977</v>
      </c>
      <c r="L1304" s="75">
        <f t="shared" si="21"/>
        <v>-5320.1573113400227</v>
      </c>
    </row>
    <row r="1305" spans="1:12" ht="15" x14ac:dyDescent="0.2">
      <c r="A1305" s="8"/>
      <c r="B1305" s="24"/>
      <c r="C1305" s="24"/>
      <c r="D1305" s="13"/>
      <c r="E1305" s="13"/>
      <c r="F1305" s="13"/>
      <c r="G1305" s="40"/>
      <c r="H1305" s="51" t="s">
        <v>366</v>
      </c>
      <c r="I1305" s="52" t="s">
        <v>1463</v>
      </c>
      <c r="J1305" s="53">
        <v>1455.1482579999999</v>
      </c>
      <c r="K1305" s="53">
        <v>3599.2259117400004</v>
      </c>
      <c r="L1305" s="53">
        <f t="shared" si="21"/>
        <v>2144.0776537400006</v>
      </c>
    </row>
    <row r="1306" spans="1:12" ht="15" x14ac:dyDescent="0.2">
      <c r="A1306" s="8"/>
      <c r="B1306" s="24"/>
      <c r="C1306" s="24"/>
      <c r="D1306" s="13"/>
      <c r="E1306" s="13"/>
      <c r="F1306" s="13"/>
      <c r="G1306" s="40"/>
      <c r="H1306" s="54" t="s">
        <v>368</v>
      </c>
      <c r="I1306" s="55" t="s">
        <v>1635</v>
      </c>
      <c r="J1306" s="56">
        <v>44.454644999999999</v>
      </c>
      <c r="K1306" s="56">
        <v>74.517407599999999</v>
      </c>
      <c r="L1306" s="56">
        <f t="shared" si="21"/>
        <v>30.062762599999999</v>
      </c>
    </row>
    <row r="1307" spans="1:12" ht="15" x14ac:dyDescent="0.2">
      <c r="A1307" s="8"/>
      <c r="B1307" s="24"/>
      <c r="C1307" s="24"/>
      <c r="D1307" s="13"/>
      <c r="E1307" s="13"/>
      <c r="F1307" s="13"/>
      <c r="G1307" s="40"/>
      <c r="H1307" s="54" t="s">
        <v>370</v>
      </c>
      <c r="I1307" s="55" t="s">
        <v>1464</v>
      </c>
      <c r="J1307" s="56">
        <v>12805.489447</v>
      </c>
      <c r="K1307" s="56">
        <v>13865.566077420001</v>
      </c>
      <c r="L1307" s="56">
        <f t="shared" si="21"/>
        <v>1060.0766304200006</v>
      </c>
    </row>
    <row r="1308" spans="1:12" ht="15" x14ac:dyDescent="0.2">
      <c r="A1308" s="8"/>
      <c r="B1308" s="24"/>
      <c r="C1308" s="24"/>
      <c r="D1308" s="13"/>
      <c r="E1308" s="13"/>
      <c r="F1308" s="13"/>
      <c r="G1308" s="40"/>
      <c r="H1308" s="54" t="s">
        <v>372</v>
      </c>
      <c r="I1308" s="55" t="s">
        <v>1465</v>
      </c>
      <c r="J1308" s="56">
        <v>54.248455</v>
      </c>
      <c r="K1308" s="56">
        <v>68.610419869999987</v>
      </c>
      <c r="L1308" s="56">
        <f t="shared" si="21"/>
        <v>14.361964869999987</v>
      </c>
    </row>
    <row r="1309" spans="1:12" ht="15" x14ac:dyDescent="0.2">
      <c r="A1309" s="8"/>
      <c r="B1309" s="24"/>
      <c r="C1309" s="24"/>
      <c r="D1309" s="13"/>
      <c r="E1309" s="13"/>
      <c r="F1309" s="13"/>
      <c r="G1309" s="40"/>
      <c r="H1309" s="54" t="s">
        <v>374</v>
      </c>
      <c r="I1309" s="55" t="s">
        <v>1466</v>
      </c>
      <c r="J1309" s="56">
        <v>1797.4736660000001</v>
      </c>
      <c r="K1309" s="56">
        <v>1821.2847103900001</v>
      </c>
      <c r="L1309" s="56">
        <f t="shared" si="21"/>
        <v>23.811044390000006</v>
      </c>
    </row>
    <row r="1310" spans="1:12" ht="15" x14ac:dyDescent="0.2">
      <c r="A1310" s="8"/>
      <c r="B1310" s="24"/>
      <c r="C1310" s="24"/>
      <c r="D1310" s="13"/>
      <c r="E1310" s="13"/>
      <c r="F1310" s="13"/>
      <c r="G1310" s="40"/>
      <c r="H1310" s="54" t="s">
        <v>536</v>
      </c>
      <c r="I1310" s="57" t="s">
        <v>1467</v>
      </c>
      <c r="J1310" s="56">
        <v>1171.391509</v>
      </c>
      <c r="K1310" s="56">
        <v>1070.3404202000002</v>
      </c>
      <c r="L1310" s="56">
        <f t="shared" si="21"/>
        <v>-101.05108879999989</v>
      </c>
    </row>
    <row r="1311" spans="1:12" ht="15" x14ac:dyDescent="0.2">
      <c r="A1311" s="8"/>
      <c r="B1311" s="24"/>
      <c r="C1311" s="24"/>
      <c r="D1311" s="13"/>
      <c r="E1311" s="13"/>
      <c r="F1311" s="13"/>
      <c r="G1311" s="40"/>
      <c r="H1311" s="54" t="s">
        <v>658</v>
      </c>
      <c r="I1311" s="55" t="s">
        <v>1468</v>
      </c>
      <c r="J1311" s="56">
        <v>30437.218238000001</v>
      </c>
      <c r="K1311" s="56">
        <v>21945.721959439979</v>
      </c>
      <c r="L1311" s="56">
        <f t="shared" si="21"/>
        <v>-8491.4962785600219</v>
      </c>
    </row>
    <row r="1312" spans="1:12" ht="15" x14ac:dyDescent="0.2">
      <c r="A1312" s="8"/>
      <c r="B1312" s="24"/>
      <c r="C1312" s="24"/>
      <c r="D1312" s="13"/>
      <c r="E1312" s="86">
        <v>37</v>
      </c>
      <c r="F1312" s="87" t="s">
        <v>1469</v>
      </c>
      <c r="G1312" s="102"/>
      <c r="H1312" s="104"/>
      <c r="I1312" s="105"/>
      <c r="J1312" s="103">
        <v>112.650233</v>
      </c>
      <c r="K1312" s="103">
        <v>118.07515715000001</v>
      </c>
      <c r="L1312" s="103">
        <f t="shared" si="21"/>
        <v>5.4249241500000096</v>
      </c>
    </row>
    <row r="1313" spans="1:12" ht="15" x14ac:dyDescent="0.2">
      <c r="A1313" s="8"/>
      <c r="B1313" s="24"/>
      <c r="C1313" s="24"/>
      <c r="D1313" s="13"/>
      <c r="E1313" s="13"/>
      <c r="F1313" s="13"/>
      <c r="G1313" s="58" t="s">
        <v>2</v>
      </c>
      <c r="H1313" s="59"/>
      <c r="I1313" s="60"/>
      <c r="J1313" s="61">
        <v>112.650233</v>
      </c>
      <c r="K1313" s="61">
        <v>118.07515715000001</v>
      </c>
      <c r="L1313" s="61">
        <f t="shared" si="21"/>
        <v>5.4249241500000096</v>
      </c>
    </row>
    <row r="1314" spans="1:12" ht="15" x14ac:dyDescent="0.2">
      <c r="A1314" s="8"/>
      <c r="B1314" s="24"/>
      <c r="C1314" s="24"/>
      <c r="D1314" s="13"/>
      <c r="E1314" s="13"/>
      <c r="F1314" s="13"/>
      <c r="G1314" s="40"/>
      <c r="H1314" s="51" t="s">
        <v>36</v>
      </c>
      <c r="I1314" s="52" t="s">
        <v>1469</v>
      </c>
      <c r="J1314" s="53">
        <v>23.384740000000001</v>
      </c>
      <c r="K1314" s="53">
        <v>16.060625160000004</v>
      </c>
      <c r="L1314" s="53">
        <f t="shared" si="21"/>
        <v>-7.3241148399999965</v>
      </c>
    </row>
    <row r="1315" spans="1:12" ht="15" x14ac:dyDescent="0.2">
      <c r="A1315" s="8"/>
      <c r="B1315" s="24"/>
      <c r="C1315" s="24"/>
      <c r="D1315" s="13"/>
      <c r="E1315" s="13"/>
      <c r="F1315" s="13"/>
      <c r="G1315" s="40"/>
      <c r="H1315" s="54" t="s">
        <v>65</v>
      </c>
      <c r="I1315" s="55" t="s">
        <v>451</v>
      </c>
      <c r="J1315" s="56">
        <v>25.379735</v>
      </c>
      <c r="K1315" s="56">
        <v>21.473519830000001</v>
      </c>
      <c r="L1315" s="56">
        <f t="shared" si="21"/>
        <v>-3.9062151699999994</v>
      </c>
    </row>
    <row r="1316" spans="1:12" ht="15" x14ac:dyDescent="0.2">
      <c r="A1316" s="8"/>
      <c r="B1316" s="24"/>
      <c r="C1316" s="24"/>
      <c r="D1316" s="13"/>
      <c r="E1316" s="13"/>
      <c r="F1316" s="13"/>
      <c r="G1316" s="40"/>
      <c r="H1316" s="54" t="s">
        <v>69</v>
      </c>
      <c r="I1316" s="55" t="s">
        <v>1470</v>
      </c>
      <c r="J1316" s="56">
        <v>15.242355999999999</v>
      </c>
      <c r="K1316" s="56">
        <v>15.54437457</v>
      </c>
      <c r="L1316" s="56">
        <f t="shared" si="21"/>
        <v>0.30201857000000132</v>
      </c>
    </row>
    <row r="1317" spans="1:12" ht="15" x14ac:dyDescent="0.2">
      <c r="A1317" s="8"/>
      <c r="B1317" s="24"/>
      <c r="C1317" s="24"/>
      <c r="D1317" s="13"/>
      <c r="E1317" s="13"/>
      <c r="F1317" s="13"/>
      <c r="G1317" s="40"/>
      <c r="H1317" s="54" t="s">
        <v>71</v>
      </c>
      <c r="I1317" s="55" t="s">
        <v>1471</v>
      </c>
      <c r="J1317" s="56">
        <v>18.507151</v>
      </c>
      <c r="K1317" s="56">
        <v>16.550601569999994</v>
      </c>
      <c r="L1317" s="56">
        <f t="shared" si="21"/>
        <v>-1.9565494300000061</v>
      </c>
    </row>
    <row r="1318" spans="1:12" ht="15" x14ac:dyDescent="0.2">
      <c r="A1318" s="8"/>
      <c r="B1318" s="24"/>
      <c r="C1318" s="24"/>
      <c r="D1318" s="13"/>
      <c r="E1318" s="13"/>
      <c r="F1318" s="13"/>
      <c r="G1318" s="40"/>
      <c r="H1318" s="54" t="s">
        <v>73</v>
      </c>
      <c r="I1318" s="55" t="s">
        <v>1472</v>
      </c>
      <c r="J1318" s="56">
        <v>30.136251000000001</v>
      </c>
      <c r="K1318" s="56">
        <v>48.446036019999994</v>
      </c>
      <c r="L1318" s="56">
        <f t="shared" si="21"/>
        <v>18.309785019999993</v>
      </c>
    </row>
    <row r="1319" spans="1:12" ht="15" x14ac:dyDescent="0.2">
      <c r="A1319" s="8"/>
      <c r="B1319" s="24"/>
      <c r="C1319" s="24"/>
      <c r="D1319" s="13"/>
      <c r="E1319" s="86">
        <v>38</v>
      </c>
      <c r="F1319" s="87" t="s">
        <v>1473</v>
      </c>
      <c r="G1319" s="102"/>
      <c r="H1319" s="104"/>
      <c r="I1319" s="105"/>
      <c r="J1319" s="103">
        <v>24852.848419999998</v>
      </c>
      <c r="K1319" s="103">
        <v>25584.828209379997</v>
      </c>
      <c r="L1319" s="103">
        <f t="shared" si="21"/>
        <v>731.97978937999869</v>
      </c>
    </row>
    <row r="1320" spans="1:12" ht="15" x14ac:dyDescent="0.2">
      <c r="A1320" s="8"/>
      <c r="B1320" s="24"/>
      <c r="C1320" s="24"/>
      <c r="D1320" s="13"/>
      <c r="E1320" s="13"/>
      <c r="F1320" s="13"/>
      <c r="G1320" s="58" t="s">
        <v>376</v>
      </c>
      <c r="H1320" s="59"/>
      <c r="I1320" s="60"/>
      <c r="J1320" s="61">
        <v>24852.848419999998</v>
      </c>
      <c r="K1320" s="61">
        <v>25584.828209379997</v>
      </c>
      <c r="L1320" s="61">
        <f t="shared" si="21"/>
        <v>731.97978937999869</v>
      </c>
    </row>
    <row r="1321" spans="1:12" ht="30" x14ac:dyDescent="0.2">
      <c r="A1321" s="8"/>
      <c r="B1321" s="24"/>
      <c r="C1321" s="24"/>
      <c r="D1321" s="13"/>
      <c r="E1321" s="13"/>
      <c r="F1321" s="13"/>
      <c r="G1321" s="40"/>
      <c r="H1321" s="51" t="s">
        <v>1474</v>
      </c>
      <c r="I1321" s="52" t="s">
        <v>1475</v>
      </c>
      <c r="J1321" s="53">
        <v>54.748935000000003</v>
      </c>
      <c r="K1321" s="53">
        <v>55.644267299999996</v>
      </c>
      <c r="L1321" s="53">
        <f t="shared" si="21"/>
        <v>0.89533229999999264</v>
      </c>
    </row>
    <row r="1322" spans="1:12" ht="15" x14ac:dyDescent="0.2">
      <c r="A1322" s="8"/>
      <c r="B1322" s="24"/>
      <c r="C1322" s="24"/>
      <c r="D1322" s="13"/>
      <c r="E1322" s="13"/>
      <c r="F1322" s="13"/>
      <c r="G1322" s="40"/>
      <c r="H1322" s="54" t="s">
        <v>1476</v>
      </c>
      <c r="I1322" s="55" t="s">
        <v>1477</v>
      </c>
      <c r="J1322" s="56">
        <v>163.68696800000001</v>
      </c>
      <c r="K1322" s="56">
        <v>167.19424868999999</v>
      </c>
      <c r="L1322" s="56">
        <f t="shared" si="21"/>
        <v>3.5072806899999875</v>
      </c>
    </row>
    <row r="1323" spans="1:12" ht="15" x14ac:dyDescent="0.2">
      <c r="A1323" s="8"/>
      <c r="B1323" s="24"/>
      <c r="C1323" s="24"/>
      <c r="D1323" s="13"/>
      <c r="E1323" s="13"/>
      <c r="F1323" s="13"/>
      <c r="G1323" s="40"/>
      <c r="H1323" s="54" t="s">
        <v>1478</v>
      </c>
      <c r="I1323" s="55" t="s">
        <v>1479</v>
      </c>
      <c r="J1323" s="56">
        <v>151.84379799999999</v>
      </c>
      <c r="K1323" s="56">
        <v>155.53753921000001</v>
      </c>
      <c r="L1323" s="56">
        <f t="shared" si="21"/>
        <v>3.6937412100000131</v>
      </c>
    </row>
    <row r="1324" spans="1:12" ht="30" x14ac:dyDescent="0.2">
      <c r="A1324" s="8"/>
      <c r="B1324" s="24"/>
      <c r="C1324" s="24"/>
      <c r="D1324" s="13"/>
      <c r="E1324" s="13"/>
      <c r="F1324" s="13"/>
      <c r="G1324" s="40"/>
      <c r="H1324" s="54" t="s">
        <v>1480</v>
      </c>
      <c r="I1324" s="55" t="s">
        <v>1481</v>
      </c>
      <c r="J1324" s="56">
        <v>142.87214700000001</v>
      </c>
      <c r="K1324" s="56">
        <v>145.63204157999999</v>
      </c>
      <c r="L1324" s="56">
        <f t="shared" si="21"/>
        <v>2.7598945799999797</v>
      </c>
    </row>
    <row r="1325" spans="1:12" ht="30" x14ac:dyDescent="0.2">
      <c r="A1325" s="8"/>
      <c r="B1325" s="24"/>
      <c r="C1325" s="24"/>
      <c r="D1325" s="13"/>
      <c r="E1325" s="13"/>
      <c r="F1325" s="13"/>
      <c r="G1325" s="40"/>
      <c r="H1325" s="54" t="s">
        <v>1482</v>
      </c>
      <c r="I1325" s="55" t="s">
        <v>1483</v>
      </c>
      <c r="J1325" s="56">
        <v>162.48362499999999</v>
      </c>
      <c r="K1325" s="56">
        <v>166.1648904000001</v>
      </c>
      <c r="L1325" s="56">
        <f t="shared" si="21"/>
        <v>3.6812654000001146</v>
      </c>
    </row>
    <row r="1326" spans="1:12" ht="30" x14ac:dyDescent="0.2">
      <c r="A1326" s="8"/>
      <c r="B1326" s="24"/>
      <c r="C1326" s="24"/>
      <c r="D1326" s="13"/>
      <c r="E1326" s="13"/>
      <c r="F1326" s="13"/>
      <c r="G1326" s="40"/>
      <c r="H1326" s="54" t="s">
        <v>1484</v>
      </c>
      <c r="I1326" s="55" t="s">
        <v>1485</v>
      </c>
      <c r="J1326" s="56">
        <v>92.844345000000004</v>
      </c>
      <c r="K1326" s="56">
        <v>95.317128079999989</v>
      </c>
      <c r="L1326" s="56">
        <f t="shared" si="21"/>
        <v>2.472783079999985</v>
      </c>
    </row>
    <row r="1327" spans="1:12" ht="15" x14ac:dyDescent="0.2">
      <c r="A1327" s="8"/>
      <c r="B1327" s="24"/>
      <c r="C1327" s="24"/>
      <c r="D1327" s="13"/>
      <c r="E1327" s="13"/>
      <c r="F1327" s="13"/>
      <c r="G1327" s="40"/>
      <c r="H1327" s="54" t="s">
        <v>1486</v>
      </c>
      <c r="I1327" s="55" t="s">
        <v>1487</v>
      </c>
      <c r="J1327" s="56">
        <v>296.59646700000002</v>
      </c>
      <c r="K1327" s="56">
        <v>301.34093300000001</v>
      </c>
      <c r="L1327" s="56">
        <f t="shared" si="21"/>
        <v>4.7444659999999885</v>
      </c>
    </row>
    <row r="1328" spans="1:12" ht="15" x14ac:dyDescent="0.2">
      <c r="A1328" s="8"/>
      <c r="B1328" s="24"/>
      <c r="C1328" s="24"/>
      <c r="D1328" s="13"/>
      <c r="E1328" s="13"/>
      <c r="F1328" s="13"/>
      <c r="G1328" s="40"/>
      <c r="H1328" s="54" t="s">
        <v>1488</v>
      </c>
      <c r="I1328" s="55" t="s">
        <v>1489</v>
      </c>
      <c r="J1328" s="56">
        <v>392.15590700000001</v>
      </c>
      <c r="K1328" s="56">
        <v>401.73842667000014</v>
      </c>
      <c r="L1328" s="56">
        <f t="shared" si="21"/>
        <v>9.5825196700001243</v>
      </c>
    </row>
    <row r="1329" spans="1:12" ht="15" x14ac:dyDescent="0.2">
      <c r="A1329" s="8"/>
      <c r="B1329" s="24"/>
      <c r="C1329" s="24"/>
      <c r="D1329" s="13"/>
      <c r="E1329" s="13"/>
      <c r="F1329" s="13"/>
      <c r="G1329" s="40"/>
      <c r="H1329" s="54" t="s">
        <v>1490</v>
      </c>
      <c r="I1329" s="55" t="s">
        <v>1491</v>
      </c>
      <c r="J1329" s="56">
        <v>215.50709499999999</v>
      </c>
      <c r="K1329" s="56">
        <v>221.68071271000005</v>
      </c>
      <c r="L1329" s="56">
        <f t="shared" si="21"/>
        <v>6.1736177100000589</v>
      </c>
    </row>
    <row r="1330" spans="1:12" ht="15" x14ac:dyDescent="0.2">
      <c r="A1330" s="8"/>
      <c r="B1330" s="24"/>
      <c r="C1330" s="24"/>
      <c r="D1330" s="13"/>
      <c r="E1330" s="13"/>
      <c r="F1330" s="13"/>
      <c r="G1330" s="40"/>
      <c r="H1330" s="54" t="s">
        <v>1492</v>
      </c>
      <c r="I1330" s="55" t="s">
        <v>1493</v>
      </c>
      <c r="J1330" s="56">
        <v>152.057726</v>
      </c>
      <c r="K1330" s="56">
        <v>156.03287237000001</v>
      </c>
      <c r="L1330" s="56">
        <f t="shared" si="21"/>
        <v>3.9751463700000045</v>
      </c>
    </row>
    <row r="1331" spans="1:12" ht="15" x14ac:dyDescent="0.2">
      <c r="A1331" s="8"/>
      <c r="B1331" s="24"/>
      <c r="C1331" s="24"/>
      <c r="D1331" s="13"/>
      <c r="E1331" s="13"/>
      <c r="F1331" s="13"/>
      <c r="G1331" s="40"/>
      <c r="H1331" s="54" t="s">
        <v>1494</v>
      </c>
      <c r="I1331" s="55" t="s">
        <v>1495</v>
      </c>
      <c r="J1331" s="56">
        <v>157.49506</v>
      </c>
      <c r="K1331" s="56">
        <v>161.29361901999999</v>
      </c>
      <c r="L1331" s="56">
        <f t="shared" si="21"/>
        <v>3.798559019999999</v>
      </c>
    </row>
    <row r="1332" spans="1:12" ht="30" x14ac:dyDescent="0.2">
      <c r="A1332" s="8"/>
      <c r="B1332" s="24"/>
      <c r="C1332" s="24"/>
      <c r="D1332" s="13"/>
      <c r="E1332" s="13"/>
      <c r="F1332" s="13"/>
      <c r="G1332" s="40"/>
      <c r="H1332" s="54" t="s">
        <v>1496</v>
      </c>
      <c r="I1332" s="55" t="s">
        <v>1497</v>
      </c>
      <c r="J1332" s="56">
        <v>262.030395</v>
      </c>
      <c r="K1332" s="56">
        <v>266.41396335000002</v>
      </c>
      <c r="L1332" s="56">
        <f t="shared" si="21"/>
        <v>4.3835683500000187</v>
      </c>
    </row>
    <row r="1333" spans="1:12" ht="15" x14ac:dyDescent="0.2">
      <c r="A1333" s="8"/>
      <c r="B1333" s="24"/>
      <c r="C1333" s="24"/>
      <c r="D1333" s="13"/>
      <c r="E1333" s="13"/>
      <c r="F1333" s="13"/>
      <c r="G1333" s="40"/>
      <c r="H1333" s="54" t="s">
        <v>1498</v>
      </c>
      <c r="I1333" s="55" t="s">
        <v>1473</v>
      </c>
      <c r="J1333" s="56">
        <v>19713.984023000001</v>
      </c>
      <c r="K1333" s="56">
        <v>20335.749784</v>
      </c>
      <c r="L1333" s="56">
        <f t="shared" si="21"/>
        <v>621.76576099999875</v>
      </c>
    </row>
    <row r="1334" spans="1:12" ht="15" x14ac:dyDescent="0.2">
      <c r="A1334" s="8"/>
      <c r="B1334" s="24"/>
      <c r="C1334" s="24"/>
      <c r="D1334" s="13"/>
      <c r="E1334" s="13"/>
      <c r="F1334" s="13"/>
      <c r="G1334" s="40"/>
      <c r="H1334" s="54" t="s">
        <v>1499</v>
      </c>
      <c r="I1334" s="55" t="s">
        <v>1500</v>
      </c>
      <c r="J1334" s="56">
        <v>219.230782</v>
      </c>
      <c r="K1334" s="56">
        <v>224.31012035000001</v>
      </c>
      <c r="L1334" s="56">
        <f t="shared" si="21"/>
        <v>5.0793383500000004</v>
      </c>
    </row>
    <row r="1335" spans="1:12" ht="15" x14ac:dyDescent="0.2">
      <c r="A1335" s="8"/>
      <c r="B1335" s="24"/>
      <c r="C1335" s="24"/>
      <c r="D1335" s="13"/>
      <c r="E1335" s="13"/>
      <c r="F1335" s="13"/>
      <c r="G1335" s="40"/>
      <c r="H1335" s="54" t="s">
        <v>1501</v>
      </c>
      <c r="I1335" s="55" t="s">
        <v>1502</v>
      </c>
      <c r="J1335" s="56">
        <v>264.36270500000001</v>
      </c>
      <c r="K1335" s="56">
        <v>269.67957960000001</v>
      </c>
      <c r="L1335" s="56">
        <f t="shared" si="21"/>
        <v>5.3168746000000056</v>
      </c>
    </row>
    <row r="1336" spans="1:12" ht="15" x14ac:dyDescent="0.2">
      <c r="A1336" s="8"/>
      <c r="B1336" s="24"/>
      <c r="C1336" s="24"/>
      <c r="D1336" s="13"/>
      <c r="E1336" s="13"/>
      <c r="F1336" s="13"/>
      <c r="G1336" s="40"/>
      <c r="H1336" s="54" t="s">
        <v>1503</v>
      </c>
      <c r="I1336" s="55" t="s">
        <v>1504</v>
      </c>
      <c r="J1336" s="56">
        <v>285.10819199999997</v>
      </c>
      <c r="K1336" s="56">
        <v>293.48199399999999</v>
      </c>
      <c r="L1336" s="56">
        <f t="shared" si="21"/>
        <v>8.373802000000012</v>
      </c>
    </row>
    <row r="1337" spans="1:12" ht="15" x14ac:dyDescent="0.2">
      <c r="A1337" s="8"/>
      <c r="B1337" s="24"/>
      <c r="C1337" s="24"/>
      <c r="D1337" s="13"/>
      <c r="E1337" s="13"/>
      <c r="F1337" s="13"/>
      <c r="G1337" s="40"/>
      <c r="H1337" s="54" t="s">
        <v>1505</v>
      </c>
      <c r="I1337" s="55" t="s">
        <v>1506</v>
      </c>
      <c r="J1337" s="56">
        <v>114.432923</v>
      </c>
      <c r="K1337" s="56">
        <v>116.777263</v>
      </c>
      <c r="L1337" s="56">
        <f t="shared" si="21"/>
        <v>2.3443400000000025</v>
      </c>
    </row>
    <row r="1338" spans="1:12" ht="15" x14ac:dyDescent="0.2">
      <c r="A1338" s="8"/>
      <c r="B1338" s="24"/>
      <c r="C1338" s="24"/>
      <c r="D1338" s="13"/>
      <c r="E1338" s="13"/>
      <c r="F1338" s="13"/>
      <c r="G1338" s="40"/>
      <c r="H1338" s="54" t="s">
        <v>1507</v>
      </c>
      <c r="I1338" s="55" t="s">
        <v>1508</v>
      </c>
      <c r="J1338" s="56">
        <v>100.10896200000001</v>
      </c>
      <c r="K1338" s="56">
        <v>101.69627478999999</v>
      </c>
      <c r="L1338" s="56">
        <f t="shared" si="21"/>
        <v>1.5873127899999844</v>
      </c>
    </row>
    <row r="1339" spans="1:12" ht="15" x14ac:dyDescent="0.2">
      <c r="A1339" s="8"/>
      <c r="B1339" s="24"/>
      <c r="C1339" s="24"/>
      <c r="D1339" s="13"/>
      <c r="E1339" s="13"/>
      <c r="F1339" s="13"/>
      <c r="G1339" s="40"/>
      <c r="H1339" s="54" t="s">
        <v>1509</v>
      </c>
      <c r="I1339" s="55" t="s">
        <v>1510</v>
      </c>
      <c r="J1339" s="56">
        <v>95.092590999999999</v>
      </c>
      <c r="K1339" s="56">
        <v>95.092590999999999</v>
      </c>
      <c r="L1339" s="56">
        <f t="shared" si="21"/>
        <v>0</v>
      </c>
    </row>
    <row r="1340" spans="1:12" ht="15" x14ac:dyDescent="0.2">
      <c r="A1340" s="8"/>
      <c r="B1340" s="24"/>
      <c r="C1340" s="24"/>
      <c r="D1340" s="13"/>
      <c r="E1340" s="13"/>
      <c r="F1340" s="13"/>
      <c r="G1340" s="40"/>
      <c r="H1340" s="54" t="s">
        <v>1511</v>
      </c>
      <c r="I1340" s="55" t="s">
        <v>1512</v>
      </c>
      <c r="J1340" s="56">
        <v>219.44177500000001</v>
      </c>
      <c r="K1340" s="56">
        <v>224.81276254000002</v>
      </c>
      <c r="L1340" s="56">
        <f t="shared" si="21"/>
        <v>5.3709875400000158</v>
      </c>
    </row>
    <row r="1341" spans="1:12" ht="15" x14ac:dyDescent="0.2">
      <c r="A1341" s="8"/>
      <c r="B1341" s="24"/>
      <c r="C1341" s="24"/>
      <c r="D1341" s="13"/>
      <c r="E1341" s="13"/>
      <c r="F1341" s="13"/>
      <c r="G1341" s="40"/>
      <c r="H1341" s="54" t="s">
        <v>1513</v>
      </c>
      <c r="I1341" s="55" t="s">
        <v>1514</v>
      </c>
      <c r="J1341" s="56">
        <v>158.78463300000001</v>
      </c>
      <c r="K1341" s="56">
        <v>161.37916466999999</v>
      </c>
      <c r="L1341" s="56">
        <f t="shared" si="21"/>
        <v>2.5945316699999807</v>
      </c>
    </row>
    <row r="1342" spans="1:12" ht="15" x14ac:dyDescent="0.2">
      <c r="A1342" s="8"/>
      <c r="B1342" s="24"/>
      <c r="C1342" s="24"/>
      <c r="D1342" s="13"/>
      <c r="E1342" s="13"/>
      <c r="F1342" s="13"/>
      <c r="G1342" s="40"/>
      <c r="H1342" s="54" t="s">
        <v>1515</v>
      </c>
      <c r="I1342" s="55" t="s">
        <v>1516</v>
      </c>
      <c r="J1342" s="56">
        <v>292.66934600000002</v>
      </c>
      <c r="K1342" s="56">
        <v>297.93067300000007</v>
      </c>
      <c r="L1342" s="56">
        <f t="shared" si="21"/>
        <v>5.2613270000000512</v>
      </c>
    </row>
    <row r="1343" spans="1:12" ht="15" x14ac:dyDescent="0.2">
      <c r="A1343" s="8"/>
      <c r="B1343" s="24"/>
      <c r="C1343" s="24"/>
      <c r="D1343" s="13"/>
      <c r="E1343" s="13"/>
      <c r="F1343" s="13"/>
      <c r="G1343" s="40"/>
      <c r="H1343" s="54" t="s">
        <v>1517</v>
      </c>
      <c r="I1343" s="55" t="s">
        <v>1518</v>
      </c>
      <c r="J1343" s="56">
        <v>126.660466</v>
      </c>
      <c r="K1343" s="56">
        <v>129.11671995</v>
      </c>
      <c r="L1343" s="56">
        <f t="shared" si="21"/>
        <v>2.4562539500000042</v>
      </c>
    </row>
    <row r="1344" spans="1:12" ht="15" x14ac:dyDescent="0.2">
      <c r="A1344" s="8"/>
      <c r="B1344" s="24"/>
      <c r="C1344" s="24"/>
      <c r="D1344" s="13"/>
      <c r="E1344" s="13"/>
      <c r="F1344" s="13"/>
      <c r="G1344" s="40"/>
      <c r="H1344" s="54" t="s">
        <v>1519</v>
      </c>
      <c r="I1344" s="55" t="s">
        <v>1520</v>
      </c>
      <c r="J1344" s="56">
        <v>255.72781900000001</v>
      </c>
      <c r="K1344" s="56">
        <v>260.20455555000001</v>
      </c>
      <c r="L1344" s="56">
        <f t="shared" si="21"/>
        <v>4.4767365499999983</v>
      </c>
    </row>
    <row r="1345" spans="1:12" ht="30" x14ac:dyDescent="0.2">
      <c r="A1345" s="8"/>
      <c r="B1345" s="24"/>
      <c r="C1345" s="24"/>
      <c r="D1345" s="13"/>
      <c r="E1345" s="13"/>
      <c r="F1345" s="13"/>
      <c r="G1345" s="40"/>
      <c r="H1345" s="54" t="s">
        <v>1521</v>
      </c>
      <c r="I1345" s="55" t="s">
        <v>1522</v>
      </c>
      <c r="J1345" s="56">
        <v>442.68822599999999</v>
      </c>
      <c r="K1345" s="56">
        <v>453.58978354999999</v>
      </c>
      <c r="L1345" s="56">
        <f t="shared" si="21"/>
        <v>10.901557550000007</v>
      </c>
    </row>
    <row r="1346" spans="1:12" ht="15" x14ac:dyDescent="0.2">
      <c r="A1346" s="8"/>
      <c r="B1346" s="24"/>
      <c r="C1346" s="24"/>
      <c r="D1346" s="13"/>
      <c r="E1346" s="13"/>
      <c r="F1346" s="13"/>
      <c r="G1346" s="40"/>
      <c r="H1346" s="54" t="s">
        <v>1523</v>
      </c>
      <c r="I1346" s="55" t="s">
        <v>1524</v>
      </c>
      <c r="J1346" s="56">
        <v>320.23350900000003</v>
      </c>
      <c r="K1346" s="56">
        <v>327.016301</v>
      </c>
      <c r="L1346" s="56">
        <f t="shared" si="21"/>
        <v>6.7827919999999722</v>
      </c>
    </row>
    <row r="1347" spans="1:12" ht="15" x14ac:dyDescent="0.2">
      <c r="A1347" s="8"/>
      <c r="B1347" s="24"/>
      <c r="C1347" s="24"/>
      <c r="D1347" s="13"/>
      <c r="E1347" s="86">
        <v>45</v>
      </c>
      <c r="F1347" s="87" t="s">
        <v>1525</v>
      </c>
      <c r="G1347" s="102"/>
      <c r="H1347" s="104"/>
      <c r="I1347" s="105"/>
      <c r="J1347" s="103">
        <v>225.75363400000001</v>
      </c>
      <c r="K1347" s="103">
        <v>284.67150234000002</v>
      </c>
      <c r="L1347" s="103">
        <f t="shared" si="21"/>
        <v>58.917868340000012</v>
      </c>
    </row>
    <row r="1348" spans="1:12" ht="15" x14ac:dyDescent="0.2">
      <c r="A1348" s="8"/>
      <c r="B1348" s="24"/>
      <c r="C1348" s="24"/>
      <c r="D1348" s="13"/>
      <c r="E1348" s="13"/>
      <c r="F1348" s="13"/>
      <c r="G1348" s="58" t="s">
        <v>2</v>
      </c>
      <c r="H1348" s="59"/>
      <c r="I1348" s="60"/>
      <c r="J1348" s="61">
        <v>225.75363400000001</v>
      </c>
      <c r="K1348" s="61">
        <v>284.67150234000002</v>
      </c>
      <c r="L1348" s="61">
        <f t="shared" si="21"/>
        <v>58.917868340000012</v>
      </c>
    </row>
    <row r="1349" spans="1:12" ht="15" x14ac:dyDescent="0.2">
      <c r="A1349" s="8"/>
      <c r="B1349" s="24"/>
      <c r="C1349" s="24"/>
      <c r="D1349" s="13"/>
      <c r="E1349" s="13"/>
      <c r="F1349" s="13"/>
      <c r="G1349" s="40"/>
      <c r="H1349" s="51" t="s">
        <v>36</v>
      </c>
      <c r="I1349" s="52" t="s">
        <v>1526</v>
      </c>
      <c r="J1349" s="53">
        <v>25.632007000000002</v>
      </c>
      <c r="K1349" s="53">
        <v>25.294359040000007</v>
      </c>
      <c r="L1349" s="53">
        <f t="shared" si="21"/>
        <v>-0.33764795999999464</v>
      </c>
    </row>
    <row r="1350" spans="1:12" ht="15" x14ac:dyDescent="0.2">
      <c r="A1350" s="8"/>
      <c r="B1350" s="24"/>
      <c r="C1350" s="24"/>
      <c r="D1350" s="13"/>
      <c r="E1350" s="13"/>
      <c r="F1350" s="13"/>
      <c r="G1350" s="40"/>
      <c r="H1350" s="54" t="s">
        <v>38</v>
      </c>
      <c r="I1350" s="55" t="s">
        <v>93</v>
      </c>
      <c r="J1350" s="56">
        <v>6.0189909999999998</v>
      </c>
      <c r="K1350" s="56">
        <v>6.7154208100000004</v>
      </c>
      <c r="L1350" s="56">
        <f t="shared" si="21"/>
        <v>0.69642981000000059</v>
      </c>
    </row>
    <row r="1351" spans="1:12" ht="15" x14ac:dyDescent="0.2">
      <c r="A1351" s="8"/>
      <c r="B1351" s="24"/>
      <c r="C1351" s="24"/>
      <c r="D1351" s="13"/>
      <c r="E1351" s="13"/>
      <c r="F1351" s="13"/>
      <c r="G1351" s="40"/>
      <c r="H1351" s="54" t="s">
        <v>137</v>
      </c>
      <c r="I1351" s="55" t="s">
        <v>1527</v>
      </c>
      <c r="J1351" s="56">
        <v>6.950958</v>
      </c>
      <c r="K1351" s="56">
        <v>8.8631810000000026</v>
      </c>
      <c r="L1351" s="56">
        <f t="shared" si="21"/>
        <v>1.9122230000000027</v>
      </c>
    </row>
    <row r="1352" spans="1:12" ht="15" x14ac:dyDescent="0.2">
      <c r="A1352" s="8"/>
      <c r="B1352" s="24"/>
      <c r="C1352" s="24"/>
      <c r="D1352" s="13"/>
      <c r="E1352" s="13"/>
      <c r="F1352" s="13"/>
      <c r="G1352" s="40"/>
      <c r="H1352" s="54" t="s">
        <v>157</v>
      </c>
      <c r="I1352" s="55" t="s">
        <v>152</v>
      </c>
      <c r="J1352" s="56">
        <v>23.416319000000001</v>
      </c>
      <c r="K1352" s="56">
        <v>29.472276639999997</v>
      </c>
      <c r="L1352" s="56">
        <f t="shared" si="21"/>
        <v>6.0559576399999955</v>
      </c>
    </row>
    <row r="1353" spans="1:12" ht="15" x14ac:dyDescent="0.2">
      <c r="A1353" s="8"/>
      <c r="B1353" s="24"/>
      <c r="C1353" s="24"/>
      <c r="D1353" s="13"/>
      <c r="E1353" s="13"/>
      <c r="F1353" s="13"/>
      <c r="G1353" s="40"/>
      <c r="H1353" s="54" t="s">
        <v>159</v>
      </c>
      <c r="I1353" s="55" t="s">
        <v>1528</v>
      </c>
      <c r="J1353" s="56">
        <v>37.199789000000003</v>
      </c>
      <c r="K1353" s="56">
        <v>46.564620979999994</v>
      </c>
      <c r="L1353" s="56">
        <f t="shared" ref="L1353:L1416" si="22">+K1353-J1353</f>
        <v>9.3648319799999911</v>
      </c>
    </row>
    <row r="1354" spans="1:12" ht="15" x14ac:dyDescent="0.2">
      <c r="A1354" s="8"/>
      <c r="B1354" s="24"/>
      <c r="C1354" s="24"/>
      <c r="D1354" s="13"/>
      <c r="E1354" s="13"/>
      <c r="F1354" s="13"/>
      <c r="G1354" s="40"/>
      <c r="H1354" s="54" t="s">
        <v>1529</v>
      </c>
      <c r="I1354" s="55" t="s">
        <v>1530</v>
      </c>
      <c r="J1354" s="56">
        <v>73.119157999999999</v>
      </c>
      <c r="K1354" s="56">
        <v>98.51572409000002</v>
      </c>
      <c r="L1354" s="56">
        <f t="shared" si="22"/>
        <v>25.396566090000022</v>
      </c>
    </row>
    <row r="1355" spans="1:12" ht="15" x14ac:dyDescent="0.2">
      <c r="A1355" s="8"/>
      <c r="B1355" s="24"/>
      <c r="C1355" s="24"/>
      <c r="D1355" s="13"/>
      <c r="E1355" s="13"/>
      <c r="F1355" s="13"/>
      <c r="G1355" s="40"/>
      <c r="H1355" s="54" t="s">
        <v>90</v>
      </c>
      <c r="I1355" s="55" t="s">
        <v>54</v>
      </c>
      <c r="J1355" s="56">
        <v>11.48095</v>
      </c>
      <c r="K1355" s="56">
        <v>13.903682520000002</v>
      </c>
      <c r="L1355" s="56">
        <f t="shared" si="22"/>
        <v>2.4227325200000021</v>
      </c>
    </row>
    <row r="1356" spans="1:12" ht="15" x14ac:dyDescent="0.2">
      <c r="A1356" s="8"/>
      <c r="B1356" s="24"/>
      <c r="C1356" s="24"/>
      <c r="D1356" s="13"/>
      <c r="E1356" s="13"/>
      <c r="F1356" s="13"/>
      <c r="G1356" s="40"/>
      <c r="H1356" s="54" t="s">
        <v>123</v>
      </c>
      <c r="I1356" s="55" t="s">
        <v>451</v>
      </c>
      <c r="J1356" s="56">
        <v>41.935462000000001</v>
      </c>
      <c r="K1356" s="56">
        <v>55.342237260000012</v>
      </c>
      <c r="L1356" s="56">
        <f t="shared" si="22"/>
        <v>13.406775260000011</v>
      </c>
    </row>
    <row r="1357" spans="1:12" ht="15" x14ac:dyDescent="0.2">
      <c r="A1357" s="8"/>
      <c r="B1357" s="24"/>
      <c r="C1357" s="24"/>
      <c r="D1357" s="13"/>
      <c r="E1357" s="86">
        <v>46</v>
      </c>
      <c r="F1357" s="87" t="s">
        <v>1531</v>
      </c>
      <c r="G1357" s="102"/>
      <c r="H1357" s="104"/>
      <c r="I1357" s="105"/>
      <c r="J1357" s="103">
        <v>177.75790499999999</v>
      </c>
      <c r="K1357" s="103">
        <v>406.15117910999999</v>
      </c>
      <c r="L1357" s="103">
        <f t="shared" si="22"/>
        <v>228.39327410999999</v>
      </c>
    </row>
    <row r="1358" spans="1:12" ht="15" x14ac:dyDescent="0.2">
      <c r="A1358" s="8"/>
      <c r="B1358" s="24"/>
      <c r="C1358" s="24"/>
      <c r="D1358" s="13"/>
      <c r="E1358" s="13"/>
      <c r="F1358" s="13"/>
      <c r="G1358" s="58" t="s">
        <v>2</v>
      </c>
      <c r="H1358" s="59"/>
      <c r="I1358" s="60"/>
      <c r="J1358" s="61">
        <v>177.75790499999999</v>
      </c>
      <c r="K1358" s="61">
        <v>406.15117910999999</v>
      </c>
      <c r="L1358" s="61">
        <f t="shared" si="22"/>
        <v>228.39327410999999</v>
      </c>
    </row>
    <row r="1359" spans="1:12" ht="15" x14ac:dyDescent="0.2">
      <c r="A1359" s="8"/>
      <c r="B1359" s="24"/>
      <c r="C1359" s="24"/>
      <c r="D1359" s="13"/>
      <c r="E1359" s="13"/>
      <c r="F1359" s="13"/>
      <c r="G1359" s="40"/>
      <c r="H1359" s="51" t="s">
        <v>36</v>
      </c>
      <c r="I1359" s="52" t="s">
        <v>1526</v>
      </c>
      <c r="J1359" s="53">
        <v>20.058261000000002</v>
      </c>
      <c r="K1359" s="53">
        <v>18.531034460000001</v>
      </c>
      <c r="L1359" s="53">
        <f t="shared" si="22"/>
        <v>-1.5272265400000009</v>
      </c>
    </row>
    <row r="1360" spans="1:12" ht="15" x14ac:dyDescent="0.2">
      <c r="A1360" s="8"/>
      <c r="B1360" s="24"/>
      <c r="C1360" s="24"/>
      <c r="D1360" s="13"/>
      <c r="E1360" s="13"/>
      <c r="F1360" s="13"/>
      <c r="G1360" s="40"/>
      <c r="H1360" s="54" t="s">
        <v>38</v>
      </c>
      <c r="I1360" s="55" t="s">
        <v>93</v>
      </c>
      <c r="J1360" s="56">
        <v>4.1478840000000003</v>
      </c>
      <c r="K1360" s="56">
        <v>6.6877956800000007</v>
      </c>
      <c r="L1360" s="56">
        <f t="shared" si="22"/>
        <v>2.5399116800000003</v>
      </c>
    </row>
    <row r="1361" spans="1:12" ht="15" x14ac:dyDescent="0.2">
      <c r="A1361" s="8"/>
      <c r="B1361" s="24"/>
      <c r="C1361" s="24"/>
      <c r="D1361" s="13"/>
      <c r="E1361" s="13"/>
      <c r="F1361" s="13"/>
      <c r="G1361" s="40"/>
      <c r="H1361" s="54" t="s">
        <v>137</v>
      </c>
      <c r="I1361" s="55" t="s">
        <v>54</v>
      </c>
      <c r="J1361" s="56">
        <v>14.565913</v>
      </c>
      <c r="K1361" s="56">
        <v>27.141764230000007</v>
      </c>
      <c r="L1361" s="56">
        <f t="shared" si="22"/>
        <v>12.575851230000007</v>
      </c>
    </row>
    <row r="1362" spans="1:12" ht="15" x14ac:dyDescent="0.2">
      <c r="A1362" s="8"/>
      <c r="B1362" s="24"/>
      <c r="C1362" s="24"/>
      <c r="D1362" s="13"/>
      <c r="E1362" s="13"/>
      <c r="F1362" s="13"/>
      <c r="G1362" s="40"/>
      <c r="H1362" s="54" t="s">
        <v>157</v>
      </c>
      <c r="I1362" s="55" t="s">
        <v>1122</v>
      </c>
      <c r="J1362" s="56">
        <v>23.798067</v>
      </c>
      <c r="K1362" s="56">
        <v>39.756213070000015</v>
      </c>
      <c r="L1362" s="56">
        <f t="shared" si="22"/>
        <v>15.958146070000016</v>
      </c>
    </row>
    <row r="1363" spans="1:12" ht="15" x14ac:dyDescent="0.2">
      <c r="A1363" s="8"/>
      <c r="B1363" s="24"/>
      <c r="C1363" s="24"/>
      <c r="D1363" s="13"/>
      <c r="E1363" s="13"/>
      <c r="F1363" s="13"/>
      <c r="G1363" s="40"/>
      <c r="H1363" s="54" t="s">
        <v>159</v>
      </c>
      <c r="I1363" s="55" t="s">
        <v>1532</v>
      </c>
      <c r="J1363" s="56">
        <v>21.964072000000002</v>
      </c>
      <c r="K1363" s="56">
        <v>35.506854010000012</v>
      </c>
      <c r="L1363" s="56">
        <f t="shared" si="22"/>
        <v>13.54278201000001</v>
      </c>
    </row>
    <row r="1364" spans="1:12" ht="15" x14ac:dyDescent="0.2">
      <c r="A1364" s="8"/>
      <c r="B1364" s="24"/>
      <c r="C1364" s="24"/>
      <c r="D1364" s="13"/>
      <c r="E1364" s="13"/>
      <c r="F1364" s="13"/>
      <c r="G1364" s="40"/>
      <c r="H1364" s="54" t="s">
        <v>1200</v>
      </c>
      <c r="I1364" s="55" t="s">
        <v>1533</v>
      </c>
      <c r="J1364" s="56">
        <v>22.910295999999999</v>
      </c>
      <c r="K1364" s="56">
        <v>39.507437700000004</v>
      </c>
      <c r="L1364" s="56">
        <f t="shared" si="22"/>
        <v>16.597141700000005</v>
      </c>
    </row>
    <row r="1365" spans="1:12" ht="15" x14ac:dyDescent="0.2">
      <c r="A1365" s="8"/>
      <c r="B1365" s="24"/>
      <c r="C1365" s="24"/>
      <c r="D1365" s="13"/>
      <c r="E1365" s="13"/>
      <c r="F1365" s="13"/>
      <c r="G1365" s="40"/>
      <c r="H1365" s="54" t="s">
        <v>1220</v>
      </c>
      <c r="I1365" s="55" t="s">
        <v>1534</v>
      </c>
      <c r="J1365" s="56">
        <v>19.502526</v>
      </c>
      <c r="K1365" s="56">
        <v>37.538790629999987</v>
      </c>
      <c r="L1365" s="56">
        <f t="shared" si="22"/>
        <v>18.036264629999987</v>
      </c>
    </row>
    <row r="1366" spans="1:12" ht="15" x14ac:dyDescent="0.2">
      <c r="A1366" s="8"/>
      <c r="B1366" s="24"/>
      <c r="C1366" s="24"/>
      <c r="D1366" s="13"/>
      <c r="E1366" s="13"/>
      <c r="F1366" s="13"/>
      <c r="G1366" s="40"/>
      <c r="H1366" s="54" t="s">
        <v>491</v>
      </c>
      <c r="I1366" s="55" t="s">
        <v>1535</v>
      </c>
      <c r="J1366" s="56">
        <v>19.788208000000001</v>
      </c>
      <c r="K1366" s="56">
        <v>62.395879189999995</v>
      </c>
      <c r="L1366" s="56">
        <f t="shared" si="22"/>
        <v>42.607671189999991</v>
      </c>
    </row>
    <row r="1367" spans="1:12" ht="15" x14ac:dyDescent="0.2">
      <c r="A1367" s="8"/>
      <c r="B1367" s="24"/>
      <c r="C1367" s="24"/>
      <c r="D1367" s="13"/>
      <c r="E1367" s="13"/>
      <c r="F1367" s="13"/>
      <c r="G1367" s="40"/>
      <c r="H1367" s="54" t="s">
        <v>90</v>
      </c>
      <c r="I1367" s="55" t="s">
        <v>451</v>
      </c>
      <c r="J1367" s="56">
        <v>31.022677999999999</v>
      </c>
      <c r="K1367" s="56">
        <v>139.08541013999999</v>
      </c>
      <c r="L1367" s="56">
        <f t="shared" si="22"/>
        <v>108.06273213999999</v>
      </c>
    </row>
    <row r="1368" spans="1:12" ht="15" x14ac:dyDescent="0.2">
      <c r="A1368" s="8"/>
      <c r="B1368" s="24"/>
      <c r="C1368" s="24"/>
      <c r="D1368" s="13"/>
      <c r="E1368" s="86">
        <v>47</v>
      </c>
      <c r="F1368" s="87" t="s">
        <v>1536</v>
      </c>
      <c r="G1368" s="102"/>
      <c r="H1368" s="104"/>
      <c r="I1368" s="105"/>
      <c r="J1368" s="103">
        <v>10776.900041000001</v>
      </c>
      <c r="K1368" s="103">
        <v>34855.674006859997</v>
      </c>
      <c r="L1368" s="103">
        <f t="shared" si="22"/>
        <v>24078.773965859997</v>
      </c>
    </row>
    <row r="1369" spans="1:12" ht="15" x14ac:dyDescent="0.2">
      <c r="A1369" s="8"/>
      <c r="B1369" s="24"/>
      <c r="C1369" s="24"/>
      <c r="D1369" s="13"/>
      <c r="E1369" s="13"/>
      <c r="F1369" s="13"/>
      <c r="G1369" s="58" t="s">
        <v>376</v>
      </c>
      <c r="H1369" s="59"/>
      <c r="I1369" s="60"/>
      <c r="J1369" s="61">
        <v>10776.900041000001</v>
      </c>
      <c r="K1369" s="61">
        <v>34855.674006859997</v>
      </c>
      <c r="L1369" s="61">
        <f t="shared" si="22"/>
        <v>24078.773965859997</v>
      </c>
    </row>
    <row r="1370" spans="1:12" ht="15" x14ac:dyDescent="0.2">
      <c r="A1370" s="8"/>
      <c r="B1370" s="24"/>
      <c r="C1370" s="24"/>
      <c r="D1370" s="13"/>
      <c r="E1370" s="13"/>
      <c r="F1370" s="13"/>
      <c r="G1370" s="40"/>
      <c r="H1370" s="51" t="s">
        <v>1537</v>
      </c>
      <c r="I1370" s="52" t="s">
        <v>1538</v>
      </c>
      <c r="J1370" s="53">
        <v>2837.5101530000002</v>
      </c>
      <c r="K1370" s="53">
        <v>2937.5464670999991</v>
      </c>
      <c r="L1370" s="53">
        <f t="shared" si="22"/>
        <v>100.03631409999889</v>
      </c>
    </row>
    <row r="1371" spans="1:12" ht="15" x14ac:dyDescent="0.2">
      <c r="A1371" s="8"/>
      <c r="B1371" s="24"/>
      <c r="C1371" s="24"/>
      <c r="D1371" s="13"/>
      <c r="E1371" s="13"/>
      <c r="F1371" s="13"/>
      <c r="G1371" s="40"/>
      <c r="H1371" s="54" t="s">
        <v>1539</v>
      </c>
      <c r="I1371" s="55" t="s">
        <v>1540</v>
      </c>
      <c r="J1371" s="56">
        <v>145.92625200000001</v>
      </c>
      <c r="K1371" s="56">
        <v>145.92625200000001</v>
      </c>
      <c r="L1371" s="56">
        <f t="shared" si="22"/>
        <v>0</v>
      </c>
    </row>
    <row r="1372" spans="1:12" ht="15" x14ac:dyDescent="0.2">
      <c r="A1372" s="8"/>
      <c r="B1372" s="24"/>
      <c r="C1372" s="24"/>
      <c r="D1372" s="13"/>
      <c r="E1372" s="13"/>
      <c r="F1372" s="13"/>
      <c r="G1372" s="40"/>
      <c r="H1372" s="54" t="s">
        <v>1541</v>
      </c>
      <c r="I1372" s="55" t="s">
        <v>1542</v>
      </c>
      <c r="J1372" s="56">
        <v>4090.130764</v>
      </c>
      <c r="K1372" s="56">
        <v>156.75132099000001</v>
      </c>
      <c r="L1372" s="56">
        <f t="shared" si="22"/>
        <v>-3933.3794430100002</v>
      </c>
    </row>
    <row r="1373" spans="1:12" ht="15" x14ac:dyDescent="0.2">
      <c r="A1373" s="8"/>
      <c r="B1373" s="24"/>
      <c r="C1373" s="24"/>
      <c r="D1373" s="13"/>
      <c r="E1373" s="13"/>
      <c r="F1373" s="13"/>
      <c r="G1373" s="40"/>
      <c r="H1373" s="54" t="s">
        <v>1543</v>
      </c>
      <c r="I1373" s="55" t="s">
        <v>1544</v>
      </c>
      <c r="J1373" s="56">
        <v>570.96199100000001</v>
      </c>
      <c r="K1373" s="56">
        <v>566.71111002000009</v>
      </c>
      <c r="L1373" s="56">
        <f t="shared" si="22"/>
        <v>-4.2508809799999199</v>
      </c>
    </row>
    <row r="1374" spans="1:12" ht="15" x14ac:dyDescent="0.2">
      <c r="A1374" s="8"/>
      <c r="B1374" s="24"/>
      <c r="C1374" s="24"/>
      <c r="D1374" s="13"/>
      <c r="E1374" s="13"/>
      <c r="F1374" s="13"/>
      <c r="G1374" s="40"/>
      <c r="H1374" s="54" t="s">
        <v>1545</v>
      </c>
      <c r="I1374" s="55" t="s">
        <v>1546</v>
      </c>
      <c r="J1374" s="56">
        <v>823.38252499999999</v>
      </c>
      <c r="K1374" s="56">
        <v>1213.9770161099998</v>
      </c>
      <c r="L1374" s="56">
        <f t="shared" si="22"/>
        <v>390.59449110999981</v>
      </c>
    </row>
    <row r="1375" spans="1:12" ht="15" x14ac:dyDescent="0.2">
      <c r="A1375" s="8"/>
      <c r="B1375" s="24"/>
      <c r="C1375" s="24"/>
      <c r="D1375" s="13"/>
      <c r="E1375" s="13"/>
      <c r="F1375" s="13"/>
      <c r="G1375" s="40"/>
      <c r="H1375" s="54" t="s">
        <v>1547</v>
      </c>
      <c r="I1375" s="55" t="s">
        <v>1548</v>
      </c>
      <c r="J1375" s="56">
        <v>362.48755799999998</v>
      </c>
      <c r="K1375" s="56">
        <v>362.65289780000006</v>
      </c>
      <c r="L1375" s="56">
        <f t="shared" si="22"/>
        <v>0.16533980000008341</v>
      </c>
    </row>
    <row r="1376" spans="1:12" ht="15" x14ac:dyDescent="0.2">
      <c r="A1376" s="8"/>
      <c r="B1376" s="24"/>
      <c r="C1376" s="24"/>
      <c r="D1376" s="13"/>
      <c r="E1376" s="13"/>
      <c r="F1376" s="13"/>
      <c r="G1376" s="40"/>
      <c r="H1376" s="54" t="s">
        <v>1549</v>
      </c>
      <c r="I1376" s="55" t="s">
        <v>1550</v>
      </c>
      <c r="J1376" s="56">
        <v>94.351766999999995</v>
      </c>
      <c r="K1376" s="56">
        <v>89.016135100000028</v>
      </c>
      <c r="L1376" s="56">
        <f t="shared" si="22"/>
        <v>-5.3356318999999672</v>
      </c>
    </row>
    <row r="1377" spans="1:12" ht="15" x14ac:dyDescent="0.2">
      <c r="A1377" s="8"/>
      <c r="B1377" s="24"/>
      <c r="C1377" s="24"/>
      <c r="D1377" s="13"/>
      <c r="E1377" s="13"/>
      <c r="F1377" s="13"/>
      <c r="G1377" s="40"/>
      <c r="H1377" s="54" t="s">
        <v>1551</v>
      </c>
      <c r="I1377" s="55" t="s">
        <v>1552</v>
      </c>
      <c r="J1377" s="56">
        <v>437.80132400000002</v>
      </c>
      <c r="K1377" s="56">
        <v>444.01656638000003</v>
      </c>
      <c r="L1377" s="56">
        <f t="shared" si="22"/>
        <v>6.2152423800000065</v>
      </c>
    </row>
    <row r="1378" spans="1:12" ht="30" x14ac:dyDescent="0.2">
      <c r="A1378" s="8"/>
      <c r="B1378" s="24"/>
      <c r="C1378" s="24"/>
      <c r="D1378" s="13"/>
      <c r="E1378" s="13"/>
      <c r="F1378" s="13"/>
      <c r="G1378" s="40"/>
      <c r="H1378" s="54" t="s">
        <v>1636</v>
      </c>
      <c r="I1378" s="55" t="s">
        <v>1637</v>
      </c>
      <c r="J1378" s="56">
        <v>0</v>
      </c>
      <c r="K1378" s="56">
        <v>27774.651264050004</v>
      </c>
      <c r="L1378" s="56">
        <f t="shared" si="22"/>
        <v>27774.651264050004</v>
      </c>
    </row>
    <row r="1379" spans="1:12" ht="15" x14ac:dyDescent="0.2">
      <c r="A1379" s="8"/>
      <c r="B1379" s="24"/>
      <c r="C1379" s="24"/>
      <c r="D1379" s="13"/>
      <c r="E1379" s="13"/>
      <c r="F1379" s="13"/>
      <c r="G1379" s="40"/>
      <c r="H1379" s="54" t="s">
        <v>1553</v>
      </c>
      <c r="I1379" s="55" t="s">
        <v>1554</v>
      </c>
      <c r="J1379" s="56">
        <v>166.10880599999999</v>
      </c>
      <c r="K1379" s="56">
        <v>265.8496098</v>
      </c>
      <c r="L1379" s="56">
        <f t="shared" si="22"/>
        <v>99.740803800000009</v>
      </c>
    </row>
    <row r="1380" spans="1:12" ht="15" x14ac:dyDescent="0.2">
      <c r="A1380" s="8"/>
      <c r="B1380" s="24"/>
      <c r="C1380" s="24"/>
      <c r="D1380" s="13"/>
      <c r="E1380" s="13"/>
      <c r="F1380" s="13"/>
      <c r="G1380" s="40"/>
      <c r="H1380" s="54" t="s">
        <v>1555</v>
      </c>
      <c r="I1380" s="55" t="s">
        <v>1556</v>
      </c>
      <c r="J1380" s="56">
        <v>779.61918000000003</v>
      </c>
      <c r="K1380" s="56">
        <v>772.07463451000001</v>
      </c>
      <c r="L1380" s="56">
        <f t="shared" si="22"/>
        <v>-7.5445454900000186</v>
      </c>
    </row>
    <row r="1381" spans="1:12" ht="15" x14ac:dyDescent="0.2">
      <c r="A1381" s="8"/>
      <c r="B1381" s="24"/>
      <c r="C1381" s="24"/>
      <c r="D1381" s="13"/>
      <c r="E1381" s="13"/>
      <c r="F1381" s="13"/>
      <c r="G1381" s="40"/>
      <c r="H1381" s="54" t="s">
        <v>1144</v>
      </c>
      <c r="I1381" s="55" t="s">
        <v>1145</v>
      </c>
      <c r="J1381" s="56">
        <v>342.118988</v>
      </c>
      <c r="K1381" s="56">
        <v>0</v>
      </c>
      <c r="L1381" s="56">
        <f t="shared" si="22"/>
        <v>-342.118988</v>
      </c>
    </row>
    <row r="1382" spans="1:12" ht="15" x14ac:dyDescent="0.2">
      <c r="A1382" s="8"/>
      <c r="B1382" s="24"/>
      <c r="C1382" s="24"/>
      <c r="D1382" s="13"/>
      <c r="E1382" s="13"/>
      <c r="F1382" s="13"/>
      <c r="G1382" s="40"/>
      <c r="H1382" s="54" t="s">
        <v>1557</v>
      </c>
      <c r="I1382" s="55" t="s">
        <v>1558</v>
      </c>
      <c r="J1382" s="56">
        <v>126.500733</v>
      </c>
      <c r="K1382" s="56">
        <v>126.50073300000004</v>
      </c>
      <c r="L1382" s="56">
        <f t="shared" si="22"/>
        <v>0</v>
      </c>
    </row>
    <row r="1383" spans="1:12" ht="15" x14ac:dyDescent="0.2">
      <c r="A1383" s="8"/>
      <c r="B1383" s="24"/>
      <c r="C1383" s="24"/>
      <c r="D1383" s="13"/>
      <c r="E1383" s="86">
        <v>48</v>
      </c>
      <c r="F1383" s="87" t="s">
        <v>1559</v>
      </c>
      <c r="G1383" s="102"/>
      <c r="H1383" s="104"/>
      <c r="I1383" s="105"/>
      <c r="J1383" s="103">
        <v>12343.897165</v>
      </c>
      <c r="K1383" s="103">
        <v>13951.439300359994</v>
      </c>
      <c r="L1383" s="103">
        <f t="shared" si="22"/>
        <v>1607.5421353599941</v>
      </c>
    </row>
    <row r="1384" spans="1:12" ht="15" x14ac:dyDescent="0.2">
      <c r="A1384" s="8"/>
      <c r="B1384" s="24"/>
      <c r="C1384" s="24"/>
      <c r="D1384" s="13"/>
      <c r="E1384" s="13"/>
      <c r="F1384" s="13"/>
      <c r="G1384" s="58" t="s">
        <v>2</v>
      </c>
      <c r="H1384" s="59"/>
      <c r="I1384" s="60"/>
      <c r="J1384" s="61">
        <v>5368.4073269999999</v>
      </c>
      <c r="K1384" s="61">
        <v>5444.8639212300004</v>
      </c>
      <c r="L1384" s="61">
        <f t="shared" si="22"/>
        <v>76.456594230000519</v>
      </c>
    </row>
    <row r="1385" spans="1:12" ht="15" x14ac:dyDescent="0.2">
      <c r="A1385" s="8"/>
      <c r="B1385" s="24"/>
      <c r="C1385" s="24"/>
      <c r="D1385" s="13"/>
      <c r="E1385" s="13"/>
      <c r="F1385" s="13"/>
      <c r="G1385" s="40"/>
      <c r="H1385" s="51" t="s">
        <v>36</v>
      </c>
      <c r="I1385" s="52" t="s">
        <v>1560</v>
      </c>
      <c r="J1385" s="53">
        <v>58.902289000000003</v>
      </c>
      <c r="K1385" s="53">
        <v>33.861331210000003</v>
      </c>
      <c r="L1385" s="53">
        <f t="shared" si="22"/>
        <v>-25.04095779</v>
      </c>
    </row>
    <row r="1386" spans="1:12" ht="15" x14ac:dyDescent="0.2">
      <c r="A1386" s="8"/>
      <c r="B1386" s="24"/>
      <c r="C1386" s="24"/>
      <c r="D1386" s="13"/>
      <c r="E1386" s="13"/>
      <c r="F1386" s="13"/>
      <c r="G1386" s="40"/>
      <c r="H1386" s="54" t="s">
        <v>43</v>
      </c>
      <c r="I1386" s="55" t="s">
        <v>1561</v>
      </c>
      <c r="J1386" s="56">
        <v>14.500541999999999</v>
      </c>
      <c r="K1386" s="56">
        <v>17.712040539999993</v>
      </c>
      <c r="L1386" s="56">
        <f t="shared" si="22"/>
        <v>3.2114985399999938</v>
      </c>
    </row>
    <row r="1387" spans="1:12" ht="15" x14ac:dyDescent="0.2">
      <c r="A1387" s="8"/>
      <c r="B1387" s="24"/>
      <c r="C1387" s="24"/>
      <c r="D1387" s="13"/>
      <c r="E1387" s="13"/>
      <c r="F1387" s="13"/>
      <c r="G1387" s="40"/>
      <c r="H1387" s="54" t="s">
        <v>81</v>
      </c>
      <c r="I1387" s="55" t="s">
        <v>1562</v>
      </c>
      <c r="J1387" s="56">
        <v>12.512033000000001</v>
      </c>
      <c r="K1387" s="56">
        <v>12.036757620000001</v>
      </c>
      <c r="L1387" s="56">
        <f t="shared" si="22"/>
        <v>-0.47527537999999936</v>
      </c>
    </row>
    <row r="1388" spans="1:12" ht="15" x14ac:dyDescent="0.2">
      <c r="A1388" s="8"/>
      <c r="B1388" s="24"/>
      <c r="C1388" s="24"/>
      <c r="D1388" s="13"/>
      <c r="E1388" s="13"/>
      <c r="F1388" s="13"/>
      <c r="G1388" s="40"/>
      <c r="H1388" s="54" t="s">
        <v>175</v>
      </c>
      <c r="I1388" s="55" t="s">
        <v>166</v>
      </c>
      <c r="J1388" s="56">
        <v>11.706588</v>
      </c>
      <c r="K1388" s="56">
        <v>20.416824840000004</v>
      </c>
      <c r="L1388" s="56">
        <f t="shared" si="22"/>
        <v>8.7102368400000039</v>
      </c>
    </row>
    <row r="1389" spans="1:12" ht="15" x14ac:dyDescent="0.2">
      <c r="A1389" s="8"/>
      <c r="B1389" s="24"/>
      <c r="C1389" s="24"/>
      <c r="D1389" s="13"/>
      <c r="E1389" s="13"/>
      <c r="F1389" s="13"/>
      <c r="G1389" s="40"/>
      <c r="H1389" s="54" t="s">
        <v>38</v>
      </c>
      <c r="I1389" s="55" t="s">
        <v>1563</v>
      </c>
      <c r="J1389" s="56">
        <v>3534.0296469999998</v>
      </c>
      <c r="K1389" s="56">
        <v>3368.73763792</v>
      </c>
      <c r="L1389" s="56">
        <f t="shared" si="22"/>
        <v>-165.29200907999984</v>
      </c>
    </row>
    <row r="1390" spans="1:12" ht="15" x14ac:dyDescent="0.2">
      <c r="A1390" s="8"/>
      <c r="B1390" s="24"/>
      <c r="C1390" s="24"/>
      <c r="D1390" s="13"/>
      <c r="E1390" s="13"/>
      <c r="F1390" s="13"/>
      <c r="G1390" s="40"/>
      <c r="H1390" s="54" t="s">
        <v>45</v>
      </c>
      <c r="I1390" s="55" t="s">
        <v>1564</v>
      </c>
      <c r="J1390" s="56">
        <v>134.76442599999999</v>
      </c>
      <c r="K1390" s="56">
        <v>188.00412347999998</v>
      </c>
      <c r="L1390" s="56">
        <f t="shared" si="22"/>
        <v>53.23969747999999</v>
      </c>
    </row>
    <row r="1391" spans="1:12" ht="15" x14ac:dyDescent="0.2">
      <c r="A1391" s="8"/>
      <c r="B1391" s="24"/>
      <c r="C1391" s="24"/>
      <c r="D1391" s="13"/>
      <c r="E1391" s="13"/>
      <c r="F1391" s="13"/>
      <c r="G1391" s="40"/>
      <c r="H1391" s="54" t="s">
        <v>137</v>
      </c>
      <c r="I1391" s="55" t="s">
        <v>1565</v>
      </c>
      <c r="J1391" s="56">
        <v>8.9965290000000007</v>
      </c>
      <c r="K1391" s="56">
        <v>18.548238379999997</v>
      </c>
      <c r="L1391" s="56">
        <f t="shared" si="22"/>
        <v>9.5517093799999966</v>
      </c>
    </row>
    <row r="1392" spans="1:12" ht="15" x14ac:dyDescent="0.2">
      <c r="A1392" s="8"/>
      <c r="B1392" s="24"/>
      <c r="C1392" s="24"/>
      <c r="D1392" s="13"/>
      <c r="E1392" s="13"/>
      <c r="F1392" s="13"/>
      <c r="G1392" s="40"/>
      <c r="H1392" s="54" t="s">
        <v>157</v>
      </c>
      <c r="I1392" s="55" t="s">
        <v>1566</v>
      </c>
      <c r="J1392" s="56">
        <v>61.490904</v>
      </c>
      <c r="K1392" s="56">
        <v>67.162896070000002</v>
      </c>
      <c r="L1392" s="56">
        <f t="shared" si="22"/>
        <v>5.6719920700000017</v>
      </c>
    </row>
    <row r="1393" spans="1:12" ht="15" x14ac:dyDescent="0.2">
      <c r="A1393" s="8"/>
      <c r="B1393" s="24"/>
      <c r="C1393" s="24"/>
      <c r="D1393" s="13"/>
      <c r="E1393" s="13"/>
      <c r="F1393" s="13"/>
      <c r="G1393" s="40"/>
      <c r="H1393" s="54" t="s">
        <v>90</v>
      </c>
      <c r="I1393" s="55" t="s">
        <v>1567</v>
      </c>
      <c r="J1393" s="56">
        <v>398.22200700000002</v>
      </c>
      <c r="K1393" s="56">
        <v>375.57410296000006</v>
      </c>
      <c r="L1393" s="56">
        <f t="shared" si="22"/>
        <v>-22.647904039999958</v>
      </c>
    </row>
    <row r="1394" spans="1:12" ht="15" x14ac:dyDescent="0.2">
      <c r="A1394" s="8"/>
      <c r="B1394" s="24"/>
      <c r="C1394" s="24"/>
      <c r="D1394" s="13"/>
      <c r="E1394" s="13"/>
      <c r="F1394" s="13"/>
      <c r="G1394" s="40"/>
      <c r="H1394" s="54" t="s">
        <v>213</v>
      </c>
      <c r="I1394" s="55" t="s">
        <v>1568</v>
      </c>
      <c r="J1394" s="56">
        <v>212.16629699999999</v>
      </c>
      <c r="K1394" s="56">
        <v>265.48046516000005</v>
      </c>
      <c r="L1394" s="56">
        <f t="shared" si="22"/>
        <v>53.314168160000065</v>
      </c>
    </row>
    <row r="1395" spans="1:12" ht="15" x14ac:dyDescent="0.2">
      <c r="A1395" s="8"/>
      <c r="B1395" s="24"/>
      <c r="C1395" s="24"/>
      <c r="D1395" s="13"/>
      <c r="E1395" s="13"/>
      <c r="F1395" s="13"/>
      <c r="G1395" s="40"/>
      <c r="H1395" s="54" t="s">
        <v>1226</v>
      </c>
      <c r="I1395" s="55" t="s">
        <v>1569</v>
      </c>
      <c r="J1395" s="56">
        <v>147.457629</v>
      </c>
      <c r="K1395" s="56">
        <v>173.02312151000004</v>
      </c>
      <c r="L1395" s="56">
        <f t="shared" si="22"/>
        <v>25.565492510000041</v>
      </c>
    </row>
    <row r="1396" spans="1:12" ht="15" x14ac:dyDescent="0.2">
      <c r="A1396" s="8"/>
      <c r="B1396" s="24"/>
      <c r="C1396" s="24"/>
      <c r="D1396" s="13"/>
      <c r="E1396" s="13"/>
      <c r="F1396" s="13"/>
      <c r="G1396" s="40"/>
      <c r="H1396" s="54" t="s">
        <v>239</v>
      </c>
      <c r="I1396" s="55" t="s">
        <v>1570</v>
      </c>
      <c r="J1396" s="56">
        <v>40.865060999999997</v>
      </c>
      <c r="K1396" s="56">
        <v>15.152731590000002</v>
      </c>
      <c r="L1396" s="56">
        <f t="shared" si="22"/>
        <v>-25.712329409999995</v>
      </c>
    </row>
    <row r="1397" spans="1:12" ht="15" x14ac:dyDescent="0.2">
      <c r="A1397" s="8"/>
      <c r="B1397" s="24"/>
      <c r="C1397" s="24"/>
      <c r="D1397" s="13"/>
      <c r="E1397" s="13"/>
      <c r="F1397" s="13"/>
      <c r="G1397" s="40"/>
      <c r="H1397" s="54" t="s">
        <v>259</v>
      </c>
      <c r="I1397" s="55" t="s">
        <v>1571</v>
      </c>
      <c r="J1397" s="56">
        <v>78.469335999999998</v>
      </c>
      <c r="K1397" s="56">
        <v>111.34231256999998</v>
      </c>
      <c r="L1397" s="56">
        <f t="shared" si="22"/>
        <v>32.872976569999977</v>
      </c>
    </row>
    <row r="1398" spans="1:12" ht="15" x14ac:dyDescent="0.2">
      <c r="A1398" s="8"/>
      <c r="B1398" s="24"/>
      <c r="C1398" s="24"/>
      <c r="D1398" s="13"/>
      <c r="E1398" s="13"/>
      <c r="F1398" s="13"/>
      <c r="G1398" s="40"/>
      <c r="H1398" s="54" t="s">
        <v>279</v>
      </c>
      <c r="I1398" s="57" t="s">
        <v>1572</v>
      </c>
      <c r="J1398" s="56">
        <v>295.19163500000002</v>
      </c>
      <c r="K1398" s="56">
        <v>355.33941150999999</v>
      </c>
      <c r="L1398" s="56">
        <f t="shared" si="22"/>
        <v>60.147776509999971</v>
      </c>
    </row>
    <row r="1399" spans="1:12" ht="15" x14ac:dyDescent="0.2">
      <c r="A1399" s="8"/>
      <c r="B1399" s="24"/>
      <c r="C1399" s="24"/>
      <c r="D1399" s="13"/>
      <c r="E1399" s="13"/>
      <c r="F1399" s="13"/>
      <c r="G1399" s="40"/>
      <c r="H1399" s="54" t="s">
        <v>285</v>
      </c>
      <c r="I1399" s="55" t="s">
        <v>451</v>
      </c>
      <c r="J1399" s="56">
        <v>10.036662</v>
      </c>
      <c r="K1399" s="56">
        <v>10.215531349999999</v>
      </c>
      <c r="L1399" s="56">
        <f t="shared" si="22"/>
        <v>0.17886934999999937</v>
      </c>
    </row>
    <row r="1400" spans="1:12" ht="15" x14ac:dyDescent="0.2">
      <c r="A1400" s="8"/>
      <c r="B1400" s="24"/>
      <c r="C1400" s="24"/>
      <c r="D1400" s="13"/>
      <c r="E1400" s="13"/>
      <c r="F1400" s="13"/>
      <c r="G1400" s="40"/>
      <c r="H1400" s="54" t="s">
        <v>287</v>
      </c>
      <c r="I1400" s="55" t="s">
        <v>1573</v>
      </c>
      <c r="J1400" s="56">
        <v>289.47437600000001</v>
      </c>
      <c r="K1400" s="56">
        <v>341.80701193999994</v>
      </c>
      <c r="L1400" s="56">
        <f t="shared" si="22"/>
        <v>52.332635939999932</v>
      </c>
    </row>
    <row r="1401" spans="1:12" ht="30" x14ac:dyDescent="0.2">
      <c r="A1401" s="8"/>
      <c r="B1401" s="24"/>
      <c r="C1401" s="24"/>
      <c r="D1401" s="13"/>
      <c r="E1401" s="13"/>
      <c r="F1401" s="13"/>
      <c r="G1401" s="40"/>
      <c r="H1401" s="54" t="s">
        <v>1574</v>
      </c>
      <c r="I1401" s="55" t="s">
        <v>1575</v>
      </c>
      <c r="J1401" s="56">
        <v>59.621366000000002</v>
      </c>
      <c r="K1401" s="56">
        <v>70.449382579999977</v>
      </c>
      <c r="L1401" s="56">
        <f t="shared" si="22"/>
        <v>10.828016579999975</v>
      </c>
    </row>
    <row r="1402" spans="1:12" ht="15" x14ac:dyDescent="0.2">
      <c r="A1402" s="8"/>
      <c r="B1402" s="24"/>
      <c r="C1402" s="24"/>
      <c r="D1402" s="13"/>
      <c r="E1402" s="13"/>
      <c r="F1402" s="13"/>
      <c r="G1402" s="58" t="s">
        <v>363</v>
      </c>
      <c r="H1402" s="73"/>
      <c r="I1402" s="74"/>
      <c r="J1402" s="75">
        <v>6262.8112449999999</v>
      </c>
      <c r="K1402" s="75">
        <v>7814.3111613899982</v>
      </c>
      <c r="L1402" s="75">
        <f t="shared" si="22"/>
        <v>1551.4999163899984</v>
      </c>
    </row>
    <row r="1403" spans="1:12" ht="15" x14ac:dyDescent="0.2">
      <c r="A1403" s="8"/>
      <c r="B1403" s="24"/>
      <c r="C1403" s="24"/>
      <c r="D1403" s="13"/>
      <c r="E1403" s="13"/>
      <c r="F1403" s="13"/>
      <c r="G1403" s="40"/>
      <c r="H1403" s="51" t="s">
        <v>370</v>
      </c>
      <c r="I1403" s="52" t="s">
        <v>1576</v>
      </c>
      <c r="J1403" s="53">
        <v>3577.8203749999998</v>
      </c>
      <c r="K1403" s="53">
        <v>4967.8304682499993</v>
      </c>
      <c r="L1403" s="53">
        <f t="shared" si="22"/>
        <v>1390.0100932499995</v>
      </c>
    </row>
    <row r="1404" spans="1:12" ht="15" x14ac:dyDescent="0.2">
      <c r="A1404" s="8"/>
      <c r="B1404" s="24"/>
      <c r="C1404" s="24"/>
      <c r="D1404" s="13"/>
      <c r="E1404" s="13"/>
      <c r="F1404" s="13"/>
      <c r="G1404" s="40"/>
      <c r="H1404" s="54" t="s">
        <v>372</v>
      </c>
      <c r="I1404" s="55" t="s">
        <v>1577</v>
      </c>
      <c r="J1404" s="56">
        <v>2545.1586769999999</v>
      </c>
      <c r="K1404" s="56">
        <v>2709.9568991299993</v>
      </c>
      <c r="L1404" s="56">
        <f t="shared" si="22"/>
        <v>164.79822212999943</v>
      </c>
    </row>
    <row r="1405" spans="1:12" ht="15" x14ac:dyDescent="0.2">
      <c r="A1405" s="8"/>
      <c r="B1405" s="24"/>
      <c r="C1405" s="24"/>
      <c r="D1405" s="13"/>
      <c r="E1405" s="13"/>
      <c r="F1405" s="13"/>
      <c r="G1405" s="40"/>
      <c r="H1405" s="54" t="s">
        <v>374</v>
      </c>
      <c r="I1405" s="55" t="s">
        <v>1578</v>
      </c>
      <c r="J1405" s="56">
        <v>62.967388</v>
      </c>
      <c r="K1405" s="56">
        <v>66.262674590000017</v>
      </c>
      <c r="L1405" s="56">
        <f t="shared" si="22"/>
        <v>3.2952865900000177</v>
      </c>
    </row>
    <row r="1406" spans="1:12" ht="15" x14ac:dyDescent="0.2">
      <c r="A1406" s="8"/>
      <c r="B1406" s="24"/>
      <c r="C1406" s="24"/>
      <c r="D1406" s="13"/>
      <c r="E1406" s="13"/>
      <c r="F1406" s="13"/>
      <c r="G1406" s="40"/>
      <c r="H1406" s="54" t="s">
        <v>601</v>
      </c>
      <c r="I1406" s="55" t="s">
        <v>1579</v>
      </c>
      <c r="J1406" s="56">
        <v>51.504586000000003</v>
      </c>
      <c r="K1406" s="56">
        <v>45.428755039999999</v>
      </c>
      <c r="L1406" s="56">
        <f t="shared" si="22"/>
        <v>-6.0758309600000047</v>
      </c>
    </row>
    <row r="1407" spans="1:12" ht="30" x14ac:dyDescent="0.2">
      <c r="A1407" s="8"/>
      <c r="B1407" s="24"/>
      <c r="C1407" s="24"/>
      <c r="D1407" s="13"/>
      <c r="E1407" s="13"/>
      <c r="F1407" s="13"/>
      <c r="G1407" s="40"/>
      <c r="H1407" s="54" t="s">
        <v>603</v>
      </c>
      <c r="I1407" s="55" t="s">
        <v>1580</v>
      </c>
      <c r="J1407" s="56">
        <v>25.360219000000001</v>
      </c>
      <c r="K1407" s="56">
        <v>24.832364379999998</v>
      </c>
      <c r="L1407" s="56">
        <f t="shared" si="22"/>
        <v>-0.52785462000000294</v>
      </c>
    </row>
    <row r="1408" spans="1:12" ht="15" x14ac:dyDescent="0.2">
      <c r="A1408" s="8"/>
      <c r="B1408" s="24"/>
      <c r="C1408" s="24"/>
      <c r="D1408" s="13"/>
      <c r="E1408" s="13"/>
      <c r="F1408" s="13"/>
      <c r="G1408" s="58" t="s">
        <v>376</v>
      </c>
      <c r="H1408" s="73"/>
      <c r="I1408" s="74"/>
      <c r="J1408" s="75">
        <v>712.67859299999998</v>
      </c>
      <c r="K1408" s="75">
        <v>692.26421774000005</v>
      </c>
      <c r="L1408" s="75">
        <f t="shared" si="22"/>
        <v>-20.414375259999929</v>
      </c>
    </row>
    <row r="1409" spans="1:12" ht="15" x14ac:dyDescent="0.2">
      <c r="A1409" s="8"/>
      <c r="B1409" s="24"/>
      <c r="C1409" s="24"/>
      <c r="D1409" s="13"/>
      <c r="E1409" s="13"/>
      <c r="F1409" s="13"/>
      <c r="G1409" s="40"/>
      <c r="H1409" s="51" t="s">
        <v>1581</v>
      </c>
      <c r="I1409" s="52" t="s">
        <v>1582</v>
      </c>
      <c r="J1409" s="53">
        <v>23.852681</v>
      </c>
      <c r="K1409" s="53">
        <v>24.572358400000002</v>
      </c>
      <c r="L1409" s="53">
        <f t="shared" si="22"/>
        <v>0.71967740000000191</v>
      </c>
    </row>
    <row r="1410" spans="1:12" ht="30" x14ac:dyDescent="0.2">
      <c r="A1410" s="8"/>
      <c r="B1410" s="24"/>
      <c r="C1410" s="24"/>
      <c r="D1410" s="13"/>
      <c r="E1410" s="13"/>
      <c r="F1410" s="13"/>
      <c r="G1410" s="40"/>
      <c r="H1410" s="54" t="s">
        <v>1583</v>
      </c>
      <c r="I1410" s="55" t="s">
        <v>1584</v>
      </c>
      <c r="J1410" s="56">
        <v>68.578633999999994</v>
      </c>
      <c r="K1410" s="56">
        <v>64.081684480000007</v>
      </c>
      <c r="L1410" s="56">
        <f t="shared" si="22"/>
        <v>-4.4969495199999869</v>
      </c>
    </row>
    <row r="1411" spans="1:12" ht="15" x14ac:dyDescent="0.2">
      <c r="A1411" s="8"/>
      <c r="B1411" s="24"/>
      <c r="C1411" s="24"/>
      <c r="D1411" s="13"/>
      <c r="E1411" s="13"/>
      <c r="F1411" s="13"/>
      <c r="G1411" s="40"/>
      <c r="H1411" s="54" t="s">
        <v>1585</v>
      </c>
      <c r="I1411" s="55" t="s">
        <v>1586</v>
      </c>
      <c r="J1411" s="56">
        <v>38.879994000000003</v>
      </c>
      <c r="K1411" s="56">
        <v>38.879994000000003</v>
      </c>
      <c r="L1411" s="56">
        <f t="shared" si="22"/>
        <v>0</v>
      </c>
    </row>
    <row r="1412" spans="1:12" ht="15" x14ac:dyDescent="0.2">
      <c r="A1412" s="8"/>
      <c r="B1412" s="24"/>
      <c r="C1412" s="24"/>
      <c r="D1412" s="13"/>
      <c r="E1412" s="13"/>
      <c r="F1412" s="13"/>
      <c r="G1412" s="40"/>
      <c r="H1412" s="54" t="s">
        <v>1587</v>
      </c>
      <c r="I1412" s="55" t="s">
        <v>1588</v>
      </c>
      <c r="J1412" s="56">
        <v>26.546410000000002</v>
      </c>
      <c r="K1412" s="56">
        <v>26.510523389999996</v>
      </c>
      <c r="L1412" s="56">
        <f t="shared" si="22"/>
        <v>-3.5886610000005703E-2</v>
      </c>
    </row>
    <row r="1413" spans="1:12" ht="15" x14ac:dyDescent="0.2">
      <c r="A1413" s="8"/>
      <c r="B1413" s="24"/>
      <c r="C1413" s="24"/>
      <c r="D1413" s="13"/>
      <c r="E1413" s="13"/>
      <c r="F1413" s="13"/>
      <c r="G1413" s="40"/>
      <c r="H1413" s="54" t="s">
        <v>1589</v>
      </c>
      <c r="I1413" s="55" t="s">
        <v>1590</v>
      </c>
      <c r="J1413" s="56">
        <v>33.950232</v>
      </c>
      <c r="K1413" s="56">
        <v>33.545554449999997</v>
      </c>
      <c r="L1413" s="56">
        <f t="shared" si="22"/>
        <v>-0.40467755000000238</v>
      </c>
    </row>
    <row r="1414" spans="1:12" ht="15" x14ac:dyDescent="0.2">
      <c r="A1414" s="8"/>
      <c r="B1414" s="24"/>
      <c r="C1414" s="24"/>
      <c r="D1414" s="13"/>
      <c r="E1414" s="13"/>
      <c r="F1414" s="13"/>
      <c r="G1414" s="40"/>
      <c r="H1414" s="54" t="s">
        <v>1591</v>
      </c>
      <c r="I1414" s="55" t="s">
        <v>1592</v>
      </c>
      <c r="J1414" s="56">
        <v>46.974333000000001</v>
      </c>
      <c r="K1414" s="56">
        <v>47.53912429999999</v>
      </c>
      <c r="L1414" s="56">
        <f t="shared" si="22"/>
        <v>0.56479129999998889</v>
      </c>
    </row>
    <row r="1415" spans="1:12" ht="15" x14ac:dyDescent="0.2">
      <c r="A1415" s="8"/>
      <c r="B1415" s="24"/>
      <c r="C1415" s="24"/>
      <c r="D1415" s="13"/>
      <c r="E1415" s="13"/>
      <c r="F1415" s="13"/>
      <c r="G1415" s="40"/>
      <c r="H1415" s="54" t="s">
        <v>1593</v>
      </c>
      <c r="I1415" s="55" t="s">
        <v>1594</v>
      </c>
      <c r="J1415" s="56">
        <v>264.03873599999997</v>
      </c>
      <c r="K1415" s="56">
        <v>244.69740805000001</v>
      </c>
      <c r="L1415" s="56">
        <f t="shared" si="22"/>
        <v>-19.341327949999965</v>
      </c>
    </row>
    <row r="1416" spans="1:12" ht="15" x14ac:dyDescent="0.2">
      <c r="A1416" s="8"/>
      <c r="B1416" s="24"/>
      <c r="C1416" s="24"/>
      <c r="D1416" s="13"/>
      <c r="E1416" s="13"/>
      <c r="F1416" s="13"/>
      <c r="G1416" s="40"/>
      <c r="H1416" s="54" t="s">
        <v>1595</v>
      </c>
      <c r="I1416" s="55" t="s">
        <v>1596</v>
      </c>
      <c r="J1416" s="56">
        <v>108.7098</v>
      </c>
      <c r="K1416" s="56">
        <v>110.88536621000002</v>
      </c>
      <c r="L1416" s="56">
        <f t="shared" si="22"/>
        <v>2.1755662100000137</v>
      </c>
    </row>
    <row r="1417" spans="1:12" ht="15" x14ac:dyDescent="0.2">
      <c r="A1417" s="8"/>
      <c r="B1417" s="24"/>
      <c r="C1417" s="24"/>
      <c r="D1417" s="13"/>
      <c r="E1417" s="13"/>
      <c r="F1417" s="13"/>
      <c r="G1417" s="40"/>
      <c r="H1417" s="54" t="s">
        <v>1597</v>
      </c>
      <c r="I1417" s="55" t="s">
        <v>1598</v>
      </c>
      <c r="J1417" s="56">
        <v>101.147773</v>
      </c>
      <c r="K1417" s="56">
        <v>101.55220445999998</v>
      </c>
      <c r="L1417" s="56">
        <f t="shared" ref="L1417:L1474" si="23">+K1417-J1417</f>
        <v>0.40443145999998364</v>
      </c>
    </row>
    <row r="1418" spans="1:12" ht="15" x14ac:dyDescent="0.2">
      <c r="A1418" s="8"/>
      <c r="B1418" s="24"/>
      <c r="C1418" s="24"/>
      <c r="D1418" s="96" t="s">
        <v>1599</v>
      </c>
      <c r="E1418" s="96"/>
      <c r="F1418" s="96"/>
      <c r="G1418" s="92"/>
      <c r="H1418" s="94"/>
      <c r="I1418" s="95"/>
      <c r="J1418" s="93">
        <v>1759895.7755</v>
      </c>
      <c r="K1418" s="93">
        <v>1748353.3049272299</v>
      </c>
      <c r="L1418" s="93">
        <f t="shared" si="23"/>
        <v>-11542.470572770108</v>
      </c>
    </row>
    <row r="1419" spans="1:12" ht="15" x14ac:dyDescent="0.2">
      <c r="A1419" s="8"/>
      <c r="B1419" s="24"/>
      <c r="C1419" s="24"/>
      <c r="D1419" s="13"/>
      <c r="E1419" s="86">
        <v>19</v>
      </c>
      <c r="F1419" s="87" t="s">
        <v>1600</v>
      </c>
      <c r="G1419" s="102"/>
      <c r="H1419" s="104"/>
      <c r="I1419" s="105"/>
      <c r="J1419" s="103">
        <v>914513.11001800001</v>
      </c>
      <c r="K1419" s="103">
        <v>922866.15278432996</v>
      </c>
      <c r="L1419" s="103">
        <f t="shared" si="23"/>
        <v>8353.0427663299488</v>
      </c>
    </row>
    <row r="1420" spans="1:12" ht="15" x14ac:dyDescent="0.2">
      <c r="A1420" s="8"/>
      <c r="B1420" s="24"/>
      <c r="C1420" s="24"/>
      <c r="D1420" s="13"/>
      <c r="E1420" s="13"/>
      <c r="F1420" s="13"/>
      <c r="G1420" s="58" t="s">
        <v>2</v>
      </c>
      <c r="H1420" s="59"/>
      <c r="I1420" s="60"/>
      <c r="J1420" s="61">
        <v>106835.913455</v>
      </c>
      <c r="K1420" s="61">
        <v>108493.98986060001</v>
      </c>
      <c r="L1420" s="61">
        <f t="shared" si="23"/>
        <v>1658.0764056000044</v>
      </c>
    </row>
    <row r="1421" spans="1:12" ht="15" x14ac:dyDescent="0.2">
      <c r="A1421" s="8"/>
      <c r="B1421" s="24"/>
      <c r="C1421" s="24"/>
      <c r="D1421" s="13"/>
      <c r="E1421" s="13"/>
      <c r="F1421" s="13"/>
      <c r="G1421" s="40"/>
      <c r="H1421" s="51" t="s">
        <v>289</v>
      </c>
      <c r="I1421" s="52" t="s">
        <v>625</v>
      </c>
      <c r="J1421" s="53">
        <v>26126.277999999998</v>
      </c>
      <c r="K1421" s="53">
        <v>26243.611667989997</v>
      </c>
      <c r="L1421" s="53">
        <f t="shared" si="23"/>
        <v>117.3336679899985</v>
      </c>
    </row>
    <row r="1422" spans="1:12" ht="15" x14ac:dyDescent="0.2">
      <c r="A1422" s="8"/>
      <c r="B1422" s="24"/>
      <c r="C1422" s="24"/>
      <c r="D1422" s="13"/>
      <c r="E1422" s="13"/>
      <c r="F1422" s="13"/>
      <c r="G1422" s="40"/>
      <c r="H1422" s="54" t="s">
        <v>299</v>
      </c>
      <c r="I1422" s="55" t="s">
        <v>628</v>
      </c>
      <c r="J1422" s="56">
        <v>80709.635454999996</v>
      </c>
      <c r="K1422" s="56">
        <v>35207.065899020003</v>
      </c>
      <c r="L1422" s="56">
        <f t="shared" si="23"/>
        <v>-45502.569555979993</v>
      </c>
    </row>
    <row r="1423" spans="1:12" ht="15" x14ac:dyDescent="0.2">
      <c r="A1423" s="8"/>
      <c r="B1423" s="24"/>
      <c r="C1423" s="24"/>
      <c r="D1423" s="13"/>
      <c r="E1423" s="13"/>
      <c r="F1423" s="13"/>
      <c r="G1423" s="40"/>
      <c r="H1423" s="54" t="s">
        <v>1574</v>
      </c>
      <c r="I1423" s="55" t="s">
        <v>1625</v>
      </c>
      <c r="J1423" s="56">
        <v>0</v>
      </c>
      <c r="K1423" s="56">
        <v>47043.312293589996</v>
      </c>
      <c r="L1423" s="56">
        <f t="shared" si="23"/>
        <v>47043.312293589996</v>
      </c>
    </row>
    <row r="1424" spans="1:12" ht="15" x14ac:dyDescent="0.2">
      <c r="A1424" s="8"/>
      <c r="B1424" s="24"/>
      <c r="C1424" s="24"/>
      <c r="D1424" s="13"/>
      <c r="E1424" s="13"/>
      <c r="F1424" s="13"/>
      <c r="G1424" s="58" t="s">
        <v>376</v>
      </c>
      <c r="H1424" s="73"/>
      <c r="I1424" s="74"/>
      <c r="J1424" s="75">
        <v>807677.19656299998</v>
      </c>
      <c r="K1424" s="75">
        <v>814372.16292372998</v>
      </c>
      <c r="L1424" s="75">
        <f t="shared" si="23"/>
        <v>6694.9663607300026</v>
      </c>
    </row>
    <row r="1425" spans="1:12" ht="30" x14ac:dyDescent="0.2">
      <c r="A1425" s="8"/>
      <c r="B1425" s="24"/>
      <c r="C1425" s="24"/>
      <c r="D1425" s="13"/>
      <c r="E1425" s="13"/>
      <c r="F1425" s="13"/>
      <c r="G1425" s="40"/>
      <c r="H1425" s="51" t="s">
        <v>1601</v>
      </c>
      <c r="I1425" s="52" t="s">
        <v>1602</v>
      </c>
      <c r="J1425" s="53">
        <v>274186.97565199999</v>
      </c>
      <c r="K1425" s="53">
        <v>278236.97565199999</v>
      </c>
      <c r="L1425" s="53">
        <f t="shared" si="23"/>
        <v>4050</v>
      </c>
    </row>
    <row r="1426" spans="1:12" ht="15" x14ac:dyDescent="0.2">
      <c r="A1426" s="8"/>
      <c r="B1426" s="24"/>
      <c r="C1426" s="24"/>
      <c r="D1426" s="13"/>
      <c r="E1426" s="13"/>
      <c r="F1426" s="13"/>
      <c r="G1426" s="40"/>
      <c r="H1426" s="54" t="s">
        <v>1603</v>
      </c>
      <c r="I1426" s="55" t="s">
        <v>1604</v>
      </c>
      <c r="J1426" s="56">
        <v>527101.08090900001</v>
      </c>
      <c r="K1426" s="56">
        <v>529746.04726973001</v>
      </c>
      <c r="L1426" s="56">
        <f t="shared" si="23"/>
        <v>2644.9663607300026</v>
      </c>
    </row>
    <row r="1427" spans="1:12" ht="15" x14ac:dyDescent="0.2">
      <c r="A1427" s="8"/>
      <c r="B1427" s="24"/>
      <c r="C1427" s="24"/>
      <c r="D1427" s="13"/>
      <c r="E1427" s="13"/>
      <c r="F1427" s="13"/>
      <c r="G1427" s="40"/>
      <c r="H1427" s="54" t="s">
        <v>1605</v>
      </c>
      <c r="I1427" s="57" t="s">
        <v>1606</v>
      </c>
      <c r="J1427" s="56">
        <v>6389.1400020000001</v>
      </c>
      <c r="K1427" s="56">
        <v>6389.1400020000001</v>
      </c>
      <c r="L1427" s="56">
        <f t="shared" si="23"/>
        <v>0</v>
      </c>
    </row>
    <row r="1428" spans="1:12" ht="15" x14ac:dyDescent="0.2">
      <c r="A1428" s="8"/>
      <c r="B1428" s="24"/>
      <c r="C1428" s="24"/>
      <c r="D1428" s="13"/>
      <c r="E1428" s="86">
        <v>23</v>
      </c>
      <c r="F1428" s="87" t="s">
        <v>1607</v>
      </c>
      <c r="G1428" s="102"/>
      <c r="H1428" s="104"/>
      <c r="I1428" s="105"/>
      <c r="J1428" s="103">
        <v>119618.251315</v>
      </c>
      <c r="K1428" s="103">
        <v>91006.397709810015</v>
      </c>
      <c r="L1428" s="103">
        <f t="shared" si="23"/>
        <v>-28611.853605189986</v>
      </c>
    </row>
    <row r="1429" spans="1:12" ht="15" x14ac:dyDescent="0.2">
      <c r="A1429" s="8"/>
      <c r="B1429" s="24"/>
      <c r="C1429" s="24"/>
      <c r="D1429" s="13"/>
      <c r="E1429" s="13"/>
      <c r="F1429" s="13"/>
      <c r="G1429" s="58" t="s">
        <v>2</v>
      </c>
      <c r="H1429" s="59"/>
      <c r="I1429" s="60"/>
      <c r="J1429" s="61">
        <v>119618.251315</v>
      </c>
      <c r="K1429" s="61">
        <v>91006.397709810015</v>
      </c>
      <c r="L1429" s="61">
        <f t="shared" si="23"/>
        <v>-28611.853605189986</v>
      </c>
    </row>
    <row r="1430" spans="1:12" ht="15" x14ac:dyDescent="0.2">
      <c r="A1430" s="8"/>
      <c r="B1430" s="24"/>
      <c r="C1430" s="24"/>
      <c r="D1430" s="13"/>
      <c r="E1430" s="13"/>
      <c r="F1430" s="13"/>
      <c r="G1430" s="40"/>
      <c r="H1430" s="51" t="s">
        <v>289</v>
      </c>
      <c r="I1430" s="52" t="s">
        <v>625</v>
      </c>
      <c r="J1430" s="53">
        <v>119618.251315</v>
      </c>
      <c r="K1430" s="53">
        <v>91006.397709810015</v>
      </c>
      <c r="L1430" s="53">
        <f t="shared" si="23"/>
        <v>-28611.853605189986</v>
      </c>
    </row>
    <row r="1431" spans="1:12" ht="30" customHeight="1" x14ac:dyDescent="0.2">
      <c r="A1431" s="8"/>
      <c r="B1431" s="24"/>
      <c r="C1431" s="24"/>
      <c r="D1431" s="13"/>
      <c r="E1431" s="86">
        <v>25</v>
      </c>
      <c r="F1431" s="115" t="s">
        <v>1608</v>
      </c>
      <c r="G1431" s="115"/>
      <c r="H1431" s="115"/>
      <c r="I1431" s="115"/>
      <c r="J1431" s="103">
        <v>44989.514026999997</v>
      </c>
      <c r="K1431" s="103">
        <v>44620.859235010001</v>
      </c>
      <c r="L1431" s="103">
        <f t="shared" si="23"/>
        <v>-368.65479198999674</v>
      </c>
    </row>
    <row r="1432" spans="1:12" ht="15" x14ac:dyDescent="0.2">
      <c r="A1432" s="8"/>
      <c r="B1432" s="24"/>
      <c r="C1432" s="24"/>
      <c r="D1432" s="13"/>
      <c r="E1432" s="13"/>
      <c r="F1432" s="13"/>
      <c r="G1432" s="58" t="s">
        <v>2</v>
      </c>
      <c r="H1432" s="59"/>
      <c r="I1432" s="60"/>
      <c r="J1432" s="61">
        <v>10767.400437</v>
      </c>
      <c r="K1432" s="61">
        <v>10362.47240461</v>
      </c>
      <c r="L1432" s="61">
        <f t="shared" si="23"/>
        <v>-404.92803239000023</v>
      </c>
    </row>
    <row r="1433" spans="1:12" ht="15" x14ac:dyDescent="0.2">
      <c r="A1433" s="8"/>
      <c r="B1433" s="24"/>
      <c r="C1433" s="24"/>
      <c r="D1433" s="13"/>
      <c r="E1433" s="13"/>
      <c r="F1433" s="13"/>
      <c r="G1433" s="40"/>
      <c r="H1433" s="51" t="s">
        <v>127</v>
      </c>
      <c r="I1433" s="52" t="s">
        <v>451</v>
      </c>
      <c r="J1433" s="53">
        <v>10767.400437</v>
      </c>
      <c r="K1433" s="53">
        <v>10362.47240461</v>
      </c>
      <c r="L1433" s="53">
        <f t="shared" si="23"/>
        <v>-404.92803239000023</v>
      </c>
    </row>
    <row r="1434" spans="1:12" ht="15" x14ac:dyDescent="0.2">
      <c r="A1434" s="8"/>
      <c r="B1434" s="24"/>
      <c r="C1434" s="24"/>
      <c r="D1434" s="13"/>
      <c r="E1434" s="13"/>
      <c r="F1434" s="13"/>
      <c r="G1434" s="58" t="s">
        <v>363</v>
      </c>
      <c r="H1434" s="73"/>
      <c r="I1434" s="74"/>
      <c r="J1434" s="75">
        <v>34222.113590000001</v>
      </c>
      <c r="K1434" s="75">
        <v>34258.386830399999</v>
      </c>
      <c r="L1434" s="75">
        <f t="shared" si="23"/>
        <v>36.273240399998031</v>
      </c>
    </row>
    <row r="1435" spans="1:12" ht="15" x14ac:dyDescent="0.2">
      <c r="A1435" s="8"/>
      <c r="B1435" s="24"/>
      <c r="C1435" s="24"/>
      <c r="D1435" s="13"/>
      <c r="E1435" s="13"/>
      <c r="F1435" s="13"/>
      <c r="G1435" s="40"/>
      <c r="H1435" s="51" t="s">
        <v>368</v>
      </c>
      <c r="I1435" s="52" t="s">
        <v>1609</v>
      </c>
      <c r="J1435" s="53">
        <v>34222.113590000001</v>
      </c>
      <c r="K1435" s="53">
        <v>34258.386830399999</v>
      </c>
      <c r="L1435" s="53">
        <f t="shared" si="23"/>
        <v>36.273240399998031</v>
      </c>
    </row>
    <row r="1436" spans="1:12" ht="15" x14ac:dyDescent="0.2">
      <c r="A1436" s="8"/>
      <c r="B1436" s="24"/>
      <c r="C1436" s="24"/>
      <c r="D1436" s="13"/>
      <c r="E1436" s="86">
        <v>33</v>
      </c>
      <c r="F1436" s="87" t="s">
        <v>1610</v>
      </c>
      <c r="G1436" s="102"/>
      <c r="H1436" s="104"/>
      <c r="I1436" s="105"/>
      <c r="J1436" s="103">
        <v>680774.90014000004</v>
      </c>
      <c r="K1436" s="103">
        <v>689859.89519808011</v>
      </c>
      <c r="L1436" s="103">
        <f t="shared" si="23"/>
        <v>9084.9950580800651</v>
      </c>
    </row>
    <row r="1437" spans="1:12" ht="15" x14ac:dyDescent="0.2">
      <c r="A1437" s="8"/>
      <c r="B1437" s="24"/>
      <c r="C1437" s="24"/>
      <c r="D1437" s="13"/>
      <c r="E1437" s="13"/>
      <c r="F1437" s="13"/>
      <c r="G1437" s="58" t="s">
        <v>2</v>
      </c>
      <c r="H1437" s="59"/>
      <c r="I1437" s="60"/>
      <c r="J1437" s="61">
        <v>680774.90014000004</v>
      </c>
      <c r="K1437" s="61">
        <v>689859.89519808011</v>
      </c>
      <c r="L1437" s="61">
        <f t="shared" si="23"/>
        <v>9084.9950580800651</v>
      </c>
    </row>
    <row r="1438" spans="1:12" ht="15" x14ac:dyDescent="0.2">
      <c r="A1438" s="8"/>
      <c r="B1438" s="24"/>
      <c r="C1438" s="24"/>
      <c r="D1438" s="13"/>
      <c r="E1438" s="13"/>
      <c r="F1438" s="13"/>
      <c r="G1438" s="40"/>
      <c r="H1438" s="51" t="s">
        <v>299</v>
      </c>
      <c r="I1438" s="52" t="s">
        <v>628</v>
      </c>
      <c r="J1438" s="53">
        <v>680774.90014000004</v>
      </c>
      <c r="K1438" s="53">
        <v>377160.94337670959</v>
      </c>
      <c r="L1438" s="53">
        <f t="shared" si="23"/>
        <v>-303613.95676329045</v>
      </c>
    </row>
    <row r="1439" spans="1:12" ht="15" x14ac:dyDescent="0.2">
      <c r="A1439" s="8"/>
      <c r="B1439" s="24"/>
      <c r="C1439" s="24"/>
      <c r="D1439" s="13"/>
      <c r="E1439" s="13"/>
      <c r="F1439" s="13"/>
      <c r="G1439" s="40"/>
      <c r="H1439" s="54" t="s">
        <v>1574</v>
      </c>
      <c r="I1439" s="55" t="s">
        <v>1625</v>
      </c>
      <c r="J1439" s="56">
        <v>0</v>
      </c>
      <c r="K1439" s="56">
        <v>312698.9518213704</v>
      </c>
      <c r="L1439" s="56">
        <f t="shared" si="23"/>
        <v>312698.9518213704</v>
      </c>
    </row>
    <row r="1440" spans="1:12" ht="15" x14ac:dyDescent="0.2">
      <c r="A1440" s="8"/>
      <c r="B1440" s="24"/>
      <c r="C1440" s="24"/>
      <c r="D1440" s="96" t="s">
        <v>1611</v>
      </c>
      <c r="E1440" s="96"/>
      <c r="F1440" s="96"/>
      <c r="G1440" s="92"/>
      <c r="H1440" s="94"/>
      <c r="I1440" s="95"/>
      <c r="J1440" s="93">
        <v>1153827.784216</v>
      </c>
      <c r="K1440" s="93">
        <v>1161030.6821349999</v>
      </c>
      <c r="L1440" s="93">
        <f t="shared" si="23"/>
        <v>7202.8979189998936</v>
      </c>
    </row>
    <row r="1441" spans="1:18" ht="15" x14ac:dyDescent="0.2">
      <c r="A1441" s="8"/>
      <c r="B1441" s="24"/>
      <c r="C1441" s="24"/>
      <c r="D1441" s="13"/>
      <c r="E1441" s="86">
        <v>50</v>
      </c>
      <c r="F1441" s="87" t="s">
        <v>1604</v>
      </c>
      <c r="G1441" s="102"/>
      <c r="H1441" s="104"/>
      <c r="I1441" s="105"/>
      <c r="J1441" s="103">
        <v>811231.54339100001</v>
      </c>
      <c r="K1441" s="103">
        <v>814884.44131000002</v>
      </c>
      <c r="L1441" s="103">
        <f t="shared" si="23"/>
        <v>3652.89791900001</v>
      </c>
    </row>
    <row r="1442" spans="1:18" ht="15" x14ac:dyDescent="0.2">
      <c r="A1442" s="8"/>
      <c r="B1442" s="24"/>
      <c r="C1442" s="24"/>
      <c r="D1442" s="13"/>
      <c r="E1442" s="13"/>
      <c r="F1442" s="13"/>
      <c r="G1442" s="58" t="s">
        <v>1611</v>
      </c>
      <c r="H1442" s="59"/>
      <c r="I1442" s="60"/>
      <c r="J1442" s="61">
        <v>811231.54339100001</v>
      </c>
      <c r="K1442" s="61">
        <v>814884.44131000002</v>
      </c>
      <c r="L1442" s="61">
        <f t="shared" si="23"/>
        <v>3652.89791900001</v>
      </c>
    </row>
    <row r="1443" spans="1:18" ht="15" x14ac:dyDescent="0.2">
      <c r="A1443" s="8"/>
      <c r="B1443" s="24"/>
      <c r="C1443" s="24"/>
      <c r="D1443" s="13"/>
      <c r="E1443" s="13"/>
      <c r="F1443" s="13"/>
      <c r="G1443" s="40"/>
      <c r="H1443" s="51" t="s">
        <v>1603</v>
      </c>
      <c r="I1443" s="52" t="s">
        <v>1604</v>
      </c>
      <c r="J1443" s="53">
        <v>811231.54339100001</v>
      </c>
      <c r="K1443" s="53">
        <v>814884.44131000002</v>
      </c>
      <c r="L1443" s="53">
        <f t="shared" si="23"/>
        <v>3652.89791900001</v>
      </c>
    </row>
    <row r="1444" spans="1:18" ht="15" x14ac:dyDescent="0.2">
      <c r="A1444" s="8"/>
      <c r="B1444" s="24"/>
      <c r="C1444" s="24"/>
      <c r="D1444" s="13"/>
      <c r="E1444" s="86">
        <v>51</v>
      </c>
      <c r="F1444" s="87" t="s">
        <v>1602</v>
      </c>
      <c r="G1444" s="102"/>
      <c r="H1444" s="104"/>
      <c r="I1444" s="105"/>
      <c r="J1444" s="103">
        <v>342596.24082499999</v>
      </c>
      <c r="K1444" s="103">
        <v>346146.24082499999</v>
      </c>
      <c r="L1444" s="103">
        <f t="shared" si="23"/>
        <v>3550</v>
      </c>
    </row>
    <row r="1445" spans="1:18" ht="15" x14ac:dyDescent="0.2">
      <c r="A1445" s="8"/>
      <c r="B1445" s="24"/>
      <c r="C1445" s="24"/>
      <c r="D1445" s="13"/>
      <c r="E1445" s="13"/>
      <c r="F1445" s="13"/>
      <c r="G1445" s="58" t="s">
        <v>1611</v>
      </c>
      <c r="H1445" s="59"/>
      <c r="I1445" s="60"/>
      <c r="J1445" s="61">
        <v>342596.24082499999</v>
      </c>
      <c r="K1445" s="61">
        <v>346146.24082499999</v>
      </c>
      <c r="L1445" s="61">
        <f t="shared" si="23"/>
        <v>3550</v>
      </c>
    </row>
    <row r="1446" spans="1:18" ht="30" x14ac:dyDescent="0.2">
      <c r="A1446" s="8"/>
      <c r="B1446" s="24"/>
      <c r="C1446" s="24"/>
      <c r="D1446" s="13"/>
      <c r="E1446" s="13"/>
      <c r="F1446" s="13"/>
      <c r="G1446" s="40"/>
      <c r="H1446" s="51" t="s">
        <v>1601</v>
      </c>
      <c r="I1446" s="52" t="s">
        <v>1602</v>
      </c>
      <c r="J1446" s="53">
        <v>342596.24082499999</v>
      </c>
      <c r="K1446" s="53">
        <v>346146.24082499999</v>
      </c>
      <c r="L1446" s="53">
        <f t="shared" si="23"/>
        <v>3550</v>
      </c>
    </row>
    <row r="1447" spans="1:18" ht="15" x14ac:dyDescent="0.2">
      <c r="A1447" s="8"/>
      <c r="B1447" s="24"/>
      <c r="C1447" s="24"/>
      <c r="D1447" s="96" t="s">
        <v>1612</v>
      </c>
      <c r="E1447" s="96"/>
      <c r="F1447" s="96"/>
      <c r="G1447" s="92"/>
      <c r="H1447" s="94"/>
      <c r="I1447" s="95"/>
      <c r="J1447" s="93">
        <v>849245.78740100004</v>
      </c>
      <c r="K1447" s="93">
        <v>749704.53497699997</v>
      </c>
      <c r="L1447" s="93">
        <f t="shared" si="23"/>
        <v>-99541.252424000064</v>
      </c>
    </row>
    <row r="1448" spans="1:18" ht="15" x14ac:dyDescent="0.2">
      <c r="A1448" s="8"/>
      <c r="B1448" s="24"/>
      <c r="C1448" s="24"/>
      <c r="D1448" s="13"/>
      <c r="E1448" s="86">
        <v>52</v>
      </c>
      <c r="F1448" s="87" t="s">
        <v>1613</v>
      </c>
      <c r="G1448" s="102"/>
      <c r="H1448" s="104"/>
      <c r="I1448" s="105"/>
      <c r="J1448" s="103">
        <v>539348.42524999997</v>
      </c>
      <c r="K1448" s="103">
        <v>432358.73791500001</v>
      </c>
      <c r="L1448" s="103">
        <f t="shared" si="23"/>
        <v>-106989.68733499997</v>
      </c>
    </row>
    <row r="1449" spans="1:18" ht="15" x14ac:dyDescent="0.2">
      <c r="A1449" s="8"/>
      <c r="B1449" s="24"/>
      <c r="C1449" s="24"/>
      <c r="D1449" s="13"/>
      <c r="E1449" s="13"/>
      <c r="F1449" s="13"/>
      <c r="G1449" s="58" t="s">
        <v>1612</v>
      </c>
      <c r="H1449" s="59"/>
      <c r="I1449" s="60"/>
      <c r="J1449" s="61">
        <v>539348.42524999997</v>
      </c>
      <c r="K1449" s="61">
        <v>432358.73791500001</v>
      </c>
      <c r="L1449" s="61">
        <f t="shared" si="23"/>
        <v>-106989.68733499997</v>
      </c>
    </row>
    <row r="1450" spans="1:18" ht="15" x14ac:dyDescent="0.2">
      <c r="A1450" s="8"/>
      <c r="B1450" s="24"/>
      <c r="C1450" s="24"/>
      <c r="D1450" s="13"/>
      <c r="E1450" s="13"/>
      <c r="F1450" s="13"/>
      <c r="G1450" s="40"/>
      <c r="H1450" s="51" t="s">
        <v>1614</v>
      </c>
      <c r="I1450" s="52" t="s">
        <v>1615</v>
      </c>
      <c r="J1450" s="53">
        <v>539348.42524999997</v>
      </c>
      <c r="K1450" s="53">
        <v>432358.73791500001</v>
      </c>
      <c r="L1450" s="53">
        <f t="shared" si="23"/>
        <v>-106989.68733499997</v>
      </c>
    </row>
    <row r="1451" spans="1:18" ht="15" x14ac:dyDescent="0.2">
      <c r="A1451" s="8"/>
      <c r="B1451" s="24"/>
      <c r="C1451" s="24"/>
      <c r="D1451" s="13"/>
      <c r="E1451" s="86">
        <v>53</v>
      </c>
      <c r="F1451" s="87" t="s">
        <v>1616</v>
      </c>
      <c r="G1451" s="102"/>
      <c r="H1451" s="104"/>
      <c r="I1451" s="105"/>
      <c r="J1451" s="103">
        <v>309897.36215100001</v>
      </c>
      <c r="K1451" s="103">
        <v>317345.79706200003</v>
      </c>
      <c r="L1451" s="103">
        <f t="shared" si="23"/>
        <v>7448.4349110000185</v>
      </c>
    </row>
    <row r="1452" spans="1:18" ht="15" x14ac:dyDescent="0.2">
      <c r="A1452" s="8"/>
      <c r="B1452" s="24"/>
      <c r="C1452" s="24"/>
      <c r="D1452" s="13"/>
      <c r="E1452" s="13"/>
      <c r="F1452" s="13"/>
      <c r="G1452" s="58" t="s">
        <v>1612</v>
      </c>
      <c r="H1452" s="59"/>
      <c r="I1452" s="60"/>
      <c r="J1452" s="61">
        <v>309897.36215100001</v>
      </c>
      <c r="K1452" s="61">
        <v>317345.79706200003</v>
      </c>
      <c r="L1452" s="61">
        <f t="shared" si="23"/>
        <v>7448.4349110000185</v>
      </c>
    </row>
    <row r="1453" spans="1:18" ht="15" x14ac:dyDescent="0.2">
      <c r="A1453" s="8"/>
      <c r="B1453" s="24"/>
      <c r="C1453" s="24"/>
      <c r="D1453" s="13"/>
      <c r="E1453" s="13"/>
      <c r="F1453" s="13"/>
      <c r="G1453" s="40"/>
      <c r="H1453" s="51" t="s">
        <v>1617</v>
      </c>
      <c r="I1453" s="52" t="s">
        <v>1618</v>
      </c>
      <c r="J1453" s="53">
        <v>309897.36215100001</v>
      </c>
      <c r="K1453" s="53">
        <v>317345.79706200003</v>
      </c>
      <c r="L1453" s="53">
        <f t="shared" si="23"/>
        <v>7448.4349110000185</v>
      </c>
    </row>
    <row r="1454" spans="1:18" s="1" customFormat="1" ht="20.100000000000001" customHeight="1" x14ac:dyDescent="0.25">
      <c r="A1454" s="8"/>
      <c r="B1454" s="68" t="s">
        <v>2514</v>
      </c>
      <c r="C1454" s="68"/>
      <c r="D1454" s="68"/>
      <c r="E1454" s="68"/>
      <c r="F1454" s="68"/>
      <c r="G1454" s="68"/>
      <c r="H1454" s="68"/>
      <c r="I1454" s="68"/>
      <c r="J1454" s="67">
        <v>1773652.2032349999</v>
      </c>
      <c r="K1454" s="67">
        <v>1776456.2032349999</v>
      </c>
      <c r="L1454" s="67">
        <f t="shared" si="23"/>
        <v>2804</v>
      </c>
      <c r="M1454" s="5"/>
      <c r="N1454" s="46"/>
      <c r="O1454" s="46"/>
      <c r="P1454" s="47"/>
      <c r="Q1454" s="47"/>
      <c r="R1454" s="47"/>
    </row>
    <row r="1455" spans="1:18" ht="15" x14ac:dyDescent="0.2">
      <c r="A1455" s="8"/>
      <c r="B1455" s="24"/>
      <c r="C1455" s="24"/>
      <c r="D1455" s="96" t="s">
        <v>1619</v>
      </c>
      <c r="E1455" s="96"/>
      <c r="F1455" s="96"/>
      <c r="G1455" s="92"/>
      <c r="H1455" s="94"/>
      <c r="I1455" s="95"/>
      <c r="J1455" s="93">
        <v>1617330.0891160001</v>
      </c>
      <c r="K1455" s="93">
        <v>1620134.0891160001</v>
      </c>
      <c r="L1455" s="93">
        <f t="shared" si="23"/>
        <v>2804</v>
      </c>
    </row>
    <row r="1456" spans="1:18" ht="15" x14ac:dyDescent="0.2">
      <c r="A1456" s="8"/>
      <c r="B1456" s="24"/>
      <c r="C1456" s="24"/>
      <c r="D1456" s="13"/>
      <c r="E1456" s="86">
        <v>24</v>
      </c>
      <c r="F1456" s="87" t="s">
        <v>1620</v>
      </c>
      <c r="G1456" s="102"/>
      <c r="H1456" s="104"/>
      <c r="I1456" s="105"/>
      <c r="J1456" s="103">
        <v>561806.39423400001</v>
      </c>
      <c r="K1456" s="103">
        <v>561806.39423400001</v>
      </c>
      <c r="L1456" s="103">
        <f t="shared" si="23"/>
        <v>0</v>
      </c>
    </row>
    <row r="1457" spans="1:12" ht="15" x14ac:dyDescent="0.2">
      <c r="A1457" s="8"/>
      <c r="B1457" s="24"/>
      <c r="C1457" s="24"/>
      <c r="D1457" s="13"/>
      <c r="E1457" s="13"/>
      <c r="F1457" s="13"/>
      <c r="G1457" s="58" t="s">
        <v>2</v>
      </c>
      <c r="H1457" s="59"/>
      <c r="I1457" s="60"/>
      <c r="J1457" s="61">
        <v>561806.39423400001</v>
      </c>
      <c r="K1457" s="61">
        <v>561806.39423400001</v>
      </c>
      <c r="L1457" s="61">
        <f t="shared" si="23"/>
        <v>0</v>
      </c>
    </row>
    <row r="1458" spans="1:12" ht="15" x14ac:dyDescent="0.2">
      <c r="A1458" s="8"/>
      <c r="B1458" s="24"/>
      <c r="C1458" s="24"/>
      <c r="D1458" s="13"/>
      <c r="E1458" s="13"/>
      <c r="F1458" s="13"/>
      <c r="G1458" s="40"/>
      <c r="H1458" s="51" t="s">
        <v>45</v>
      </c>
      <c r="I1458" s="98" t="s">
        <v>611</v>
      </c>
      <c r="J1458" s="53">
        <v>561806.39423400001</v>
      </c>
      <c r="K1458" s="53">
        <v>561806.39423400001</v>
      </c>
      <c r="L1458" s="53">
        <f t="shared" si="23"/>
        <v>0</v>
      </c>
    </row>
    <row r="1459" spans="1:12" ht="15" x14ac:dyDescent="0.2">
      <c r="A1459" s="8"/>
      <c r="B1459" s="24"/>
      <c r="C1459" s="24"/>
      <c r="D1459" s="13"/>
      <c r="E1459" s="86">
        <v>28</v>
      </c>
      <c r="F1459" s="87" t="s">
        <v>1621</v>
      </c>
      <c r="G1459" s="102"/>
      <c r="H1459" s="104"/>
      <c r="I1459" s="105"/>
      <c r="J1459" s="103">
        <v>959274.094882</v>
      </c>
      <c r="K1459" s="103">
        <v>962078.094882</v>
      </c>
      <c r="L1459" s="103">
        <f t="shared" si="23"/>
        <v>2804</v>
      </c>
    </row>
    <row r="1460" spans="1:12" ht="15" x14ac:dyDescent="0.2">
      <c r="A1460" s="8"/>
      <c r="B1460" s="24"/>
      <c r="C1460" s="24"/>
      <c r="D1460" s="13"/>
      <c r="E1460" s="13"/>
      <c r="F1460" s="13"/>
      <c r="G1460" s="58" t="s">
        <v>2</v>
      </c>
      <c r="H1460" s="59"/>
      <c r="I1460" s="60"/>
      <c r="J1460" s="61">
        <v>959274.094882</v>
      </c>
      <c r="K1460" s="61">
        <v>962078.094882</v>
      </c>
      <c r="L1460" s="61">
        <f t="shared" si="23"/>
        <v>2804</v>
      </c>
    </row>
    <row r="1461" spans="1:12" ht="15" x14ac:dyDescent="0.2">
      <c r="A1461" s="8"/>
      <c r="B1461" s="24"/>
      <c r="C1461" s="24"/>
      <c r="D1461" s="13"/>
      <c r="E1461" s="13"/>
      <c r="F1461" s="13"/>
      <c r="G1461" s="40"/>
      <c r="H1461" s="51" t="s">
        <v>73</v>
      </c>
      <c r="I1461" s="52" t="s">
        <v>621</v>
      </c>
      <c r="J1461" s="53">
        <v>959274.094882</v>
      </c>
      <c r="K1461" s="53">
        <v>962078.094882</v>
      </c>
      <c r="L1461" s="53">
        <f t="shared" si="23"/>
        <v>2804</v>
      </c>
    </row>
    <row r="1462" spans="1:12" ht="15" x14ac:dyDescent="0.2">
      <c r="A1462" s="8"/>
      <c r="B1462" s="24"/>
      <c r="C1462" s="24"/>
      <c r="D1462" s="13"/>
      <c r="E1462" s="86">
        <v>30</v>
      </c>
      <c r="F1462" s="87" t="s">
        <v>1622</v>
      </c>
      <c r="G1462" s="102"/>
      <c r="H1462" s="104"/>
      <c r="I1462" s="105"/>
      <c r="J1462" s="103">
        <v>42033.1</v>
      </c>
      <c r="K1462" s="103">
        <v>42033.1</v>
      </c>
      <c r="L1462" s="103">
        <f t="shared" si="23"/>
        <v>0</v>
      </c>
    </row>
    <row r="1463" spans="1:12" ht="15" x14ac:dyDescent="0.2">
      <c r="A1463" s="8"/>
      <c r="B1463" s="24"/>
      <c r="C1463" s="24"/>
      <c r="D1463" s="13"/>
      <c r="E1463" s="13"/>
      <c r="F1463" s="13"/>
      <c r="G1463" s="58" t="s">
        <v>2</v>
      </c>
      <c r="H1463" s="59"/>
      <c r="I1463" s="60"/>
      <c r="J1463" s="61">
        <v>42033.1</v>
      </c>
      <c r="K1463" s="61">
        <v>42033.1</v>
      </c>
      <c r="L1463" s="61">
        <f t="shared" si="23"/>
        <v>0</v>
      </c>
    </row>
    <row r="1464" spans="1:12" ht="15" x14ac:dyDescent="0.2">
      <c r="A1464" s="8"/>
      <c r="B1464" s="24"/>
      <c r="C1464" s="24"/>
      <c r="D1464" s="13"/>
      <c r="E1464" s="13"/>
      <c r="F1464" s="13"/>
      <c r="G1464" s="40"/>
      <c r="H1464" s="51" t="s">
        <v>289</v>
      </c>
      <c r="I1464" s="52" t="s">
        <v>625</v>
      </c>
      <c r="J1464" s="53">
        <v>42033.1</v>
      </c>
      <c r="K1464" s="53">
        <v>42033.1</v>
      </c>
      <c r="L1464" s="53">
        <f t="shared" si="23"/>
        <v>0</v>
      </c>
    </row>
    <row r="1465" spans="1:12" ht="30" customHeight="1" x14ac:dyDescent="0.2">
      <c r="A1465" s="8"/>
      <c r="B1465" s="24"/>
      <c r="C1465" s="24"/>
      <c r="D1465" s="13"/>
      <c r="E1465" s="86">
        <v>34</v>
      </c>
      <c r="F1465" s="115" t="s">
        <v>1623</v>
      </c>
      <c r="G1465" s="115"/>
      <c r="H1465" s="115"/>
      <c r="I1465" s="115"/>
      <c r="J1465" s="103">
        <v>54216.5</v>
      </c>
      <c r="K1465" s="103">
        <v>54216.5</v>
      </c>
      <c r="L1465" s="103">
        <f t="shared" si="23"/>
        <v>0</v>
      </c>
    </row>
    <row r="1466" spans="1:12" ht="15" x14ac:dyDescent="0.2">
      <c r="A1466" s="8"/>
      <c r="B1466" s="24"/>
      <c r="C1466" s="24"/>
      <c r="D1466" s="13"/>
      <c r="E1466" s="13"/>
      <c r="F1466" s="13"/>
      <c r="G1466" s="58" t="s">
        <v>2</v>
      </c>
      <c r="H1466" s="59"/>
      <c r="I1466" s="60"/>
      <c r="J1466" s="61">
        <v>54216.5</v>
      </c>
      <c r="K1466" s="61">
        <v>54216.5</v>
      </c>
      <c r="L1466" s="61">
        <f t="shared" si="23"/>
        <v>0</v>
      </c>
    </row>
    <row r="1467" spans="1:12" ht="15" x14ac:dyDescent="0.2">
      <c r="A1467" s="8"/>
      <c r="B1467" s="24"/>
      <c r="C1467" s="24"/>
      <c r="D1467" s="13"/>
      <c r="E1467" s="13"/>
      <c r="F1467" s="13"/>
      <c r="G1467" s="40"/>
      <c r="H1467" s="51" t="s">
        <v>45</v>
      </c>
      <c r="I1467" s="98" t="s">
        <v>611</v>
      </c>
      <c r="J1467" s="53">
        <v>54216.5</v>
      </c>
      <c r="K1467" s="53">
        <v>54216.5</v>
      </c>
      <c r="L1467" s="53">
        <f t="shared" si="23"/>
        <v>0</v>
      </c>
    </row>
    <row r="1468" spans="1:12" ht="15" x14ac:dyDescent="0.2">
      <c r="A1468" s="8"/>
      <c r="B1468" s="24"/>
      <c r="C1468" s="24"/>
      <c r="D1468" s="96" t="s">
        <v>1612</v>
      </c>
      <c r="E1468" s="96"/>
      <c r="F1468" s="96"/>
      <c r="G1468" s="92"/>
      <c r="H1468" s="94"/>
      <c r="I1468" s="95"/>
      <c r="J1468" s="93">
        <v>156322.11411900001</v>
      </c>
      <c r="K1468" s="93">
        <v>156322.11411900001</v>
      </c>
      <c r="L1468" s="93">
        <f t="shared" si="23"/>
        <v>0</v>
      </c>
    </row>
    <row r="1469" spans="1:12" ht="15" x14ac:dyDescent="0.2">
      <c r="A1469" s="8"/>
      <c r="B1469" s="24"/>
      <c r="C1469" s="24"/>
      <c r="D1469" s="13"/>
      <c r="E1469" s="86">
        <v>52</v>
      </c>
      <c r="F1469" s="87" t="s">
        <v>1613</v>
      </c>
      <c r="G1469" s="102"/>
      <c r="H1469" s="104"/>
      <c r="I1469" s="105"/>
      <c r="J1469" s="103">
        <v>128148.424097</v>
      </c>
      <c r="K1469" s="103">
        <v>128148.424097</v>
      </c>
      <c r="L1469" s="103">
        <f t="shared" si="23"/>
        <v>0</v>
      </c>
    </row>
    <row r="1470" spans="1:12" ht="15" x14ac:dyDescent="0.2">
      <c r="A1470" s="8"/>
      <c r="B1470" s="24"/>
      <c r="C1470" s="24"/>
      <c r="D1470" s="13"/>
      <c r="E1470" s="13"/>
      <c r="F1470" s="13"/>
      <c r="G1470" s="58" t="s">
        <v>1612</v>
      </c>
      <c r="H1470" s="59"/>
      <c r="I1470" s="60"/>
      <c r="J1470" s="61">
        <v>128148.424097</v>
      </c>
      <c r="K1470" s="61">
        <v>128148.424097</v>
      </c>
      <c r="L1470" s="61">
        <f t="shared" si="23"/>
        <v>0</v>
      </c>
    </row>
    <row r="1471" spans="1:12" ht="15" x14ac:dyDescent="0.2">
      <c r="A1471" s="8"/>
      <c r="B1471" s="24"/>
      <c r="C1471" s="24"/>
      <c r="D1471" s="13"/>
      <c r="E1471" s="13"/>
      <c r="F1471" s="13"/>
      <c r="G1471" s="40"/>
      <c r="H1471" s="51" t="s">
        <v>1614</v>
      </c>
      <c r="I1471" s="52" t="s">
        <v>1615</v>
      </c>
      <c r="J1471" s="53">
        <v>128148.424097</v>
      </c>
      <c r="K1471" s="53">
        <v>128148.424097</v>
      </c>
      <c r="L1471" s="53">
        <f t="shared" si="23"/>
        <v>0</v>
      </c>
    </row>
    <row r="1472" spans="1:12" ht="15" x14ac:dyDescent="0.2">
      <c r="A1472" s="8"/>
      <c r="B1472" s="24"/>
      <c r="C1472" s="24"/>
      <c r="D1472" s="13"/>
      <c r="E1472" s="86">
        <v>53</v>
      </c>
      <c r="F1472" s="87" t="s">
        <v>1616</v>
      </c>
      <c r="G1472" s="102"/>
      <c r="H1472" s="104"/>
      <c r="I1472" s="105"/>
      <c r="J1472" s="103">
        <v>28173.690021999999</v>
      </c>
      <c r="K1472" s="103">
        <v>28173.690021999999</v>
      </c>
      <c r="L1472" s="103">
        <f t="shared" si="23"/>
        <v>0</v>
      </c>
    </row>
    <row r="1473" spans="1:17" ht="15" x14ac:dyDescent="0.2">
      <c r="A1473" s="8"/>
      <c r="B1473" s="24"/>
      <c r="C1473" s="24"/>
      <c r="D1473" s="13"/>
      <c r="E1473" s="13"/>
      <c r="F1473" s="13"/>
      <c r="G1473" s="58" t="s">
        <v>1612</v>
      </c>
      <c r="H1473" s="59"/>
      <c r="I1473" s="60"/>
      <c r="J1473" s="61">
        <v>28173.690021999999</v>
      </c>
      <c r="K1473" s="61">
        <v>28173.690021999999</v>
      </c>
      <c r="L1473" s="61">
        <f t="shared" si="23"/>
        <v>0</v>
      </c>
    </row>
    <row r="1474" spans="1:17" ht="15" x14ac:dyDescent="0.2">
      <c r="A1474" s="8"/>
      <c r="B1474" s="24"/>
      <c r="C1474" s="24"/>
      <c r="D1474" s="13"/>
      <c r="E1474" s="13"/>
      <c r="F1474" s="13"/>
      <c r="G1474" s="40"/>
      <c r="H1474" s="51" t="s">
        <v>1617</v>
      </c>
      <c r="I1474" s="52" t="s">
        <v>1618</v>
      </c>
      <c r="J1474" s="53">
        <v>28173.690021999999</v>
      </c>
      <c r="K1474" s="53">
        <v>28173.690021999999</v>
      </c>
      <c r="L1474" s="53">
        <f t="shared" si="23"/>
        <v>0</v>
      </c>
    </row>
    <row r="1475" spans="1:17" ht="10.5" customHeight="1" x14ac:dyDescent="0.2">
      <c r="A1475" s="8"/>
      <c r="B1475" s="24"/>
      <c r="C1475" s="24"/>
      <c r="D1475" s="13"/>
      <c r="E1475" s="13"/>
      <c r="F1475" s="13"/>
      <c r="G1475" s="40"/>
      <c r="H1475" s="41"/>
      <c r="I1475" s="42"/>
      <c r="J1475" s="43"/>
      <c r="K1475" s="43"/>
      <c r="L1475" s="43"/>
    </row>
    <row r="1476" spans="1:17" s="1" customFormat="1" ht="35.25" customHeight="1" x14ac:dyDescent="0.25">
      <c r="A1476" s="36"/>
      <c r="B1476" s="109" t="s">
        <v>11</v>
      </c>
      <c r="C1476" s="109"/>
      <c r="D1476" s="109"/>
      <c r="E1476" s="109"/>
      <c r="F1476" s="109"/>
      <c r="G1476" s="109"/>
      <c r="H1476" s="109"/>
      <c r="I1476" s="109"/>
      <c r="J1476" s="67">
        <v>906671.15050700004</v>
      </c>
      <c r="K1476" s="67">
        <v>913075.97342174</v>
      </c>
      <c r="L1476" s="67">
        <f>+K1476-J1476</f>
        <v>6404.8229147399543</v>
      </c>
      <c r="M1476" s="5"/>
      <c r="N1476" s="46"/>
      <c r="O1476" s="46"/>
      <c r="P1476" s="47"/>
      <c r="Q1476" s="47"/>
    </row>
    <row r="1477" spans="1:17" ht="15" x14ac:dyDescent="0.2">
      <c r="A1477" s="8"/>
      <c r="B1477" s="31"/>
      <c r="C1477" s="31"/>
      <c r="D1477" s="31"/>
      <c r="E1477" s="31"/>
      <c r="F1477" s="62" t="s">
        <v>12</v>
      </c>
      <c r="G1477" s="62"/>
      <c r="H1477" s="62"/>
      <c r="I1477" s="62"/>
      <c r="J1477" s="63">
        <v>36420.773946000001</v>
      </c>
      <c r="K1477" s="63">
        <v>36130.630500009946</v>
      </c>
      <c r="L1477" s="63">
        <f>+K1477-J1477</f>
        <v>-290.14344599005562</v>
      </c>
    </row>
    <row r="1478" spans="1:17" ht="15" x14ac:dyDescent="0.2">
      <c r="A1478" s="8"/>
      <c r="B1478" s="31"/>
      <c r="C1478" s="31"/>
      <c r="D1478" s="31"/>
      <c r="E1478" s="31"/>
      <c r="F1478" s="64" t="s">
        <v>13</v>
      </c>
      <c r="G1478" s="64"/>
      <c r="H1478" s="64"/>
      <c r="I1478" s="64"/>
      <c r="J1478" s="65">
        <v>870250.37656100001</v>
      </c>
      <c r="K1478" s="65">
        <v>876945.34292173001</v>
      </c>
      <c r="L1478" s="65">
        <f>+K1478-J1478</f>
        <v>6694.9663607300026</v>
      </c>
    </row>
    <row r="1479" spans="1:17" ht="7.5" customHeight="1" thickBot="1" x14ac:dyDescent="0.35">
      <c r="A1479" s="12"/>
      <c r="B1479" s="16"/>
      <c r="C1479" s="16"/>
      <c r="D1479" s="16"/>
      <c r="E1479" s="16"/>
      <c r="F1479" s="16"/>
      <c r="G1479" s="17"/>
      <c r="H1479" s="17"/>
      <c r="I1479" s="17"/>
      <c r="J1479" s="17"/>
      <c r="K1479" s="17"/>
      <c r="L1479" s="18"/>
    </row>
    <row r="1480" spans="1:17" ht="15" x14ac:dyDescent="0.3">
      <c r="A1480" s="12"/>
      <c r="B1480" s="8" t="s">
        <v>14</v>
      </c>
      <c r="C1480" s="8"/>
      <c r="D1480" s="8"/>
      <c r="E1480" s="8"/>
      <c r="F1480" s="8"/>
      <c r="G1480" s="8"/>
      <c r="H1480" s="8"/>
      <c r="I1480" s="8"/>
      <c r="J1480" s="8"/>
      <c r="K1480" s="8"/>
      <c r="L1480" s="8"/>
    </row>
    <row r="1481" spans="1:17" ht="15" x14ac:dyDescent="0.3">
      <c r="A1481" s="12"/>
      <c r="B1481" s="8" t="s">
        <v>15</v>
      </c>
      <c r="C1481" s="8"/>
      <c r="D1481" s="8"/>
      <c r="E1481" s="8"/>
      <c r="F1481" s="8"/>
      <c r="G1481" s="8"/>
      <c r="H1481" s="8"/>
      <c r="I1481" s="8"/>
      <c r="J1481" s="8"/>
      <c r="K1481" s="8"/>
      <c r="L1481" s="8"/>
    </row>
  </sheetData>
  <mergeCells count="10">
    <mergeCell ref="B1476:I1476"/>
    <mergeCell ref="A6:L6"/>
    <mergeCell ref="J7:L7"/>
    <mergeCell ref="J1:L1"/>
    <mergeCell ref="A1:I1"/>
    <mergeCell ref="A4:L4"/>
    <mergeCell ref="A5:L5"/>
    <mergeCell ref="F107:I107"/>
    <mergeCell ref="F1431:I1431"/>
    <mergeCell ref="F1465:I1465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2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113" t="s">
        <v>33</v>
      </c>
      <c r="B1" s="113"/>
      <c r="C1" s="113"/>
      <c r="D1" s="113"/>
      <c r="E1" s="113"/>
      <c r="F1" s="113"/>
      <c r="G1" s="113"/>
      <c r="H1" s="113"/>
      <c r="I1" s="113"/>
      <c r="J1" s="113"/>
      <c r="K1" s="112" t="s">
        <v>2484</v>
      </c>
      <c r="L1" s="112"/>
      <c r="M1" s="112"/>
    </row>
    <row r="2" spans="1:17" customFormat="1" ht="42" customHeight="1" thickBot="1" x14ac:dyDescent="0.45">
      <c r="A2" s="69" t="s">
        <v>2539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7" customFormat="1" ht="5.25" customHeight="1" x14ac:dyDescent="0.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7" s="3" customFormat="1" ht="21.75" x14ac:dyDescent="0.6">
      <c r="A4" s="114" t="s">
        <v>40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6"/>
      <c r="O4" s="6"/>
      <c r="P4" s="6"/>
      <c r="Q4" s="6"/>
    </row>
    <row r="5" spans="1:17" s="3" customFormat="1" ht="15" customHeight="1" x14ac:dyDescent="0.6">
      <c r="A5" s="114" t="s">
        <v>2485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6"/>
      <c r="O5" s="6"/>
      <c r="P5" s="6"/>
      <c r="Q5" s="6"/>
    </row>
    <row r="6" spans="1:17" s="3" customFormat="1" ht="15" customHeight="1" x14ac:dyDescent="0.6">
      <c r="A6" s="110" t="s">
        <v>34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6"/>
      <c r="O6" s="6"/>
      <c r="P6" s="6"/>
      <c r="Q6" s="6"/>
    </row>
    <row r="7" spans="1:17" s="3" customFormat="1" ht="21" customHeight="1" x14ac:dyDescent="0.6">
      <c r="A7" s="34"/>
      <c r="B7" s="34"/>
      <c r="C7" s="34"/>
      <c r="D7" s="34"/>
      <c r="E7" s="34"/>
      <c r="F7" s="34"/>
      <c r="G7" s="34"/>
      <c r="H7" s="34"/>
      <c r="I7" s="34"/>
      <c r="J7" s="34"/>
      <c r="K7" s="111" t="s">
        <v>2485</v>
      </c>
      <c r="L7" s="111"/>
      <c r="M7" s="111"/>
      <c r="N7" s="6"/>
      <c r="O7" s="6"/>
      <c r="P7" s="6"/>
      <c r="Q7" s="6"/>
    </row>
    <row r="8" spans="1:17" s="1" customFormat="1" ht="16.5" x14ac:dyDescent="0.25">
      <c r="A8" s="34"/>
      <c r="B8" s="34"/>
      <c r="C8" s="34"/>
      <c r="D8" s="34" t="s">
        <v>25</v>
      </c>
      <c r="E8" s="34"/>
      <c r="F8" s="34"/>
      <c r="G8" s="34"/>
      <c r="H8" s="34"/>
      <c r="I8" s="34"/>
      <c r="J8" s="34"/>
      <c r="K8" s="34" t="s">
        <v>26</v>
      </c>
      <c r="L8" s="34" t="s">
        <v>35</v>
      </c>
      <c r="M8" s="34" t="s">
        <v>3</v>
      </c>
      <c r="N8" s="8"/>
      <c r="O8" s="8"/>
      <c r="P8" s="8"/>
      <c r="Q8" s="8"/>
    </row>
    <row r="9" spans="1:17" s="1" customFormat="1" ht="15.75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 t="s">
        <v>5</v>
      </c>
      <c r="L9" s="35" t="s">
        <v>6</v>
      </c>
      <c r="M9" s="35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1"/>
      <c r="O11" s="8"/>
      <c r="P11" s="8"/>
      <c r="Q11" s="8"/>
    </row>
    <row r="12" spans="1:17" s="1" customFormat="1" ht="5.0999999999999996" customHeight="1" thickBo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37" t="s">
        <v>8</v>
      </c>
      <c r="B14" s="37"/>
      <c r="C14" s="37"/>
      <c r="D14" s="37"/>
      <c r="E14" s="37"/>
      <c r="F14" s="37"/>
      <c r="G14" s="37"/>
      <c r="H14" s="37"/>
      <c r="I14" s="37"/>
      <c r="J14" s="37"/>
      <c r="K14" s="44">
        <f>+K15+K880</f>
        <v>6081212.8353559989</v>
      </c>
      <c r="L14" s="44">
        <f>+L15+L880</f>
        <v>6158433.5048956294</v>
      </c>
      <c r="M14" s="91">
        <f>L14-K14</f>
        <v>77220.669539630413</v>
      </c>
      <c r="N14" s="15"/>
      <c r="O14" s="15"/>
      <c r="P14" s="15"/>
      <c r="Q14" s="15"/>
    </row>
    <row r="15" spans="1:17" s="1" customFormat="1" ht="20.100000000000001" customHeight="1" x14ac:dyDescent="0.25">
      <c r="A15" s="22"/>
      <c r="B15" s="68" t="s">
        <v>9</v>
      </c>
      <c r="C15" s="68"/>
      <c r="D15" s="68"/>
      <c r="E15" s="68"/>
      <c r="F15" s="68"/>
      <c r="G15" s="68"/>
      <c r="H15" s="68"/>
      <c r="I15" s="68"/>
      <c r="J15" s="67"/>
      <c r="K15" s="67">
        <f>+K16+K771+K827-K920</f>
        <v>4307560.6321209995</v>
      </c>
      <c r="L15" s="67">
        <f>+L16+L771+L827-L920</f>
        <v>4381977.3016606299</v>
      </c>
      <c r="M15" s="67">
        <f>L15-K15</f>
        <v>74416.669539630413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28" t="s">
        <v>10</v>
      </c>
      <c r="D16" s="28"/>
      <c r="E16" s="28"/>
      <c r="F16" s="28"/>
      <c r="G16" s="28"/>
      <c r="H16" s="28"/>
      <c r="I16" s="29"/>
      <c r="J16" s="30"/>
      <c r="K16" s="29">
        <f>+K17+K123+K135+K143+K683</f>
        <v>3211158.211011</v>
      </c>
      <c r="L16" s="29">
        <f>+L17+L123+L135+L143+L683</f>
        <v>3384318.0579703702</v>
      </c>
      <c r="M16" s="29">
        <f t="shared" ref="M16" si="0">L16-K16</f>
        <v>173159.84695937019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79" t="s">
        <v>0</v>
      </c>
      <c r="E17" s="82"/>
      <c r="F17" s="79"/>
      <c r="G17" s="79"/>
      <c r="H17" s="79"/>
      <c r="I17" s="83"/>
      <c r="J17" s="84"/>
      <c r="K17" s="85">
        <v>100307.041039</v>
      </c>
      <c r="L17" s="85">
        <v>101511.28937505002</v>
      </c>
      <c r="M17" s="85">
        <f t="shared" ref="M17:M80" si="1">L17-K17</f>
        <v>1204.2483360500191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86">
        <v>1</v>
      </c>
      <c r="F18" s="87" t="s">
        <v>1</v>
      </c>
      <c r="G18" s="87"/>
      <c r="H18" s="87"/>
      <c r="I18" s="87"/>
      <c r="J18" s="97"/>
      <c r="K18" s="29">
        <v>12339.825901</v>
      </c>
      <c r="L18" s="29">
        <v>12866.56299654</v>
      </c>
      <c r="M18" s="29">
        <f t="shared" si="1"/>
        <v>526.73709554000015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4"/>
      <c r="F19" s="13"/>
      <c r="G19" s="66" t="s">
        <v>16</v>
      </c>
      <c r="H19" s="66"/>
      <c r="I19" s="66"/>
      <c r="J19" s="106"/>
      <c r="K19" s="63">
        <v>12339.825901</v>
      </c>
      <c r="L19" s="63">
        <v>12866.56299654</v>
      </c>
      <c r="M19" s="63">
        <f t="shared" si="1"/>
        <v>526.73709554000015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4"/>
      <c r="F20" s="13"/>
      <c r="G20" s="13"/>
      <c r="H20" s="87" t="s">
        <v>17</v>
      </c>
      <c r="I20" s="87"/>
      <c r="J20" s="97"/>
      <c r="K20" s="29">
        <v>12339.825901</v>
      </c>
      <c r="L20" s="29">
        <v>12866.56299654</v>
      </c>
      <c r="M20" s="29">
        <f t="shared" si="1"/>
        <v>526.73709554000015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4"/>
      <c r="F21" s="13"/>
      <c r="G21" s="13"/>
      <c r="H21" s="13"/>
      <c r="I21" s="78" t="s">
        <v>28</v>
      </c>
      <c r="J21" s="80" t="s">
        <v>29</v>
      </c>
      <c r="K21" s="81">
        <v>1.1884570000000001</v>
      </c>
      <c r="L21" s="81">
        <v>1.1884570000000001</v>
      </c>
      <c r="M21" s="81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4"/>
      <c r="F22" s="13"/>
      <c r="G22" s="13"/>
      <c r="H22" s="13"/>
      <c r="I22" s="99" t="s">
        <v>18</v>
      </c>
      <c r="J22" s="100" t="s">
        <v>19</v>
      </c>
      <c r="K22" s="101">
        <v>47.427205000000001</v>
      </c>
      <c r="L22" s="101">
        <v>47.427205000000001</v>
      </c>
      <c r="M22" s="101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4"/>
      <c r="F23" s="13"/>
      <c r="G23" s="13"/>
      <c r="H23" s="13"/>
      <c r="I23" s="99" t="s">
        <v>20</v>
      </c>
      <c r="J23" s="100" t="s">
        <v>27</v>
      </c>
      <c r="K23" s="101">
        <v>407.9</v>
      </c>
      <c r="L23" s="101">
        <v>407.9</v>
      </c>
      <c r="M23" s="101">
        <f t="shared" si="1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4"/>
      <c r="F24" s="13"/>
      <c r="G24" s="13"/>
      <c r="H24" s="13"/>
      <c r="I24" s="99" t="s">
        <v>21</v>
      </c>
      <c r="J24" s="100" t="s">
        <v>22</v>
      </c>
      <c r="K24" s="101">
        <v>10048.151247</v>
      </c>
      <c r="L24" s="101">
        <v>10048.151247</v>
      </c>
      <c r="M24" s="101">
        <f t="shared" si="1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4"/>
      <c r="F25" s="13"/>
      <c r="G25" s="13"/>
      <c r="H25" s="13"/>
      <c r="I25" s="99" t="s">
        <v>23</v>
      </c>
      <c r="J25" s="100" t="s">
        <v>24</v>
      </c>
      <c r="K25" s="101">
        <v>1835.1589919999999</v>
      </c>
      <c r="L25" s="101">
        <v>2361.8960875399998</v>
      </c>
      <c r="M25" s="101">
        <f t="shared" si="1"/>
        <v>526.73709553999993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86">
        <v>3</v>
      </c>
      <c r="F26" s="87" t="s">
        <v>41</v>
      </c>
      <c r="G26" s="87"/>
      <c r="H26" s="87"/>
      <c r="I26" s="88"/>
      <c r="J26" s="89"/>
      <c r="K26" s="90">
        <v>56486.531190000002</v>
      </c>
      <c r="L26" s="90">
        <v>56486.531190000002</v>
      </c>
      <c r="M26" s="90">
        <f t="shared" si="1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4"/>
      <c r="F27" s="13"/>
      <c r="G27" s="66" t="s">
        <v>16</v>
      </c>
      <c r="H27" s="66"/>
      <c r="I27" s="66"/>
      <c r="J27" s="106"/>
      <c r="K27" s="63">
        <v>56486.531190000002</v>
      </c>
      <c r="L27" s="63">
        <v>56486.531190000002</v>
      </c>
      <c r="M27" s="63">
        <f t="shared" si="1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4"/>
      <c r="F28" s="13"/>
      <c r="G28" s="13"/>
      <c r="H28" s="87" t="s">
        <v>17</v>
      </c>
      <c r="I28" s="87"/>
      <c r="J28" s="97"/>
      <c r="K28" s="29">
        <v>56486.531190000002</v>
      </c>
      <c r="L28" s="29">
        <v>56486.531190000002</v>
      </c>
      <c r="M28" s="29">
        <f t="shared" si="1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4"/>
      <c r="F29" s="13"/>
      <c r="G29" s="13"/>
      <c r="H29" s="13"/>
      <c r="I29" s="78" t="s">
        <v>21</v>
      </c>
      <c r="J29" s="80" t="s">
        <v>1638</v>
      </c>
      <c r="K29" s="81">
        <v>56486.531190000002</v>
      </c>
      <c r="L29" s="81">
        <v>56486.531190000002</v>
      </c>
      <c r="M29" s="81">
        <f t="shared" si="1"/>
        <v>0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86">
        <v>22</v>
      </c>
      <c r="F30" s="87" t="s">
        <v>49</v>
      </c>
      <c r="G30" s="87"/>
      <c r="H30" s="87"/>
      <c r="I30" s="88"/>
      <c r="J30" s="89"/>
      <c r="K30" s="90">
        <v>13951.715453999999</v>
      </c>
      <c r="L30" s="90">
        <v>14018.9778026</v>
      </c>
      <c r="M30" s="90">
        <f t="shared" si="1"/>
        <v>67.262348600001133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4"/>
      <c r="F31" s="13"/>
      <c r="G31" s="66" t="s">
        <v>16</v>
      </c>
      <c r="H31" s="66"/>
      <c r="I31" s="66"/>
      <c r="J31" s="106"/>
      <c r="K31" s="63">
        <v>13951.715453999999</v>
      </c>
      <c r="L31" s="63">
        <v>14018.9778026</v>
      </c>
      <c r="M31" s="63">
        <f t="shared" si="1"/>
        <v>67.262348600001133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4"/>
      <c r="F32" s="13"/>
      <c r="G32" s="13"/>
      <c r="H32" s="87" t="s">
        <v>17</v>
      </c>
      <c r="I32" s="87"/>
      <c r="J32" s="97"/>
      <c r="K32" s="29">
        <v>11969.106916000001</v>
      </c>
      <c r="L32" s="29">
        <v>11988.597229000001</v>
      </c>
      <c r="M32" s="29">
        <f t="shared" si="1"/>
        <v>19.490313000000242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4"/>
      <c r="F33" s="13"/>
      <c r="G33" s="13"/>
      <c r="H33" s="13"/>
      <c r="I33" s="78" t="s">
        <v>1639</v>
      </c>
      <c r="J33" s="80" t="s">
        <v>1640</v>
      </c>
      <c r="K33" s="81">
        <v>10.740087000000001</v>
      </c>
      <c r="L33" s="81">
        <v>10.740087000000001</v>
      </c>
      <c r="M33" s="81">
        <f t="shared" si="1"/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4"/>
      <c r="F34" s="13"/>
      <c r="G34" s="13"/>
      <c r="H34" s="13"/>
      <c r="I34" s="99" t="s">
        <v>23</v>
      </c>
      <c r="J34" s="100" t="s">
        <v>1641</v>
      </c>
      <c r="K34" s="101">
        <v>579.92270399999995</v>
      </c>
      <c r="L34" s="101">
        <v>580.23693600000001</v>
      </c>
      <c r="M34" s="101">
        <f t="shared" si="1"/>
        <v>0.31423200000006091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4"/>
      <c r="F35" s="13"/>
      <c r="G35" s="13"/>
      <c r="H35" s="13"/>
      <c r="I35" s="99" t="s">
        <v>1642</v>
      </c>
      <c r="J35" s="100" t="s">
        <v>1643</v>
      </c>
      <c r="K35" s="101">
        <v>969.05863699999998</v>
      </c>
      <c r="L35" s="101">
        <v>969.27185199999997</v>
      </c>
      <c r="M35" s="101">
        <f t="shared" si="1"/>
        <v>0.21321499999999105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4"/>
      <c r="F36" s="13"/>
      <c r="G36" s="13"/>
      <c r="H36" s="13"/>
      <c r="I36" s="99" t="s">
        <v>1644</v>
      </c>
      <c r="J36" s="99" t="s">
        <v>1645</v>
      </c>
      <c r="K36" s="101">
        <v>2719.728016</v>
      </c>
      <c r="L36" s="101">
        <v>2734.872351</v>
      </c>
      <c r="M36" s="101">
        <f t="shared" si="1"/>
        <v>15.144334999999955</v>
      </c>
      <c r="N36" s="23"/>
      <c r="O36" s="23"/>
      <c r="P36" s="23"/>
      <c r="Q36" s="23"/>
    </row>
    <row r="37" spans="1:17" ht="15" x14ac:dyDescent="0.3">
      <c r="A37" s="23"/>
      <c r="B37" s="22"/>
      <c r="C37" s="22"/>
      <c r="D37" s="13"/>
      <c r="E37" s="24"/>
      <c r="F37" s="13"/>
      <c r="G37" s="13"/>
      <c r="H37" s="13"/>
      <c r="I37" s="99" t="s">
        <v>1646</v>
      </c>
      <c r="J37" s="100" t="s">
        <v>1647</v>
      </c>
      <c r="K37" s="101">
        <v>1304.388606</v>
      </c>
      <c r="L37" s="101">
        <v>1305.886495</v>
      </c>
      <c r="M37" s="101">
        <f t="shared" si="1"/>
        <v>1.4978889999999865</v>
      </c>
      <c r="N37" s="23"/>
      <c r="O37" s="23"/>
      <c r="P37" s="23"/>
      <c r="Q37" s="23"/>
    </row>
    <row r="38" spans="1:17" ht="30" x14ac:dyDescent="0.3">
      <c r="A38" s="23"/>
      <c r="B38" s="22"/>
      <c r="C38" s="22"/>
      <c r="D38" s="13"/>
      <c r="E38" s="24"/>
      <c r="F38" s="13"/>
      <c r="G38" s="13"/>
      <c r="H38" s="13"/>
      <c r="I38" s="99" t="s">
        <v>1648</v>
      </c>
      <c r="J38" s="100" t="s">
        <v>1649</v>
      </c>
      <c r="K38" s="101">
        <v>5244.7952020000002</v>
      </c>
      <c r="L38" s="101">
        <v>5246.0263569999997</v>
      </c>
      <c r="M38" s="101">
        <f t="shared" si="1"/>
        <v>1.2311549999994895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4"/>
      <c r="F39" s="13"/>
      <c r="G39" s="13"/>
      <c r="H39" s="13"/>
      <c r="I39" s="99" t="s">
        <v>1650</v>
      </c>
      <c r="J39" s="100" t="s">
        <v>1651</v>
      </c>
      <c r="K39" s="101">
        <v>160.56710799999999</v>
      </c>
      <c r="L39" s="101">
        <v>161.15339399999999</v>
      </c>
      <c r="M39" s="101">
        <f t="shared" si="1"/>
        <v>0.5862860000000012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4"/>
      <c r="F40" s="13"/>
      <c r="G40" s="13"/>
      <c r="H40" s="13"/>
      <c r="I40" s="99" t="s">
        <v>1652</v>
      </c>
      <c r="J40" s="100" t="s">
        <v>1653</v>
      </c>
      <c r="K40" s="101">
        <v>979.90655600000002</v>
      </c>
      <c r="L40" s="101">
        <v>980.40975700000001</v>
      </c>
      <c r="M40" s="101">
        <f t="shared" si="1"/>
        <v>0.50320099999999002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4"/>
      <c r="F41" s="13"/>
      <c r="G41" s="13"/>
      <c r="H41" s="87" t="s">
        <v>1654</v>
      </c>
      <c r="I41" s="88"/>
      <c r="J41" s="89"/>
      <c r="K41" s="90">
        <v>1982.608538</v>
      </c>
      <c r="L41" s="90">
        <v>2030.3805735999999</v>
      </c>
      <c r="M41" s="90">
        <f t="shared" si="1"/>
        <v>47.772035599999981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4"/>
      <c r="F42" s="13"/>
      <c r="G42" s="13"/>
      <c r="H42" s="13"/>
      <c r="I42" s="78" t="s">
        <v>1655</v>
      </c>
      <c r="J42" s="80" t="s">
        <v>1656</v>
      </c>
      <c r="K42" s="81">
        <v>1774.130181</v>
      </c>
      <c r="L42" s="81">
        <v>1821.5030475999999</v>
      </c>
      <c r="M42" s="81">
        <f t="shared" si="1"/>
        <v>47.372866599999952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4"/>
      <c r="F43" s="13"/>
      <c r="G43" s="13"/>
      <c r="H43" s="13"/>
      <c r="I43" s="99" t="s">
        <v>1657</v>
      </c>
      <c r="J43" s="100" t="s">
        <v>1658</v>
      </c>
      <c r="K43" s="101">
        <v>93.777800999999997</v>
      </c>
      <c r="L43" s="101">
        <v>93.966530000000006</v>
      </c>
      <c r="M43" s="101">
        <f t="shared" si="1"/>
        <v>0.18872900000000925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4"/>
      <c r="F44" s="13"/>
      <c r="G44" s="13"/>
      <c r="H44" s="13"/>
      <c r="I44" s="99" t="s">
        <v>1659</v>
      </c>
      <c r="J44" s="100" t="s">
        <v>1660</v>
      </c>
      <c r="K44" s="101">
        <v>114.70055600000001</v>
      </c>
      <c r="L44" s="101">
        <v>114.910996</v>
      </c>
      <c r="M44" s="101">
        <f t="shared" si="1"/>
        <v>0.2104399999999913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86">
        <v>35</v>
      </c>
      <c r="F45" s="87" t="s">
        <v>92</v>
      </c>
      <c r="G45" s="87"/>
      <c r="H45" s="87"/>
      <c r="I45" s="88"/>
      <c r="J45" s="89"/>
      <c r="K45" s="90">
        <v>1238.0257260000001</v>
      </c>
      <c r="L45" s="90">
        <v>1238.0257260000001</v>
      </c>
      <c r="M45" s="90">
        <f t="shared" si="1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4"/>
      <c r="F46" s="13"/>
      <c r="G46" s="66" t="s">
        <v>16</v>
      </c>
      <c r="H46" s="66"/>
      <c r="I46" s="66"/>
      <c r="J46" s="106"/>
      <c r="K46" s="63">
        <v>1238.0257260000001</v>
      </c>
      <c r="L46" s="63">
        <v>1238.0257260000001</v>
      </c>
      <c r="M46" s="63">
        <f t="shared" si="1"/>
        <v>0</v>
      </c>
      <c r="N46" s="23"/>
      <c r="O46" s="23"/>
      <c r="P46" s="23"/>
      <c r="Q46" s="23"/>
    </row>
    <row r="47" spans="1:17" ht="15" x14ac:dyDescent="0.3">
      <c r="A47" s="23"/>
      <c r="B47" s="22"/>
      <c r="C47" s="22"/>
      <c r="D47" s="13"/>
      <c r="E47" s="24"/>
      <c r="F47" s="13"/>
      <c r="G47" s="13"/>
      <c r="H47" s="87" t="s">
        <v>17</v>
      </c>
      <c r="I47" s="87"/>
      <c r="J47" s="97"/>
      <c r="K47" s="29">
        <v>1027.0544420000001</v>
      </c>
      <c r="L47" s="29">
        <v>1027.0544420000001</v>
      </c>
      <c r="M47" s="29">
        <f t="shared" si="1"/>
        <v>0</v>
      </c>
      <c r="N47" s="23"/>
      <c r="O47" s="23"/>
      <c r="P47" s="23"/>
      <c r="Q47" s="23"/>
    </row>
    <row r="48" spans="1:17" ht="30" x14ac:dyDescent="0.3">
      <c r="A48" s="23"/>
      <c r="B48" s="22"/>
      <c r="C48" s="22"/>
      <c r="D48" s="13"/>
      <c r="E48" s="24"/>
      <c r="F48" s="13"/>
      <c r="G48" s="13"/>
      <c r="H48" s="13"/>
      <c r="I48" s="78" t="s">
        <v>1661</v>
      </c>
      <c r="J48" s="80" t="s">
        <v>1662</v>
      </c>
      <c r="K48" s="81">
        <v>20.191476999999999</v>
      </c>
      <c r="L48" s="81">
        <v>20.191476999999999</v>
      </c>
      <c r="M48" s="81">
        <f t="shared" si="1"/>
        <v>0</v>
      </c>
      <c r="N48" s="23"/>
      <c r="O48" s="23"/>
      <c r="P48" s="23"/>
      <c r="Q48" s="23"/>
    </row>
    <row r="49" spans="1:17" ht="30" customHeight="1" x14ac:dyDescent="0.3">
      <c r="A49" s="23"/>
      <c r="B49" s="22"/>
      <c r="C49" s="22"/>
      <c r="D49" s="13"/>
      <c r="E49" s="24"/>
      <c r="F49" s="13"/>
      <c r="G49" s="13"/>
      <c r="H49" s="13"/>
      <c r="I49" s="99" t="s">
        <v>1663</v>
      </c>
      <c r="J49" s="100" t="s">
        <v>1664</v>
      </c>
      <c r="K49" s="101">
        <v>630.064075</v>
      </c>
      <c r="L49" s="101">
        <v>630.064075</v>
      </c>
      <c r="M49" s="101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4"/>
      <c r="F50" s="13"/>
      <c r="G50" s="13"/>
      <c r="H50" s="13"/>
      <c r="I50" s="99" t="s">
        <v>1665</v>
      </c>
      <c r="J50" s="100" t="s">
        <v>1666</v>
      </c>
      <c r="K50" s="101">
        <v>42.377535000000002</v>
      </c>
      <c r="L50" s="101">
        <v>42.377535000000002</v>
      </c>
      <c r="M50" s="101">
        <f t="shared" si="1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4"/>
      <c r="F51" s="13"/>
      <c r="G51" s="13"/>
      <c r="H51" s="13"/>
      <c r="I51" s="99" t="s">
        <v>1667</v>
      </c>
      <c r="J51" s="100" t="s">
        <v>1668</v>
      </c>
      <c r="K51" s="101">
        <v>17.058813000000001</v>
      </c>
      <c r="L51" s="101">
        <v>17.058813000000001</v>
      </c>
      <c r="M51" s="101">
        <f t="shared" si="1"/>
        <v>0</v>
      </c>
      <c r="N51" s="23"/>
      <c r="O51" s="23"/>
      <c r="P51" s="23"/>
      <c r="Q51" s="23"/>
    </row>
    <row r="52" spans="1:17" ht="30" x14ac:dyDescent="0.3">
      <c r="A52" s="23"/>
      <c r="B52" s="22"/>
      <c r="C52" s="22"/>
      <c r="D52" s="13"/>
      <c r="E52" s="24"/>
      <c r="F52" s="13"/>
      <c r="G52" s="13"/>
      <c r="H52" s="13"/>
      <c r="I52" s="99" t="s">
        <v>1669</v>
      </c>
      <c r="J52" s="100" t="s">
        <v>1670</v>
      </c>
      <c r="K52" s="101">
        <v>19.464282999999998</v>
      </c>
      <c r="L52" s="101">
        <v>19.464282999999998</v>
      </c>
      <c r="M52" s="101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4"/>
      <c r="F53" s="13"/>
      <c r="G53" s="13"/>
      <c r="H53" s="13"/>
      <c r="I53" s="99" t="s">
        <v>1671</v>
      </c>
      <c r="J53" s="100" t="s">
        <v>1672</v>
      </c>
      <c r="K53" s="101">
        <v>23.752993</v>
      </c>
      <c r="L53" s="101">
        <v>23.752993</v>
      </c>
      <c r="M53" s="101">
        <f t="shared" si="1"/>
        <v>0</v>
      </c>
      <c r="N53" s="23"/>
      <c r="O53" s="23"/>
      <c r="P53" s="23"/>
      <c r="Q53" s="23"/>
    </row>
    <row r="54" spans="1:17" ht="30" x14ac:dyDescent="0.3">
      <c r="A54" s="23"/>
      <c r="B54" s="22"/>
      <c r="C54" s="22"/>
      <c r="D54" s="13"/>
      <c r="E54" s="24"/>
      <c r="F54" s="13"/>
      <c r="G54" s="13"/>
      <c r="H54" s="13"/>
      <c r="I54" s="99" t="s">
        <v>1673</v>
      </c>
      <c r="J54" s="100" t="s">
        <v>1674</v>
      </c>
      <c r="K54" s="101">
        <v>6.0149499999999998</v>
      </c>
      <c r="L54" s="101">
        <v>6.0149499999999998</v>
      </c>
      <c r="M54" s="101">
        <f t="shared" si="1"/>
        <v>0</v>
      </c>
      <c r="N54" s="23"/>
      <c r="O54" s="23"/>
      <c r="P54" s="23"/>
      <c r="Q54" s="23"/>
    </row>
    <row r="55" spans="1:17" ht="15" x14ac:dyDescent="0.3">
      <c r="A55" s="23"/>
      <c r="B55" s="22"/>
      <c r="C55" s="22"/>
      <c r="D55" s="13"/>
      <c r="E55" s="24"/>
      <c r="F55" s="13"/>
      <c r="G55" s="13"/>
      <c r="H55" s="13"/>
      <c r="I55" s="99" t="s">
        <v>1675</v>
      </c>
      <c r="J55" s="100" t="s">
        <v>1676</v>
      </c>
      <c r="K55" s="101">
        <v>5.8655309999999998</v>
      </c>
      <c r="L55" s="101">
        <v>5.8655309999999998</v>
      </c>
      <c r="M55" s="101">
        <f t="shared" si="1"/>
        <v>0</v>
      </c>
      <c r="N55" s="23"/>
      <c r="O55" s="23"/>
      <c r="P55" s="23"/>
      <c r="Q55" s="23"/>
    </row>
    <row r="56" spans="1:17" ht="45" x14ac:dyDescent="0.3">
      <c r="A56" s="23"/>
      <c r="B56" s="22"/>
      <c r="C56" s="22"/>
      <c r="D56" s="13"/>
      <c r="E56" s="24"/>
      <c r="F56" s="13"/>
      <c r="G56" s="13"/>
      <c r="H56" s="13"/>
      <c r="I56" s="99" t="s">
        <v>1677</v>
      </c>
      <c r="J56" s="100" t="s">
        <v>1678</v>
      </c>
      <c r="K56" s="101">
        <v>21.309815</v>
      </c>
      <c r="L56" s="101">
        <v>21.309815</v>
      </c>
      <c r="M56" s="101">
        <f t="shared" si="1"/>
        <v>0</v>
      </c>
      <c r="N56" s="23"/>
      <c r="O56" s="23"/>
      <c r="P56" s="23"/>
      <c r="Q56" s="23"/>
    </row>
    <row r="57" spans="1:17" ht="30" x14ac:dyDescent="0.3">
      <c r="A57" s="23"/>
      <c r="B57" s="22"/>
      <c r="C57" s="22"/>
      <c r="D57" s="13"/>
      <c r="E57" s="24"/>
      <c r="F57" s="13"/>
      <c r="G57" s="13"/>
      <c r="H57" s="13"/>
      <c r="I57" s="99" t="s">
        <v>1679</v>
      </c>
      <c r="J57" s="100" t="s">
        <v>1680</v>
      </c>
      <c r="K57" s="101">
        <v>12.230174</v>
      </c>
      <c r="L57" s="101">
        <v>12.230174</v>
      </c>
      <c r="M57" s="101">
        <f t="shared" si="1"/>
        <v>0</v>
      </c>
      <c r="N57" s="23"/>
      <c r="O57" s="23"/>
      <c r="P57" s="23"/>
      <c r="Q57" s="23"/>
    </row>
    <row r="58" spans="1:17" ht="45" x14ac:dyDescent="0.3">
      <c r="A58" s="23"/>
      <c r="B58" s="22"/>
      <c r="C58" s="22"/>
      <c r="D58" s="13"/>
      <c r="E58" s="24"/>
      <c r="F58" s="13"/>
      <c r="G58" s="13"/>
      <c r="H58" s="13"/>
      <c r="I58" s="99" t="s">
        <v>1681</v>
      </c>
      <c r="J58" s="100" t="s">
        <v>1682</v>
      </c>
      <c r="K58" s="101">
        <v>39.330207999999999</v>
      </c>
      <c r="L58" s="101">
        <v>39.330207999999999</v>
      </c>
      <c r="M58" s="101">
        <f t="shared" si="1"/>
        <v>0</v>
      </c>
      <c r="N58" s="23"/>
      <c r="O58" s="23"/>
      <c r="P58" s="23"/>
      <c r="Q58" s="23"/>
    </row>
    <row r="59" spans="1:17" ht="60" x14ac:dyDescent="0.3">
      <c r="A59" s="23"/>
      <c r="B59" s="22"/>
      <c r="C59" s="22"/>
      <c r="D59" s="13"/>
      <c r="E59" s="24"/>
      <c r="F59" s="13"/>
      <c r="G59" s="13"/>
      <c r="H59" s="13"/>
      <c r="I59" s="99" t="s">
        <v>1683</v>
      </c>
      <c r="J59" s="100" t="s">
        <v>1684</v>
      </c>
      <c r="K59" s="101">
        <v>33.458004000000003</v>
      </c>
      <c r="L59" s="101">
        <v>33.458004000000003</v>
      </c>
      <c r="M59" s="101">
        <f t="shared" si="1"/>
        <v>0</v>
      </c>
      <c r="N59" s="23"/>
      <c r="O59" s="23"/>
      <c r="P59" s="23"/>
      <c r="Q59" s="23"/>
    </row>
    <row r="60" spans="1:17" ht="15" x14ac:dyDescent="0.3">
      <c r="A60" s="23"/>
      <c r="B60" s="22"/>
      <c r="C60" s="22"/>
      <c r="D60" s="13"/>
      <c r="E60" s="24"/>
      <c r="F60" s="13"/>
      <c r="G60" s="13"/>
      <c r="H60" s="13"/>
      <c r="I60" s="99" t="s">
        <v>1685</v>
      </c>
      <c r="J60" s="100" t="s">
        <v>1686</v>
      </c>
      <c r="K60" s="101">
        <v>27.755759000000001</v>
      </c>
      <c r="L60" s="101">
        <v>27.755759000000001</v>
      </c>
      <c r="M60" s="101">
        <f t="shared" si="1"/>
        <v>0</v>
      </c>
      <c r="N60" s="23"/>
      <c r="O60" s="23"/>
      <c r="P60" s="23"/>
      <c r="Q60" s="23"/>
    </row>
    <row r="61" spans="1:17" ht="30" x14ac:dyDescent="0.3">
      <c r="A61" s="23"/>
      <c r="B61" s="22"/>
      <c r="C61" s="22"/>
      <c r="D61" s="13"/>
      <c r="E61" s="24"/>
      <c r="F61" s="13"/>
      <c r="G61" s="13"/>
      <c r="H61" s="13"/>
      <c r="I61" s="99" t="s">
        <v>1687</v>
      </c>
      <c r="J61" s="100" t="s">
        <v>1688</v>
      </c>
      <c r="K61" s="101">
        <v>37.045653999999999</v>
      </c>
      <c r="L61" s="101">
        <v>37.045653999999999</v>
      </c>
      <c r="M61" s="101">
        <f t="shared" si="1"/>
        <v>0</v>
      </c>
      <c r="N61" s="23"/>
      <c r="O61" s="23"/>
      <c r="P61" s="23"/>
      <c r="Q61" s="23"/>
    </row>
    <row r="62" spans="1:17" ht="30" x14ac:dyDescent="0.3">
      <c r="A62" s="23"/>
      <c r="B62" s="22"/>
      <c r="C62" s="22"/>
      <c r="D62" s="13"/>
      <c r="E62" s="24"/>
      <c r="F62" s="13"/>
      <c r="G62" s="13"/>
      <c r="H62" s="13"/>
      <c r="I62" s="99" t="s">
        <v>1689</v>
      </c>
      <c r="J62" s="100" t="s">
        <v>1690</v>
      </c>
      <c r="K62" s="101">
        <v>12.933411</v>
      </c>
      <c r="L62" s="101">
        <v>12.933411</v>
      </c>
      <c r="M62" s="101">
        <f t="shared" si="1"/>
        <v>0</v>
      </c>
      <c r="N62" s="23"/>
      <c r="O62" s="23"/>
      <c r="P62" s="23"/>
      <c r="Q62" s="23"/>
    </row>
    <row r="63" spans="1:17" ht="30" x14ac:dyDescent="0.3">
      <c r="A63" s="23"/>
      <c r="B63" s="22"/>
      <c r="C63" s="22"/>
      <c r="D63" s="13"/>
      <c r="E63" s="24"/>
      <c r="F63" s="13"/>
      <c r="G63" s="13"/>
      <c r="H63" s="13"/>
      <c r="I63" s="99" t="s">
        <v>1691</v>
      </c>
      <c r="J63" s="100" t="s">
        <v>1692</v>
      </c>
      <c r="K63" s="101">
        <v>16.178951000000001</v>
      </c>
      <c r="L63" s="101">
        <v>16.178951000000001</v>
      </c>
      <c r="M63" s="101">
        <f t="shared" si="1"/>
        <v>0</v>
      </c>
      <c r="N63" s="23"/>
      <c r="O63" s="23"/>
      <c r="P63" s="23"/>
      <c r="Q63" s="23"/>
    </row>
    <row r="64" spans="1:17" ht="45" x14ac:dyDescent="0.3">
      <c r="A64" s="23"/>
      <c r="B64" s="22"/>
      <c r="C64" s="22"/>
      <c r="D64" s="13"/>
      <c r="E64" s="24"/>
      <c r="F64" s="13"/>
      <c r="G64" s="13"/>
      <c r="H64" s="13"/>
      <c r="I64" s="99" t="s">
        <v>1693</v>
      </c>
      <c r="J64" s="100" t="s">
        <v>1694</v>
      </c>
      <c r="K64" s="101">
        <v>10.441421</v>
      </c>
      <c r="L64" s="101">
        <v>10.441421</v>
      </c>
      <c r="M64" s="101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4"/>
      <c r="F65" s="13"/>
      <c r="G65" s="13"/>
      <c r="H65" s="13"/>
      <c r="I65" s="99" t="s">
        <v>1695</v>
      </c>
      <c r="J65" s="100" t="s">
        <v>1696</v>
      </c>
      <c r="K65" s="101">
        <v>6.2517839999999998</v>
      </c>
      <c r="L65" s="101">
        <v>6.2517839999999998</v>
      </c>
      <c r="M65" s="101">
        <f t="shared" si="1"/>
        <v>0</v>
      </c>
      <c r="N65" s="23"/>
      <c r="O65" s="23"/>
      <c r="P65" s="23"/>
      <c r="Q65" s="23"/>
    </row>
    <row r="66" spans="1:17" ht="15" x14ac:dyDescent="0.3">
      <c r="A66" s="23"/>
      <c r="B66" s="22"/>
      <c r="C66" s="22"/>
      <c r="D66" s="13"/>
      <c r="E66" s="24"/>
      <c r="F66" s="13"/>
      <c r="G66" s="13"/>
      <c r="H66" s="13"/>
      <c r="I66" s="99" t="s">
        <v>1697</v>
      </c>
      <c r="J66" s="100" t="s">
        <v>1698</v>
      </c>
      <c r="K66" s="101">
        <v>5.2756360000000004</v>
      </c>
      <c r="L66" s="101">
        <v>5.2756360000000004</v>
      </c>
      <c r="M66" s="101">
        <f t="shared" si="1"/>
        <v>0</v>
      </c>
      <c r="N66" s="23"/>
      <c r="O66" s="23"/>
      <c r="P66" s="23"/>
      <c r="Q66" s="23"/>
    </row>
    <row r="67" spans="1:17" ht="30" x14ac:dyDescent="0.3">
      <c r="A67" s="23"/>
      <c r="B67" s="22"/>
      <c r="C67" s="22"/>
      <c r="D67" s="13"/>
      <c r="E67" s="24"/>
      <c r="F67" s="13"/>
      <c r="G67" s="13"/>
      <c r="H67" s="13"/>
      <c r="I67" s="99" t="s">
        <v>1699</v>
      </c>
      <c r="J67" s="100" t="s">
        <v>1700</v>
      </c>
      <c r="K67" s="101">
        <v>13.285773000000001</v>
      </c>
      <c r="L67" s="101">
        <v>13.285773000000001</v>
      </c>
      <c r="M67" s="101">
        <f t="shared" si="1"/>
        <v>0</v>
      </c>
      <c r="N67" s="23"/>
      <c r="O67" s="23"/>
      <c r="P67" s="23"/>
      <c r="Q67" s="23"/>
    </row>
    <row r="68" spans="1:17" ht="45" x14ac:dyDescent="0.3">
      <c r="A68" s="23"/>
      <c r="B68" s="22"/>
      <c r="C68" s="22"/>
      <c r="D68" s="13"/>
      <c r="E68" s="24"/>
      <c r="F68" s="13"/>
      <c r="G68" s="13"/>
      <c r="H68" s="13"/>
      <c r="I68" s="99" t="s">
        <v>1701</v>
      </c>
      <c r="J68" s="100" t="s">
        <v>1702</v>
      </c>
      <c r="K68" s="101">
        <v>3.1317240000000002</v>
      </c>
      <c r="L68" s="101">
        <v>3.1317240000000002</v>
      </c>
      <c r="M68" s="101">
        <f t="shared" si="1"/>
        <v>0</v>
      </c>
      <c r="N68" s="23"/>
      <c r="O68" s="23"/>
      <c r="P68" s="23"/>
      <c r="Q68" s="23"/>
    </row>
    <row r="69" spans="1:17" ht="75" x14ac:dyDescent="0.3">
      <c r="A69" s="23"/>
      <c r="B69" s="22"/>
      <c r="C69" s="22"/>
      <c r="D69" s="13"/>
      <c r="E69" s="24"/>
      <c r="F69" s="13"/>
      <c r="G69" s="13"/>
      <c r="H69" s="13"/>
      <c r="I69" s="99" t="s">
        <v>1703</v>
      </c>
      <c r="J69" s="100" t="s">
        <v>1704</v>
      </c>
      <c r="K69" s="101">
        <v>4.9742889999999997</v>
      </c>
      <c r="L69" s="101">
        <v>4.9742889999999997</v>
      </c>
      <c r="M69" s="101">
        <f t="shared" si="1"/>
        <v>0</v>
      </c>
      <c r="N69" s="23"/>
      <c r="O69" s="23"/>
      <c r="P69" s="23"/>
      <c r="Q69" s="23"/>
    </row>
    <row r="70" spans="1:17" ht="60" x14ac:dyDescent="0.3">
      <c r="A70" s="23"/>
      <c r="B70" s="22"/>
      <c r="C70" s="22"/>
      <c r="D70" s="13"/>
      <c r="E70" s="24"/>
      <c r="F70" s="13"/>
      <c r="G70" s="13"/>
      <c r="H70" s="13"/>
      <c r="I70" s="99" t="s">
        <v>1705</v>
      </c>
      <c r="J70" s="100" t="s">
        <v>1706</v>
      </c>
      <c r="K70" s="101">
        <v>18.662182000000001</v>
      </c>
      <c r="L70" s="101">
        <v>18.662182000000001</v>
      </c>
      <c r="M70" s="101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4"/>
      <c r="F71" s="13"/>
      <c r="G71" s="13"/>
      <c r="H71" s="87" t="s">
        <v>1654</v>
      </c>
      <c r="I71" s="88"/>
      <c r="J71" s="89"/>
      <c r="K71" s="90">
        <v>210.971284</v>
      </c>
      <c r="L71" s="90">
        <v>210.971284</v>
      </c>
      <c r="M71" s="90">
        <f t="shared" si="1"/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4"/>
      <c r="F72" s="13"/>
      <c r="G72" s="13"/>
      <c r="H72" s="13"/>
      <c r="I72" s="78" t="s">
        <v>1655</v>
      </c>
      <c r="J72" s="80" t="s">
        <v>1707</v>
      </c>
      <c r="K72" s="81">
        <v>180.483329</v>
      </c>
      <c r="L72" s="81">
        <v>180.483329</v>
      </c>
      <c r="M72" s="81">
        <f t="shared" si="1"/>
        <v>0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4"/>
      <c r="F73" s="13"/>
      <c r="G73" s="13"/>
      <c r="H73" s="13"/>
      <c r="I73" s="99" t="s">
        <v>1657</v>
      </c>
      <c r="J73" s="100" t="s">
        <v>1708</v>
      </c>
      <c r="K73" s="101">
        <v>3.3848790000000002</v>
      </c>
      <c r="L73" s="101">
        <v>3.3848790000000002</v>
      </c>
      <c r="M73" s="101">
        <f t="shared" si="1"/>
        <v>0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4"/>
      <c r="F74" s="13"/>
      <c r="G74" s="13"/>
      <c r="H74" s="13"/>
      <c r="I74" s="99" t="s">
        <v>1659</v>
      </c>
      <c r="J74" s="100" t="s">
        <v>1709</v>
      </c>
      <c r="K74" s="101">
        <v>27.103076000000001</v>
      </c>
      <c r="L74" s="101">
        <v>27.103076000000001</v>
      </c>
      <c r="M74" s="101">
        <f t="shared" si="1"/>
        <v>0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86">
        <v>41</v>
      </c>
      <c r="F75" s="87" t="s">
        <v>120</v>
      </c>
      <c r="G75" s="87"/>
      <c r="H75" s="87"/>
      <c r="I75" s="88"/>
      <c r="J75" s="89"/>
      <c r="K75" s="90">
        <v>468.72312699999998</v>
      </c>
      <c r="L75" s="90">
        <v>486.21980200000002</v>
      </c>
      <c r="M75" s="90">
        <f t="shared" si="1"/>
        <v>17.496675000000039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4"/>
      <c r="F76" s="13"/>
      <c r="G76" s="66" t="s">
        <v>16</v>
      </c>
      <c r="H76" s="66"/>
      <c r="I76" s="66"/>
      <c r="J76" s="106"/>
      <c r="K76" s="63">
        <v>468.72312699999998</v>
      </c>
      <c r="L76" s="63">
        <v>486.21980200000002</v>
      </c>
      <c r="M76" s="63">
        <f t="shared" si="1"/>
        <v>17.496675000000039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4"/>
      <c r="F77" s="13"/>
      <c r="G77" s="13"/>
      <c r="H77" s="87" t="s">
        <v>17</v>
      </c>
      <c r="I77" s="87"/>
      <c r="J77" s="97"/>
      <c r="K77" s="29">
        <v>387.700377</v>
      </c>
      <c r="L77" s="29">
        <v>401.38236720999998</v>
      </c>
      <c r="M77" s="29">
        <f t="shared" si="1"/>
        <v>13.681990209999981</v>
      </c>
      <c r="N77" s="23"/>
      <c r="O77" s="23"/>
      <c r="P77" s="23"/>
      <c r="Q77" s="23"/>
    </row>
    <row r="78" spans="1:17" ht="30" x14ac:dyDescent="0.3">
      <c r="A78" s="23"/>
      <c r="B78" s="22"/>
      <c r="C78" s="22"/>
      <c r="D78" s="13"/>
      <c r="E78" s="24"/>
      <c r="F78" s="13"/>
      <c r="G78" s="13"/>
      <c r="H78" s="13"/>
      <c r="I78" s="78" t="s">
        <v>1710</v>
      </c>
      <c r="J78" s="80" t="s">
        <v>1711</v>
      </c>
      <c r="K78" s="81">
        <v>334.77839399999999</v>
      </c>
      <c r="L78" s="81">
        <v>346.05290621</v>
      </c>
      <c r="M78" s="81">
        <f t="shared" si="1"/>
        <v>11.274512210000012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4"/>
      <c r="F79" s="13"/>
      <c r="G79" s="13"/>
      <c r="H79" s="13"/>
      <c r="I79" s="99" t="s">
        <v>1712</v>
      </c>
      <c r="J79" s="100" t="s">
        <v>1713</v>
      </c>
      <c r="K79" s="101">
        <v>52.921982999999997</v>
      </c>
      <c r="L79" s="101">
        <v>55.329461000000002</v>
      </c>
      <c r="M79" s="101">
        <f t="shared" si="1"/>
        <v>2.4074780000000047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4"/>
      <c r="F80" s="13"/>
      <c r="G80" s="13"/>
      <c r="H80" s="87" t="s">
        <v>1654</v>
      </c>
      <c r="I80" s="88"/>
      <c r="J80" s="89"/>
      <c r="K80" s="90">
        <v>81.022750000000002</v>
      </c>
      <c r="L80" s="90">
        <v>84.837434790000003</v>
      </c>
      <c r="M80" s="90">
        <f t="shared" si="1"/>
        <v>3.8146847900000012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4"/>
      <c r="F81" s="13"/>
      <c r="G81" s="13"/>
      <c r="H81" s="13"/>
      <c r="I81" s="78" t="s">
        <v>1655</v>
      </c>
      <c r="J81" s="80" t="s">
        <v>1707</v>
      </c>
      <c r="K81" s="81">
        <v>63.374578</v>
      </c>
      <c r="L81" s="81">
        <v>66.501445790000005</v>
      </c>
      <c r="M81" s="81">
        <f t="shared" ref="M81:M144" si="2">L81-K81</f>
        <v>3.1268677900000057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4"/>
      <c r="F82" s="13"/>
      <c r="G82" s="13"/>
      <c r="H82" s="13"/>
      <c r="I82" s="99" t="s">
        <v>1659</v>
      </c>
      <c r="J82" s="100" t="s">
        <v>1714</v>
      </c>
      <c r="K82" s="101">
        <v>17.648171999999999</v>
      </c>
      <c r="L82" s="101">
        <v>18.335989000000001</v>
      </c>
      <c r="M82" s="101">
        <f t="shared" si="2"/>
        <v>0.68781700000000257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86">
        <v>43</v>
      </c>
      <c r="F83" s="87" t="s">
        <v>129</v>
      </c>
      <c r="G83" s="87"/>
      <c r="H83" s="87"/>
      <c r="I83" s="88"/>
      <c r="J83" s="89"/>
      <c r="K83" s="90">
        <v>1071.9672909999999</v>
      </c>
      <c r="L83" s="90">
        <v>1664.7195079099999</v>
      </c>
      <c r="M83" s="90">
        <f t="shared" si="2"/>
        <v>592.75221691000002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4"/>
      <c r="F84" s="13"/>
      <c r="G84" s="66" t="s">
        <v>16</v>
      </c>
      <c r="H84" s="66"/>
      <c r="I84" s="66"/>
      <c r="J84" s="106"/>
      <c r="K84" s="63">
        <v>1071.9672909999999</v>
      </c>
      <c r="L84" s="63">
        <v>1664.7195079099999</v>
      </c>
      <c r="M84" s="63">
        <f t="shared" si="2"/>
        <v>592.75221691000002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4"/>
      <c r="F85" s="13"/>
      <c r="G85" s="13"/>
      <c r="H85" s="87" t="s">
        <v>17</v>
      </c>
      <c r="I85" s="87"/>
      <c r="J85" s="97"/>
      <c r="K85" s="29">
        <v>892.98160900000005</v>
      </c>
      <c r="L85" s="29">
        <v>892.98160900000005</v>
      </c>
      <c r="M85" s="29">
        <f t="shared" si="2"/>
        <v>0</v>
      </c>
      <c r="N85" s="23"/>
      <c r="O85" s="23"/>
      <c r="P85" s="23"/>
      <c r="Q85" s="23"/>
    </row>
    <row r="86" spans="1:17" ht="30" x14ac:dyDescent="0.3">
      <c r="A86" s="23"/>
      <c r="B86" s="22"/>
      <c r="C86" s="22"/>
      <c r="D86" s="13"/>
      <c r="E86" s="24"/>
      <c r="F86" s="13"/>
      <c r="G86" s="13"/>
      <c r="H86" s="13"/>
      <c r="I86" s="78" t="s">
        <v>1661</v>
      </c>
      <c r="J86" s="80" t="s">
        <v>1715</v>
      </c>
      <c r="K86" s="81">
        <v>324.29640599999999</v>
      </c>
      <c r="L86" s="81">
        <v>324.29640599999999</v>
      </c>
      <c r="M86" s="81">
        <f t="shared" si="2"/>
        <v>0</v>
      </c>
      <c r="N86" s="23"/>
      <c r="O86" s="23"/>
      <c r="P86" s="23"/>
      <c r="Q86" s="23"/>
    </row>
    <row r="87" spans="1:17" ht="30" x14ac:dyDescent="0.3">
      <c r="A87" s="23"/>
      <c r="B87" s="22"/>
      <c r="C87" s="22"/>
      <c r="D87" s="13"/>
      <c r="E87" s="24"/>
      <c r="F87" s="13"/>
      <c r="G87" s="13"/>
      <c r="H87" s="13"/>
      <c r="I87" s="99" t="s">
        <v>1716</v>
      </c>
      <c r="J87" s="100" t="s">
        <v>1717</v>
      </c>
      <c r="K87" s="101">
        <v>412.89934799999997</v>
      </c>
      <c r="L87" s="101">
        <v>412.89934799999997</v>
      </c>
      <c r="M87" s="101">
        <f t="shared" si="2"/>
        <v>0</v>
      </c>
      <c r="N87" s="23"/>
      <c r="O87" s="23"/>
      <c r="P87" s="23"/>
      <c r="Q87" s="23"/>
    </row>
    <row r="88" spans="1:17" ht="30" x14ac:dyDescent="0.3">
      <c r="A88" s="23"/>
      <c r="B88" s="22"/>
      <c r="C88" s="22"/>
      <c r="D88" s="13"/>
      <c r="E88" s="24"/>
      <c r="F88" s="13"/>
      <c r="G88" s="13"/>
      <c r="H88" s="13"/>
      <c r="I88" s="99" t="s">
        <v>1718</v>
      </c>
      <c r="J88" s="100" t="s">
        <v>1719</v>
      </c>
      <c r="K88" s="101">
        <v>90.483335999999994</v>
      </c>
      <c r="L88" s="101">
        <v>90.483335999999994</v>
      </c>
      <c r="M88" s="101">
        <f t="shared" si="2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4"/>
      <c r="F89" s="13"/>
      <c r="G89" s="13"/>
      <c r="H89" s="13"/>
      <c r="I89" s="99" t="s">
        <v>1720</v>
      </c>
      <c r="J89" s="100" t="s">
        <v>1721</v>
      </c>
      <c r="K89" s="101">
        <v>2.4460000000000002</v>
      </c>
      <c r="L89" s="101">
        <v>2.4460000000000002</v>
      </c>
      <c r="M89" s="101">
        <f t="shared" si="2"/>
        <v>0</v>
      </c>
      <c r="N89" s="23"/>
      <c r="O89" s="23"/>
      <c r="P89" s="23"/>
      <c r="Q89" s="23"/>
    </row>
    <row r="90" spans="1:17" ht="30" x14ac:dyDescent="0.3">
      <c r="A90" s="23"/>
      <c r="B90" s="22"/>
      <c r="C90" s="22"/>
      <c r="D90" s="13"/>
      <c r="E90" s="24"/>
      <c r="F90" s="13"/>
      <c r="G90" s="13"/>
      <c r="H90" s="13"/>
      <c r="I90" s="99" t="s">
        <v>1722</v>
      </c>
      <c r="J90" s="100" t="s">
        <v>1723</v>
      </c>
      <c r="K90" s="101">
        <v>62.856518999999999</v>
      </c>
      <c r="L90" s="101">
        <v>62.856518999999999</v>
      </c>
      <c r="M90" s="101">
        <f t="shared" si="2"/>
        <v>0</v>
      </c>
      <c r="N90" s="23"/>
      <c r="O90" s="23"/>
      <c r="P90" s="23"/>
      <c r="Q90" s="23"/>
    </row>
    <row r="91" spans="1:17" ht="15" x14ac:dyDescent="0.3">
      <c r="A91" s="23"/>
      <c r="B91" s="22"/>
      <c r="C91" s="22"/>
      <c r="D91" s="13"/>
      <c r="E91" s="24"/>
      <c r="F91" s="13"/>
      <c r="G91" s="13"/>
      <c r="H91" s="87" t="s">
        <v>1654</v>
      </c>
      <c r="I91" s="88"/>
      <c r="J91" s="89"/>
      <c r="K91" s="90">
        <v>178.985682</v>
      </c>
      <c r="L91" s="90">
        <v>771.73789891000001</v>
      </c>
      <c r="M91" s="90">
        <f t="shared" si="2"/>
        <v>592.75221691000002</v>
      </c>
      <c r="N91" s="23"/>
      <c r="O91" s="23"/>
      <c r="P91" s="23"/>
      <c r="Q91" s="23"/>
    </row>
    <row r="92" spans="1:17" ht="15" x14ac:dyDescent="0.3">
      <c r="A92" s="23"/>
      <c r="B92" s="22"/>
      <c r="C92" s="22"/>
      <c r="D92" s="13"/>
      <c r="E92" s="24"/>
      <c r="F92" s="13"/>
      <c r="G92" s="13"/>
      <c r="H92" s="13"/>
      <c r="I92" s="78" t="s">
        <v>1655</v>
      </c>
      <c r="J92" s="80" t="s">
        <v>1707</v>
      </c>
      <c r="K92" s="81">
        <v>147.93321599999999</v>
      </c>
      <c r="L92" s="81">
        <v>740.68543290999992</v>
      </c>
      <c r="M92" s="81">
        <f t="shared" si="2"/>
        <v>592.7522169099999</v>
      </c>
      <c r="N92" s="23"/>
      <c r="O92" s="23"/>
      <c r="P92" s="23"/>
      <c r="Q92" s="23"/>
    </row>
    <row r="93" spans="1:17" ht="15" x14ac:dyDescent="0.3">
      <c r="A93" s="23"/>
      <c r="B93" s="22"/>
      <c r="C93" s="22"/>
      <c r="D93" s="13"/>
      <c r="E93" s="24"/>
      <c r="F93" s="13"/>
      <c r="G93" s="13"/>
      <c r="H93" s="13"/>
      <c r="I93" s="99" t="s">
        <v>1659</v>
      </c>
      <c r="J93" s="100" t="s">
        <v>1714</v>
      </c>
      <c r="K93" s="101">
        <v>31.052465999999999</v>
      </c>
      <c r="L93" s="101">
        <v>31.052465999999999</v>
      </c>
      <c r="M93" s="101">
        <f t="shared" si="2"/>
        <v>0</v>
      </c>
      <c r="N93" s="23"/>
      <c r="O93" s="23"/>
      <c r="P93" s="23"/>
      <c r="Q93" s="23"/>
    </row>
    <row r="94" spans="1:17" ht="30" customHeight="1" x14ac:dyDescent="0.3">
      <c r="A94" s="23"/>
      <c r="B94" s="22"/>
      <c r="C94" s="22"/>
      <c r="D94" s="13"/>
      <c r="E94" s="86">
        <v>44</v>
      </c>
      <c r="F94" s="115" t="s">
        <v>161</v>
      </c>
      <c r="G94" s="115"/>
      <c r="H94" s="115"/>
      <c r="I94" s="115"/>
      <c r="J94" s="115"/>
      <c r="K94" s="90">
        <v>745.67645300000004</v>
      </c>
      <c r="L94" s="90">
        <v>745.67645300000004</v>
      </c>
      <c r="M94" s="90">
        <f t="shared" si="2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4"/>
      <c r="F95" s="13"/>
      <c r="G95" s="66" t="s">
        <v>16</v>
      </c>
      <c r="H95" s="66"/>
      <c r="I95" s="66"/>
      <c r="J95" s="106"/>
      <c r="K95" s="63">
        <v>745.67645300000004</v>
      </c>
      <c r="L95" s="63">
        <v>745.67645300000004</v>
      </c>
      <c r="M95" s="63">
        <f t="shared" si="2"/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4"/>
      <c r="F96" s="13"/>
      <c r="G96" s="13"/>
      <c r="H96" s="87" t="s">
        <v>17</v>
      </c>
      <c r="I96" s="87"/>
      <c r="J96" s="97"/>
      <c r="K96" s="29">
        <v>662.11824999999999</v>
      </c>
      <c r="L96" s="29">
        <v>662.11824999999999</v>
      </c>
      <c r="M96" s="29">
        <f t="shared" si="2"/>
        <v>0</v>
      </c>
      <c r="N96" s="23"/>
      <c r="O96" s="23"/>
      <c r="P96" s="23"/>
      <c r="Q96" s="23"/>
    </row>
    <row r="97" spans="1:17" ht="30" x14ac:dyDescent="0.3">
      <c r="A97" s="23"/>
      <c r="B97" s="22"/>
      <c r="C97" s="22"/>
      <c r="D97" s="13"/>
      <c r="E97" s="24"/>
      <c r="F97" s="13"/>
      <c r="G97" s="13"/>
      <c r="H97" s="13"/>
      <c r="I97" s="78" t="s">
        <v>1661</v>
      </c>
      <c r="J97" s="80" t="s">
        <v>1724</v>
      </c>
      <c r="K97" s="81">
        <v>294.79822200000001</v>
      </c>
      <c r="L97" s="81">
        <v>294.79822200000001</v>
      </c>
      <c r="M97" s="81">
        <f t="shared" si="2"/>
        <v>0</v>
      </c>
      <c r="N97" s="23"/>
      <c r="O97" s="23"/>
      <c r="P97" s="23"/>
      <c r="Q97" s="23"/>
    </row>
    <row r="98" spans="1:17" ht="30" x14ac:dyDescent="0.3">
      <c r="A98" s="23"/>
      <c r="B98" s="22"/>
      <c r="C98" s="22"/>
      <c r="D98" s="13"/>
      <c r="E98" s="24"/>
      <c r="F98" s="13"/>
      <c r="G98" s="13"/>
      <c r="H98" s="13"/>
      <c r="I98" s="99" t="s">
        <v>1663</v>
      </c>
      <c r="J98" s="100" t="s">
        <v>1725</v>
      </c>
      <c r="K98" s="101">
        <v>139.339482</v>
      </c>
      <c r="L98" s="101">
        <v>139.339482</v>
      </c>
      <c r="M98" s="101">
        <f t="shared" si="2"/>
        <v>0</v>
      </c>
      <c r="N98" s="23"/>
      <c r="O98" s="23"/>
      <c r="P98" s="23"/>
      <c r="Q98" s="23"/>
    </row>
    <row r="99" spans="1:17" ht="60" x14ac:dyDescent="0.3">
      <c r="A99" s="23"/>
      <c r="B99" s="22"/>
      <c r="C99" s="22"/>
      <c r="D99" s="13"/>
      <c r="E99" s="24"/>
      <c r="F99" s="13"/>
      <c r="G99" s="13"/>
      <c r="H99" s="13"/>
      <c r="I99" s="99" t="s">
        <v>1665</v>
      </c>
      <c r="J99" s="100" t="s">
        <v>1726</v>
      </c>
      <c r="K99" s="101">
        <v>124.26001100000001</v>
      </c>
      <c r="L99" s="101">
        <v>124.26001100000001</v>
      </c>
      <c r="M99" s="101">
        <f t="shared" si="2"/>
        <v>0</v>
      </c>
      <c r="N99" s="23"/>
      <c r="O99" s="23"/>
      <c r="P99" s="23"/>
      <c r="Q99" s="23"/>
    </row>
    <row r="100" spans="1:17" ht="30" x14ac:dyDescent="0.3">
      <c r="A100" s="23"/>
      <c r="B100" s="22"/>
      <c r="C100" s="22"/>
      <c r="D100" s="13"/>
      <c r="E100" s="24"/>
      <c r="F100" s="13"/>
      <c r="G100" s="13"/>
      <c r="H100" s="13"/>
      <c r="I100" s="99" t="s">
        <v>1727</v>
      </c>
      <c r="J100" s="100" t="s">
        <v>1728</v>
      </c>
      <c r="K100" s="101">
        <v>49.720534999999998</v>
      </c>
      <c r="L100" s="101">
        <v>49.720534999999998</v>
      </c>
      <c r="M100" s="101">
        <f t="shared" si="2"/>
        <v>0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4"/>
      <c r="F101" s="13"/>
      <c r="G101" s="13"/>
      <c r="H101" s="13"/>
      <c r="I101" s="99" t="s">
        <v>28</v>
      </c>
      <c r="J101" s="100" t="s">
        <v>29</v>
      </c>
      <c r="K101" s="101">
        <v>54</v>
      </c>
      <c r="L101" s="101">
        <v>54</v>
      </c>
      <c r="M101" s="101">
        <f t="shared" si="2"/>
        <v>0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4"/>
      <c r="F102" s="13"/>
      <c r="G102" s="13"/>
      <c r="H102" s="87" t="s">
        <v>1654</v>
      </c>
      <c r="I102" s="88"/>
      <c r="J102" s="89"/>
      <c r="K102" s="90">
        <v>83.558203000000006</v>
      </c>
      <c r="L102" s="90">
        <v>83.558203000000006</v>
      </c>
      <c r="M102" s="90">
        <f t="shared" si="2"/>
        <v>0</v>
      </c>
      <c r="N102" s="23"/>
      <c r="O102" s="23"/>
      <c r="P102" s="23"/>
      <c r="Q102" s="23"/>
    </row>
    <row r="103" spans="1:17" ht="15" x14ac:dyDescent="0.3">
      <c r="A103" s="23"/>
      <c r="B103" s="22"/>
      <c r="C103" s="22"/>
      <c r="D103" s="13"/>
      <c r="E103" s="24"/>
      <c r="F103" s="13"/>
      <c r="G103" s="13"/>
      <c r="H103" s="13"/>
      <c r="I103" s="78" t="s">
        <v>1655</v>
      </c>
      <c r="J103" s="80" t="s">
        <v>1707</v>
      </c>
      <c r="K103" s="81">
        <v>68.802800000000005</v>
      </c>
      <c r="L103" s="81">
        <v>68.802800000000005</v>
      </c>
      <c r="M103" s="81">
        <f t="shared" si="2"/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4"/>
      <c r="F104" s="13"/>
      <c r="G104" s="13"/>
      <c r="H104" s="13"/>
      <c r="I104" s="99" t="s">
        <v>1659</v>
      </c>
      <c r="J104" s="100" t="s">
        <v>1714</v>
      </c>
      <c r="K104" s="101">
        <v>14.755402999999999</v>
      </c>
      <c r="L104" s="101">
        <v>14.755402999999999</v>
      </c>
      <c r="M104" s="101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86">
        <v>49</v>
      </c>
      <c r="F105" s="87" t="s">
        <v>164</v>
      </c>
      <c r="G105" s="87"/>
      <c r="H105" s="87"/>
      <c r="I105" s="88"/>
      <c r="J105" s="89"/>
      <c r="K105" s="90">
        <v>14004.575897000001</v>
      </c>
      <c r="L105" s="90">
        <v>14004.575897000001</v>
      </c>
      <c r="M105" s="90">
        <f t="shared" si="2"/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4"/>
      <c r="F106" s="13"/>
      <c r="G106" s="66" t="s">
        <v>16</v>
      </c>
      <c r="H106" s="66"/>
      <c r="I106" s="66"/>
      <c r="J106" s="106"/>
      <c r="K106" s="63">
        <v>14004.575897000001</v>
      </c>
      <c r="L106" s="63">
        <v>14004.575897000001</v>
      </c>
      <c r="M106" s="63">
        <f t="shared" si="2"/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4"/>
      <c r="F107" s="13"/>
      <c r="G107" s="13"/>
      <c r="H107" s="87" t="s">
        <v>17</v>
      </c>
      <c r="I107" s="87"/>
      <c r="J107" s="97"/>
      <c r="K107" s="29">
        <v>12891.631192000001</v>
      </c>
      <c r="L107" s="29">
        <v>12891.631192000001</v>
      </c>
      <c r="M107" s="29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4"/>
      <c r="F108" s="13"/>
      <c r="G108" s="13"/>
      <c r="H108" s="13"/>
      <c r="I108" s="78" t="s">
        <v>1663</v>
      </c>
      <c r="J108" s="80" t="s">
        <v>1729</v>
      </c>
      <c r="K108" s="81">
        <v>8500.8507059999993</v>
      </c>
      <c r="L108" s="81">
        <v>8500.8507059999993</v>
      </c>
      <c r="M108" s="81">
        <f t="shared" si="2"/>
        <v>0</v>
      </c>
      <c r="N108" s="23"/>
      <c r="O108" s="23"/>
      <c r="P108" s="23"/>
      <c r="Q108" s="23"/>
    </row>
    <row r="109" spans="1:17" ht="15" x14ac:dyDescent="0.3">
      <c r="A109" s="23"/>
      <c r="B109" s="22"/>
      <c r="C109" s="22"/>
      <c r="D109" s="13"/>
      <c r="E109" s="24"/>
      <c r="F109" s="13"/>
      <c r="G109" s="13"/>
      <c r="H109" s="13"/>
      <c r="I109" s="99" t="s">
        <v>1665</v>
      </c>
      <c r="J109" s="100" t="s">
        <v>1730</v>
      </c>
      <c r="K109" s="101">
        <v>1243.3812</v>
      </c>
      <c r="L109" s="101">
        <v>1243.3812</v>
      </c>
      <c r="M109" s="101">
        <f t="shared" si="2"/>
        <v>0</v>
      </c>
      <c r="N109" s="23"/>
      <c r="O109" s="23"/>
      <c r="P109" s="23"/>
      <c r="Q109" s="23"/>
    </row>
    <row r="110" spans="1:17" ht="30" x14ac:dyDescent="0.3">
      <c r="A110" s="23"/>
      <c r="B110" s="22"/>
      <c r="C110" s="22"/>
      <c r="D110" s="13"/>
      <c r="E110" s="24"/>
      <c r="F110" s="13"/>
      <c r="G110" s="13"/>
      <c r="H110" s="13"/>
      <c r="I110" s="99" t="s">
        <v>1727</v>
      </c>
      <c r="J110" s="100" t="s">
        <v>1731</v>
      </c>
      <c r="K110" s="101">
        <v>75.223174</v>
      </c>
      <c r="L110" s="101">
        <v>75.223174</v>
      </c>
      <c r="M110" s="101">
        <f t="shared" si="2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4"/>
      <c r="F111" s="13"/>
      <c r="G111" s="13"/>
      <c r="H111" s="13"/>
      <c r="I111" s="99" t="s">
        <v>1667</v>
      </c>
      <c r="J111" s="100" t="s">
        <v>1732</v>
      </c>
      <c r="K111" s="101">
        <v>463.106945</v>
      </c>
      <c r="L111" s="101">
        <v>463.106945</v>
      </c>
      <c r="M111" s="101">
        <f t="shared" si="2"/>
        <v>0</v>
      </c>
      <c r="N111" s="23"/>
      <c r="O111" s="23"/>
      <c r="P111" s="23"/>
      <c r="Q111" s="23"/>
    </row>
    <row r="112" spans="1:17" ht="15" x14ac:dyDescent="0.3">
      <c r="A112" s="23"/>
      <c r="B112" s="22"/>
      <c r="C112" s="22"/>
      <c r="D112" s="13"/>
      <c r="E112" s="24"/>
      <c r="F112" s="13"/>
      <c r="G112" s="13"/>
      <c r="H112" s="13"/>
      <c r="I112" s="99" t="s">
        <v>1671</v>
      </c>
      <c r="J112" s="100" t="s">
        <v>1733</v>
      </c>
      <c r="K112" s="101">
        <v>351.85608500000001</v>
      </c>
      <c r="L112" s="101">
        <v>351.85608500000001</v>
      </c>
      <c r="M112" s="101">
        <f t="shared" si="2"/>
        <v>0</v>
      </c>
      <c r="N112" s="23"/>
      <c r="O112" s="23"/>
      <c r="P112" s="23"/>
      <c r="Q112" s="23"/>
    </row>
    <row r="113" spans="1:17" ht="30" x14ac:dyDescent="0.3">
      <c r="A113" s="23"/>
      <c r="B113" s="22"/>
      <c r="C113" s="22"/>
      <c r="D113" s="13"/>
      <c r="E113" s="24"/>
      <c r="F113" s="13"/>
      <c r="G113" s="13"/>
      <c r="H113" s="13"/>
      <c r="I113" s="99" t="s">
        <v>1734</v>
      </c>
      <c r="J113" s="100" t="s">
        <v>1735</v>
      </c>
      <c r="K113" s="101">
        <v>374.430677</v>
      </c>
      <c r="L113" s="101">
        <v>374.430677</v>
      </c>
      <c r="M113" s="101">
        <f t="shared" si="2"/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4"/>
      <c r="F114" s="13"/>
      <c r="G114" s="13"/>
      <c r="H114" s="13"/>
      <c r="I114" s="99" t="s">
        <v>1736</v>
      </c>
      <c r="J114" s="100" t="s">
        <v>1737</v>
      </c>
      <c r="K114" s="101">
        <v>81.598128000000003</v>
      </c>
      <c r="L114" s="101">
        <v>81.598128000000003</v>
      </c>
      <c r="M114" s="101">
        <f t="shared" si="2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4"/>
      <c r="F115" s="13"/>
      <c r="G115" s="13"/>
      <c r="H115" s="13"/>
      <c r="I115" s="99" t="s">
        <v>1673</v>
      </c>
      <c r="J115" s="100" t="s">
        <v>1738</v>
      </c>
      <c r="K115" s="101">
        <v>136.64815400000001</v>
      </c>
      <c r="L115" s="101">
        <v>136.64815400000001</v>
      </c>
      <c r="M115" s="101">
        <f t="shared" si="2"/>
        <v>0</v>
      </c>
      <c r="N115" s="23"/>
      <c r="O115" s="23"/>
      <c r="P115" s="23"/>
      <c r="Q115" s="23"/>
    </row>
    <row r="116" spans="1:17" ht="30" x14ac:dyDescent="0.3">
      <c r="A116" s="23"/>
      <c r="B116" s="22"/>
      <c r="C116" s="22"/>
      <c r="D116" s="13"/>
      <c r="E116" s="24"/>
      <c r="F116" s="13"/>
      <c r="G116" s="13"/>
      <c r="H116" s="13"/>
      <c r="I116" s="99" t="s">
        <v>1675</v>
      </c>
      <c r="J116" s="100" t="s">
        <v>1739</v>
      </c>
      <c r="K116" s="101">
        <v>183.967916</v>
      </c>
      <c r="L116" s="101">
        <v>183.967916</v>
      </c>
      <c r="M116" s="101">
        <f t="shared" si="2"/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4"/>
      <c r="F117" s="13"/>
      <c r="G117" s="13"/>
      <c r="H117" s="13"/>
      <c r="I117" s="99" t="s">
        <v>1677</v>
      </c>
      <c r="J117" s="100" t="s">
        <v>1740</v>
      </c>
      <c r="K117" s="101">
        <v>286.64727199999999</v>
      </c>
      <c r="L117" s="101">
        <v>286.64727199999999</v>
      </c>
      <c r="M117" s="101">
        <f t="shared" si="2"/>
        <v>0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4"/>
      <c r="F118" s="13"/>
      <c r="G118" s="13"/>
      <c r="H118" s="13"/>
      <c r="I118" s="99" t="s">
        <v>1741</v>
      </c>
      <c r="J118" s="100" t="s">
        <v>1742</v>
      </c>
      <c r="K118" s="101">
        <v>693.92093499999999</v>
      </c>
      <c r="L118" s="101">
        <v>693.92093499999999</v>
      </c>
      <c r="M118" s="101">
        <f t="shared" si="2"/>
        <v>0</v>
      </c>
      <c r="N118" s="23"/>
      <c r="O118" s="23"/>
      <c r="P118" s="23"/>
      <c r="Q118" s="23"/>
    </row>
    <row r="119" spans="1:17" ht="30" x14ac:dyDescent="0.3">
      <c r="A119" s="23"/>
      <c r="B119" s="22"/>
      <c r="C119" s="22"/>
      <c r="D119" s="13"/>
      <c r="E119" s="24"/>
      <c r="F119" s="13"/>
      <c r="G119" s="13"/>
      <c r="H119" s="13"/>
      <c r="I119" s="99" t="s">
        <v>21</v>
      </c>
      <c r="J119" s="100" t="s">
        <v>1743</v>
      </c>
      <c r="K119" s="101">
        <v>500</v>
      </c>
      <c r="L119" s="101">
        <v>500</v>
      </c>
      <c r="M119" s="101">
        <f t="shared" si="2"/>
        <v>0</v>
      </c>
      <c r="N119" s="23"/>
      <c r="O119" s="23"/>
      <c r="P119" s="23"/>
      <c r="Q119" s="23"/>
    </row>
    <row r="120" spans="1:17" ht="15" x14ac:dyDescent="0.3">
      <c r="A120" s="23"/>
      <c r="B120" s="22"/>
      <c r="C120" s="22"/>
      <c r="D120" s="13"/>
      <c r="E120" s="24"/>
      <c r="F120" s="13"/>
      <c r="G120" s="13"/>
      <c r="H120" s="87" t="s">
        <v>1654</v>
      </c>
      <c r="I120" s="88"/>
      <c r="J120" s="89"/>
      <c r="K120" s="90">
        <v>1112.9447050000001</v>
      </c>
      <c r="L120" s="90">
        <v>1112.9447050000001</v>
      </c>
      <c r="M120" s="90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4"/>
      <c r="F121" s="13"/>
      <c r="G121" s="13"/>
      <c r="H121" s="13"/>
      <c r="I121" s="78" t="s">
        <v>1655</v>
      </c>
      <c r="J121" s="80" t="s">
        <v>1707</v>
      </c>
      <c r="K121" s="81">
        <v>1040.9492869999999</v>
      </c>
      <c r="L121" s="81">
        <v>1040.9492869999999</v>
      </c>
      <c r="M121" s="81">
        <f t="shared" si="2"/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4"/>
      <c r="F122" s="13"/>
      <c r="G122" s="13"/>
      <c r="H122" s="13"/>
      <c r="I122" s="99" t="s">
        <v>1659</v>
      </c>
      <c r="J122" s="100" t="s">
        <v>1714</v>
      </c>
      <c r="K122" s="101">
        <v>71.995418000000001</v>
      </c>
      <c r="L122" s="101">
        <v>71.995418000000001</v>
      </c>
      <c r="M122" s="101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79" t="s">
        <v>379</v>
      </c>
      <c r="E123" s="82"/>
      <c r="F123" s="79"/>
      <c r="G123" s="79"/>
      <c r="H123" s="79"/>
      <c r="I123" s="83"/>
      <c r="J123" s="84"/>
      <c r="K123" s="85">
        <v>6992.7120590000004</v>
      </c>
      <c r="L123" s="85">
        <v>6992.7120590000004</v>
      </c>
      <c r="M123" s="85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86">
        <v>40</v>
      </c>
      <c r="F124" s="87" t="s">
        <v>380</v>
      </c>
      <c r="G124" s="87"/>
      <c r="H124" s="87"/>
      <c r="I124" s="87"/>
      <c r="J124" s="97"/>
      <c r="K124" s="29">
        <v>6992.7120590000004</v>
      </c>
      <c r="L124" s="29">
        <v>6992.7120590000004</v>
      </c>
      <c r="M124" s="29">
        <f t="shared" si="2"/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4"/>
      <c r="F125" s="13"/>
      <c r="G125" s="66" t="s">
        <v>16</v>
      </c>
      <c r="H125" s="66"/>
      <c r="I125" s="66"/>
      <c r="J125" s="106"/>
      <c r="K125" s="63">
        <v>6992.7120590000004</v>
      </c>
      <c r="L125" s="63">
        <v>6992.7120590000004</v>
      </c>
      <c r="M125" s="63">
        <f t="shared" si="2"/>
        <v>0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13"/>
      <c r="E126" s="24"/>
      <c r="F126" s="13"/>
      <c r="G126" s="13"/>
      <c r="H126" s="87" t="s">
        <v>17</v>
      </c>
      <c r="I126" s="87"/>
      <c r="J126" s="97"/>
      <c r="K126" s="29">
        <v>6525.2083849999999</v>
      </c>
      <c r="L126" s="29">
        <v>6525.2083849999999</v>
      </c>
      <c r="M126" s="29">
        <f t="shared" si="2"/>
        <v>0</v>
      </c>
      <c r="N126" s="23"/>
      <c r="O126" s="23"/>
      <c r="P126" s="23"/>
      <c r="Q126" s="23"/>
    </row>
    <row r="127" spans="1:17" ht="30" x14ac:dyDescent="0.3">
      <c r="A127" s="23"/>
      <c r="B127" s="22"/>
      <c r="C127" s="22"/>
      <c r="D127" s="13"/>
      <c r="E127" s="24"/>
      <c r="F127" s="13"/>
      <c r="G127" s="13"/>
      <c r="H127" s="13"/>
      <c r="I127" s="78" t="s">
        <v>1639</v>
      </c>
      <c r="J127" s="80" t="s">
        <v>1744</v>
      </c>
      <c r="K127" s="81">
        <v>187.158165</v>
      </c>
      <c r="L127" s="81">
        <v>187.158165</v>
      </c>
      <c r="M127" s="81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4"/>
      <c r="F128" s="13"/>
      <c r="G128" s="13"/>
      <c r="H128" s="13"/>
      <c r="I128" s="99" t="s">
        <v>1745</v>
      </c>
      <c r="J128" s="100" t="s">
        <v>1746</v>
      </c>
      <c r="K128" s="101">
        <v>5341.8864110000004</v>
      </c>
      <c r="L128" s="101">
        <v>5341.8864110000004</v>
      </c>
      <c r="M128" s="101">
        <f t="shared" si="2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4"/>
      <c r="F129" s="13"/>
      <c r="G129" s="13"/>
      <c r="H129" s="13"/>
      <c r="I129" s="99" t="s">
        <v>1747</v>
      </c>
      <c r="J129" s="100" t="s">
        <v>1748</v>
      </c>
      <c r="K129" s="101">
        <v>338.20012300000002</v>
      </c>
      <c r="L129" s="101">
        <v>338.20012300000002</v>
      </c>
      <c r="M129" s="101">
        <f t="shared" si="2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4"/>
      <c r="F130" s="13"/>
      <c r="G130" s="13"/>
      <c r="H130" s="13"/>
      <c r="I130" s="99" t="s">
        <v>1749</v>
      </c>
      <c r="J130" s="100" t="s">
        <v>1750</v>
      </c>
      <c r="K130" s="101">
        <v>19.518308999999999</v>
      </c>
      <c r="L130" s="101">
        <v>19.518308999999999</v>
      </c>
      <c r="M130" s="101">
        <f t="shared" si="2"/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4"/>
      <c r="F131" s="13"/>
      <c r="G131" s="13"/>
      <c r="H131" s="13"/>
      <c r="I131" s="99" t="s">
        <v>1751</v>
      </c>
      <c r="J131" s="100" t="s">
        <v>1752</v>
      </c>
      <c r="K131" s="101">
        <v>638.44537700000001</v>
      </c>
      <c r="L131" s="101">
        <v>638.44537700000001</v>
      </c>
      <c r="M131" s="101">
        <f t="shared" si="2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4"/>
      <c r="F132" s="13"/>
      <c r="G132" s="13"/>
      <c r="H132" s="87" t="s">
        <v>1654</v>
      </c>
      <c r="I132" s="88"/>
      <c r="J132" s="89"/>
      <c r="K132" s="90">
        <v>467.50367399999999</v>
      </c>
      <c r="L132" s="90">
        <v>467.50367399999999</v>
      </c>
      <c r="M132" s="90">
        <f t="shared" si="2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4"/>
      <c r="F133" s="13"/>
      <c r="G133" s="13"/>
      <c r="H133" s="13"/>
      <c r="I133" s="78" t="s">
        <v>1655</v>
      </c>
      <c r="J133" s="80" t="s">
        <v>1707</v>
      </c>
      <c r="K133" s="81">
        <v>406.60419400000001</v>
      </c>
      <c r="L133" s="81">
        <v>406.60419400000001</v>
      </c>
      <c r="M133" s="81">
        <f t="shared" si="2"/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4"/>
      <c r="F134" s="13"/>
      <c r="G134" s="13"/>
      <c r="H134" s="13"/>
      <c r="I134" s="99" t="s">
        <v>1659</v>
      </c>
      <c r="J134" s="100" t="s">
        <v>1714</v>
      </c>
      <c r="K134" s="101">
        <v>60.899479999999997</v>
      </c>
      <c r="L134" s="101">
        <v>60.899479999999997</v>
      </c>
      <c r="M134" s="101">
        <f t="shared" si="2"/>
        <v>0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79" t="s">
        <v>382</v>
      </c>
      <c r="E135" s="82"/>
      <c r="F135" s="79"/>
      <c r="G135" s="79"/>
      <c r="H135" s="79"/>
      <c r="I135" s="83"/>
      <c r="J135" s="84"/>
      <c r="K135" s="85">
        <v>2416.1855949999999</v>
      </c>
      <c r="L135" s="85">
        <v>2416.1855949999999</v>
      </c>
      <c r="M135" s="85">
        <f t="shared" si="2"/>
        <v>0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86">
        <v>32</v>
      </c>
      <c r="F136" s="87" t="s">
        <v>383</v>
      </c>
      <c r="G136" s="87"/>
      <c r="H136" s="87"/>
      <c r="I136" s="87"/>
      <c r="J136" s="97"/>
      <c r="K136" s="29">
        <v>2416.1855949999999</v>
      </c>
      <c r="L136" s="29">
        <v>2416.1855949999999</v>
      </c>
      <c r="M136" s="29">
        <f t="shared" si="2"/>
        <v>0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4"/>
      <c r="F137" s="13"/>
      <c r="G137" s="66" t="s">
        <v>16</v>
      </c>
      <c r="H137" s="66"/>
      <c r="I137" s="66"/>
      <c r="J137" s="106"/>
      <c r="K137" s="63">
        <v>2416.1855949999999</v>
      </c>
      <c r="L137" s="63">
        <v>2416.1855949999999</v>
      </c>
      <c r="M137" s="63">
        <f t="shared" si="2"/>
        <v>0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4"/>
      <c r="F138" s="13"/>
      <c r="G138" s="13"/>
      <c r="H138" s="87" t="s">
        <v>17</v>
      </c>
      <c r="I138" s="87"/>
      <c r="J138" s="97"/>
      <c r="K138" s="29">
        <v>2287.2269590000001</v>
      </c>
      <c r="L138" s="29">
        <v>2287.2269590000001</v>
      </c>
      <c r="M138" s="29">
        <f t="shared" si="2"/>
        <v>0</v>
      </c>
      <c r="N138" s="23"/>
      <c r="O138" s="23"/>
      <c r="P138" s="23"/>
      <c r="Q138" s="23"/>
    </row>
    <row r="139" spans="1:17" ht="15" x14ac:dyDescent="0.3">
      <c r="A139" s="23"/>
      <c r="B139" s="22"/>
      <c r="C139" s="22"/>
      <c r="D139" s="13"/>
      <c r="E139" s="24"/>
      <c r="F139" s="13"/>
      <c r="G139" s="13"/>
      <c r="H139" s="13"/>
      <c r="I139" s="78" t="s">
        <v>1661</v>
      </c>
      <c r="J139" s="80" t="s">
        <v>1753</v>
      </c>
      <c r="K139" s="81">
        <v>2258.7269590000001</v>
      </c>
      <c r="L139" s="81">
        <v>2258.7269590000001</v>
      </c>
      <c r="M139" s="81">
        <f t="shared" si="2"/>
        <v>0</v>
      </c>
      <c r="N139" s="23"/>
      <c r="O139" s="23"/>
      <c r="P139" s="23"/>
      <c r="Q139" s="23"/>
    </row>
    <row r="140" spans="1:17" ht="15" x14ac:dyDescent="0.3">
      <c r="A140" s="23"/>
      <c r="B140" s="22"/>
      <c r="C140" s="22"/>
      <c r="D140" s="13"/>
      <c r="E140" s="24"/>
      <c r="F140" s="13"/>
      <c r="G140" s="13"/>
      <c r="H140" s="13"/>
      <c r="I140" s="99" t="s">
        <v>28</v>
      </c>
      <c r="J140" s="100" t="s">
        <v>29</v>
      </c>
      <c r="K140" s="101">
        <v>28.5</v>
      </c>
      <c r="L140" s="101">
        <v>28.5</v>
      </c>
      <c r="M140" s="101">
        <f t="shared" si="2"/>
        <v>0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4"/>
      <c r="F141" s="13"/>
      <c r="G141" s="13"/>
      <c r="H141" s="87" t="s">
        <v>1654</v>
      </c>
      <c r="I141" s="88"/>
      <c r="J141" s="89"/>
      <c r="K141" s="90">
        <v>128.95863600000001</v>
      </c>
      <c r="L141" s="90">
        <v>128.95863600000001</v>
      </c>
      <c r="M141" s="90">
        <f t="shared" si="2"/>
        <v>0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13"/>
      <c r="E142" s="24"/>
      <c r="F142" s="13"/>
      <c r="G142" s="13"/>
      <c r="H142" s="13"/>
      <c r="I142" s="78" t="s">
        <v>1655</v>
      </c>
      <c r="J142" s="80" t="s">
        <v>1707</v>
      </c>
      <c r="K142" s="81">
        <v>128.95863600000001</v>
      </c>
      <c r="L142" s="81">
        <v>128.95863600000001</v>
      </c>
      <c r="M142" s="81">
        <f t="shared" si="2"/>
        <v>0</v>
      </c>
      <c r="N142" s="23"/>
      <c r="O142" s="23"/>
      <c r="P142" s="23"/>
      <c r="Q142" s="23"/>
    </row>
    <row r="143" spans="1:17" ht="15" x14ac:dyDescent="0.3">
      <c r="A143" s="23"/>
      <c r="B143" s="22"/>
      <c r="C143" s="22"/>
      <c r="D143" s="79" t="s">
        <v>448</v>
      </c>
      <c r="E143" s="82"/>
      <c r="F143" s="79"/>
      <c r="G143" s="79"/>
      <c r="H143" s="79"/>
      <c r="I143" s="83"/>
      <c r="J143" s="84"/>
      <c r="K143" s="85">
        <v>1341546.496818</v>
      </c>
      <c r="L143" s="85">
        <v>1525044.566014091</v>
      </c>
      <c r="M143" s="85">
        <f t="shared" si="2"/>
        <v>183498.06919609103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86">
        <v>2</v>
      </c>
      <c r="F144" s="87" t="s">
        <v>449</v>
      </c>
      <c r="G144" s="87"/>
      <c r="H144" s="87"/>
      <c r="I144" s="87"/>
      <c r="J144" s="97"/>
      <c r="K144" s="29">
        <v>564.99221499999999</v>
      </c>
      <c r="L144" s="29">
        <v>533.86246055999993</v>
      </c>
      <c r="M144" s="29">
        <f t="shared" si="2"/>
        <v>-31.129754440000056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4"/>
      <c r="F145" s="13"/>
      <c r="G145" s="66" t="s">
        <v>16</v>
      </c>
      <c r="H145" s="66"/>
      <c r="I145" s="66"/>
      <c r="J145" s="106"/>
      <c r="K145" s="63">
        <v>564.99221499999999</v>
      </c>
      <c r="L145" s="63">
        <v>533.86246055999993</v>
      </c>
      <c r="M145" s="63">
        <f t="shared" ref="M145:M208" si="3">L145-K145</f>
        <v>-31.129754440000056</v>
      </c>
      <c r="N145" s="23"/>
      <c r="O145" s="23"/>
      <c r="P145" s="23"/>
      <c r="Q145" s="23"/>
    </row>
    <row r="146" spans="1:17" ht="15" x14ac:dyDescent="0.3">
      <c r="A146" s="23"/>
      <c r="B146" s="22"/>
      <c r="C146" s="22"/>
      <c r="D146" s="13"/>
      <c r="E146" s="24"/>
      <c r="F146" s="13"/>
      <c r="G146" s="13"/>
      <c r="H146" s="87" t="s">
        <v>17</v>
      </c>
      <c r="I146" s="87"/>
      <c r="J146" s="97"/>
      <c r="K146" s="29">
        <v>535.54865700000005</v>
      </c>
      <c r="L146" s="29">
        <v>483.16165900999988</v>
      </c>
      <c r="M146" s="29">
        <f t="shared" si="3"/>
        <v>-52.386997990000168</v>
      </c>
      <c r="N146" s="23"/>
      <c r="O146" s="23"/>
      <c r="P146" s="23"/>
      <c r="Q146" s="23"/>
    </row>
    <row r="147" spans="1:17" ht="30" x14ac:dyDescent="0.3">
      <c r="A147" s="23"/>
      <c r="B147" s="22"/>
      <c r="C147" s="22"/>
      <c r="D147" s="13"/>
      <c r="E147" s="24"/>
      <c r="F147" s="13"/>
      <c r="G147" s="13"/>
      <c r="H147" s="13"/>
      <c r="I147" s="78" t="s">
        <v>1639</v>
      </c>
      <c r="J147" s="80" t="s">
        <v>1754</v>
      </c>
      <c r="K147" s="81">
        <v>9.8235000000000003E-2</v>
      </c>
      <c r="L147" s="81">
        <v>6.6071669999999999E-2</v>
      </c>
      <c r="M147" s="81">
        <f t="shared" si="3"/>
        <v>-3.2163330000000004E-2</v>
      </c>
      <c r="N147" s="23"/>
      <c r="O147" s="23"/>
      <c r="P147" s="23"/>
      <c r="Q147" s="23"/>
    </row>
    <row r="148" spans="1:17" ht="30" x14ac:dyDescent="0.3">
      <c r="A148" s="23"/>
      <c r="B148" s="22"/>
      <c r="C148" s="22"/>
      <c r="D148" s="13"/>
      <c r="E148" s="24"/>
      <c r="F148" s="13"/>
      <c r="G148" s="13"/>
      <c r="H148" s="13"/>
      <c r="I148" s="99" t="s">
        <v>1745</v>
      </c>
      <c r="J148" s="100" t="s">
        <v>1755</v>
      </c>
      <c r="K148" s="101">
        <v>505.04035099999999</v>
      </c>
      <c r="L148" s="101">
        <v>426.10409171999987</v>
      </c>
      <c r="M148" s="101">
        <f t="shared" si="3"/>
        <v>-78.936259280000115</v>
      </c>
      <c r="N148" s="23"/>
      <c r="O148" s="23"/>
      <c r="P148" s="23"/>
      <c r="Q148" s="23"/>
    </row>
    <row r="149" spans="1:17" ht="15" x14ac:dyDescent="0.3">
      <c r="A149" s="23"/>
      <c r="B149" s="22"/>
      <c r="C149" s="22"/>
      <c r="D149" s="13"/>
      <c r="E149" s="24"/>
      <c r="F149" s="13"/>
      <c r="G149" s="13"/>
      <c r="H149" s="13"/>
      <c r="I149" s="99" t="s">
        <v>1747</v>
      </c>
      <c r="J149" s="100" t="s">
        <v>1756</v>
      </c>
      <c r="K149" s="101">
        <v>28.298141999999999</v>
      </c>
      <c r="L149" s="101">
        <v>30.444660010000003</v>
      </c>
      <c r="M149" s="101">
        <f t="shared" si="3"/>
        <v>2.1465180100000048</v>
      </c>
      <c r="N149" s="23"/>
      <c r="O149" s="23"/>
      <c r="P149" s="23"/>
      <c r="Q149" s="23"/>
    </row>
    <row r="150" spans="1:17" ht="30" x14ac:dyDescent="0.3">
      <c r="A150" s="23"/>
      <c r="B150" s="22"/>
      <c r="C150" s="22"/>
      <c r="D150" s="13"/>
      <c r="E150" s="24"/>
      <c r="F150" s="13"/>
      <c r="G150" s="13"/>
      <c r="H150" s="13"/>
      <c r="I150" s="99" t="s">
        <v>1751</v>
      </c>
      <c r="J150" s="100" t="s">
        <v>1757</v>
      </c>
      <c r="K150" s="101">
        <v>2.1119289999999999</v>
      </c>
      <c r="L150" s="101">
        <v>26.546835609999999</v>
      </c>
      <c r="M150" s="101">
        <f t="shared" si="3"/>
        <v>24.434906609999999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4"/>
      <c r="F151" s="13"/>
      <c r="G151" s="13"/>
      <c r="H151" s="87" t="s">
        <v>1654</v>
      </c>
      <c r="I151" s="88"/>
      <c r="J151" s="89"/>
      <c r="K151" s="90">
        <v>29.443557999999999</v>
      </c>
      <c r="L151" s="90">
        <v>50.700801550000001</v>
      </c>
      <c r="M151" s="90">
        <f t="shared" si="3"/>
        <v>21.257243550000002</v>
      </c>
      <c r="N151" s="23"/>
      <c r="O151" s="23"/>
      <c r="P151" s="23"/>
      <c r="Q151" s="23"/>
    </row>
    <row r="152" spans="1:17" ht="15" x14ac:dyDescent="0.3">
      <c r="A152" s="23"/>
      <c r="B152" s="22"/>
      <c r="C152" s="22"/>
      <c r="D152" s="13"/>
      <c r="E152" s="24"/>
      <c r="F152" s="13"/>
      <c r="G152" s="13"/>
      <c r="H152" s="13"/>
      <c r="I152" s="78" t="s">
        <v>1655</v>
      </c>
      <c r="J152" s="80" t="s">
        <v>1707</v>
      </c>
      <c r="K152" s="81">
        <v>29.443557999999999</v>
      </c>
      <c r="L152" s="81">
        <v>50.700801550000001</v>
      </c>
      <c r="M152" s="81">
        <f t="shared" si="3"/>
        <v>21.257243550000002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86">
        <v>4</v>
      </c>
      <c r="F153" s="87" t="s">
        <v>469</v>
      </c>
      <c r="G153" s="87"/>
      <c r="H153" s="87"/>
      <c r="I153" s="88"/>
      <c r="J153" s="89"/>
      <c r="K153" s="90">
        <v>5412.254183</v>
      </c>
      <c r="L153" s="90">
        <v>8825.81583555</v>
      </c>
      <c r="M153" s="90">
        <f t="shared" si="3"/>
        <v>3413.56165255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4"/>
      <c r="F154" s="13"/>
      <c r="G154" s="66" t="s">
        <v>16</v>
      </c>
      <c r="H154" s="66"/>
      <c r="I154" s="66"/>
      <c r="J154" s="106"/>
      <c r="K154" s="63">
        <v>5412.254183</v>
      </c>
      <c r="L154" s="63">
        <v>8825.81583555</v>
      </c>
      <c r="M154" s="63">
        <f t="shared" si="3"/>
        <v>3413.56165255</v>
      </c>
      <c r="N154" s="23"/>
      <c r="O154" s="23"/>
      <c r="P154" s="23"/>
      <c r="Q154" s="23"/>
    </row>
    <row r="155" spans="1:17" ht="15" x14ac:dyDescent="0.3">
      <c r="A155" s="23"/>
      <c r="B155" s="22"/>
      <c r="C155" s="22"/>
      <c r="D155" s="13"/>
      <c r="E155" s="24"/>
      <c r="F155" s="13"/>
      <c r="G155" s="13"/>
      <c r="H155" s="87" t="s">
        <v>1758</v>
      </c>
      <c r="I155" s="87"/>
      <c r="J155" s="97"/>
      <c r="K155" s="29">
        <v>1555.174131</v>
      </c>
      <c r="L155" s="29">
        <v>1553.9030977799996</v>
      </c>
      <c r="M155" s="29">
        <f t="shared" si="3"/>
        <v>-1.2710332200003904</v>
      </c>
      <c r="N155" s="23"/>
      <c r="O155" s="23"/>
      <c r="P155" s="23"/>
      <c r="Q155" s="23"/>
    </row>
    <row r="156" spans="1:17" ht="30" x14ac:dyDescent="0.3">
      <c r="A156" s="23"/>
      <c r="B156" s="22"/>
      <c r="C156" s="22"/>
      <c r="D156" s="13"/>
      <c r="E156" s="24"/>
      <c r="F156" s="13"/>
      <c r="G156" s="13"/>
      <c r="H156" s="13"/>
      <c r="I156" s="78" t="s">
        <v>1759</v>
      </c>
      <c r="J156" s="80" t="s">
        <v>1760</v>
      </c>
      <c r="K156" s="81">
        <v>315.96053000000001</v>
      </c>
      <c r="L156" s="81">
        <v>316.72442680999995</v>
      </c>
      <c r="M156" s="81">
        <f t="shared" si="3"/>
        <v>0.7638968099999488</v>
      </c>
      <c r="N156" s="23"/>
      <c r="O156" s="23"/>
      <c r="P156" s="23"/>
      <c r="Q156" s="23"/>
    </row>
    <row r="157" spans="1:17" ht="30" x14ac:dyDescent="0.3">
      <c r="A157" s="23"/>
      <c r="B157" s="22"/>
      <c r="C157" s="22"/>
      <c r="D157" s="13"/>
      <c r="E157" s="24"/>
      <c r="F157" s="13"/>
      <c r="G157" s="13"/>
      <c r="H157" s="13"/>
      <c r="I157" s="99" t="s">
        <v>1761</v>
      </c>
      <c r="J157" s="100" t="s">
        <v>1762</v>
      </c>
      <c r="K157" s="101">
        <v>778.96457299999997</v>
      </c>
      <c r="L157" s="101">
        <v>777.21559879999984</v>
      </c>
      <c r="M157" s="101">
        <f t="shared" si="3"/>
        <v>-1.7489742000001343</v>
      </c>
      <c r="N157" s="23"/>
      <c r="O157" s="23"/>
      <c r="P157" s="23"/>
      <c r="Q157" s="23"/>
    </row>
    <row r="158" spans="1:17" ht="30" x14ac:dyDescent="0.3">
      <c r="A158" s="23"/>
      <c r="B158" s="22"/>
      <c r="C158" s="22"/>
      <c r="D158" s="13"/>
      <c r="E158" s="24"/>
      <c r="F158" s="13"/>
      <c r="G158" s="13"/>
      <c r="H158" s="13"/>
      <c r="I158" s="99" t="s">
        <v>1763</v>
      </c>
      <c r="J158" s="100" t="s">
        <v>1764</v>
      </c>
      <c r="K158" s="101">
        <v>460.24902800000001</v>
      </c>
      <c r="L158" s="101">
        <v>459.96307216999992</v>
      </c>
      <c r="M158" s="101">
        <f t="shared" si="3"/>
        <v>-0.28595583000009128</v>
      </c>
      <c r="N158" s="23"/>
      <c r="O158" s="23"/>
      <c r="P158" s="23"/>
      <c r="Q158" s="23"/>
    </row>
    <row r="159" spans="1:17" ht="15" x14ac:dyDescent="0.3">
      <c r="A159" s="23"/>
      <c r="B159" s="22"/>
      <c r="C159" s="22"/>
      <c r="D159" s="13"/>
      <c r="E159" s="24"/>
      <c r="F159" s="13"/>
      <c r="G159" s="13"/>
      <c r="H159" s="87" t="s">
        <v>17</v>
      </c>
      <c r="I159" s="88"/>
      <c r="J159" s="89"/>
      <c r="K159" s="90">
        <v>3439.2639530000001</v>
      </c>
      <c r="L159" s="90">
        <v>6264.0444714099995</v>
      </c>
      <c r="M159" s="90">
        <f t="shared" si="3"/>
        <v>2824.7805184099993</v>
      </c>
      <c r="N159" s="23"/>
      <c r="O159" s="23"/>
      <c r="P159" s="23"/>
      <c r="Q159" s="23"/>
    </row>
    <row r="160" spans="1:17" ht="15" x14ac:dyDescent="0.3">
      <c r="A160" s="23"/>
      <c r="B160" s="22"/>
      <c r="C160" s="22"/>
      <c r="D160" s="13"/>
      <c r="E160" s="24"/>
      <c r="F160" s="13"/>
      <c r="G160" s="13"/>
      <c r="H160" s="13"/>
      <c r="I160" s="78" t="s">
        <v>1665</v>
      </c>
      <c r="J160" s="80" t="s">
        <v>1765</v>
      </c>
      <c r="K160" s="81">
        <v>0</v>
      </c>
      <c r="L160" s="81">
        <v>38.718461479999995</v>
      </c>
      <c r="M160" s="81">
        <f t="shared" si="3"/>
        <v>38.718461479999995</v>
      </c>
      <c r="N160" s="23"/>
      <c r="O160" s="23"/>
      <c r="P160" s="23"/>
      <c r="Q160" s="23"/>
    </row>
    <row r="161" spans="1:17" ht="30" x14ac:dyDescent="0.3">
      <c r="A161" s="23"/>
      <c r="B161" s="22"/>
      <c r="C161" s="22"/>
      <c r="D161" s="13"/>
      <c r="E161" s="24"/>
      <c r="F161" s="13"/>
      <c r="G161" s="13"/>
      <c r="H161" s="13"/>
      <c r="I161" s="99" t="s">
        <v>1727</v>
      </c>
      <c r="J161" s="100" t="s">
        <v>1766</v>
      </c>
      <c r="K161" s="101">
        <v>22.993098</v>
      </c>
      <c r="L161" s="101">
        <v>38.384299870000007</v>
      </c>
      <c r="M161" s="101">
        <f t="shared" si="3"/>
        <v>15.391201870000007</v>
      </c>
      <c r="N161" s="23"/>
      <c r="O161" s="23"/>
      <c r="P161" s="23"/>
      <c r="Q161" s="23"/>
    </row>
    <row r="162" spans="1:17" ht="15" x14ac:dyDescent="0.3">
      <c r="A162" s="23"/>
      <c r="B162" s="22"/>
      <c r="C162" s="22"/>
      <c r="D162" s="13"/>
      <c r="E162" s="24"/>
      <c r="F162" s="13"/>
      <c r="G162" s="13"/>
      <c r="H162" s="13"/>
      <c r="I162" s="99" t="s">
        <v>1667</v>
      </c>
      <c r="J162" s="100" t="s">
        <v>1767</v>
      </c>
      <c r="K162" s="101">
        <v>29.419165</v>
      </c>
      <c r="L162" s="101">
        <v>63.360850879999994</v>
      </c>
      <c r="M162" s="101">
        <f t="shared" si="3"/>
        <v>33.941685879999994</v>
      </c>
      <c r="N162" s="23"/>
      <c r="O162" s="23"/>
      <c r="P162" s="23"/>
      <c r="Q162" s="23"/>
    </row>
    <row r="163" spans="1:17" ht="15" x14ac:dyDescent="0.3">
      <c r="A163" s="23"/>
      <c r="B163" s="22"/>
      <c r="C163" s="22"/>
      <c r="D163" s="13"/>
      <c r="E163" s="24"/>
      <c r="F163" s="13"/>
      <c r="G163" s="13"/>
      <c r="H163" s="13"/>
      <c r="I163" s="99" t="s">
        <v>1671</v>
      </c>
      <c r="J163" s="100" t="s">
        <v>1768</v>
      </c>
      <c r="K163" s="101">
        <v>1240.2833479999999</v>
      </c>
      <c r="L163" s="101">
        <v>2951.4488822000003</v>
      </c>
      <c r="M163" s="101">
        <f t="shared" si="3"/>
        <v>1711.1655342000004</v>
      </c>
      <c r="N163" s="23"/>
      <c r="O163" s="23"/>
      <c r="P163" s="23"/>
      <c r="Q163" s="23"/>
    </row>
    <row r="164" spans="1:17" ht="30" x14ac:dyDescent="0.3">
      <c r="A164" s="23"/>
      <c r="B164" s="22"/>
      <c r="C164" s="22"/>
      <c r="D164" s="13"/>
      <c r="E164" s="24"/>
      <c r="F164" s="13"/>
      <c r="G164" s="13"/>
      <c r="H164" s="13"/>
      <c r="I164" s="99" t="s">
        <v>1736</v>
      </c>
      <c r="J164" s="100" t="s">
        <v>1769</v>
      </c>
      <c r="K164" s="101">
        <v>249.715341</v>
      </c>
      <c r="L164" s="101">
        <v>272.72045129999998</v>
      </c>
      <c r="M164" s="101">
        <f t="shared" si="3"/>
        <v>23.005110299999984</v>
      </c>
      <c r="N164" s="23"/>
      <c r="O164" s="23"/>
      <c r="P164" s="23"/>
      <c r="Q164" s="23"/>
    </row>
    <row r="165" spans="1:17" ht="15" x14ac:dyDescent="0.3">
      <c r="A165" s="23"/>
      <c r="B165" s="22"/>
      <c r="C165" s="22"/>
      <c r="D165" s="13"/>
      <c r="E165" s="24"/>
      <c r="F165" s="13"/>
      <c r="G165" s="13"/>
      <c r="H165" s="13"/>
      <c r="I165" s="99" t="s">
        <v>1675</v>
      </c>
      <c r="J165" s="100" t="s">
        <v>1770</v>
      </c>
      <c r="K165" s="101">
        <v>186.03528</v>
      </c>
      <c r="L165" s="101">
        <v>191.36529618000003</v>
      </c>
      <c r="M165" s="101">
        <f t="shared" si="3"/>
        <v>5.3300161800000296</v>
      </c>
      <c r="N165" s="23"/>
      <c r="O165" s="23"/>
      <c r="P165" s="23"/>
      <c r="Q165" s="23"/>
    </row>
    <row r="166" spans="1:17" ht="15" x14ac:dyDescent="0.3">
      <c r="A166" s="23"/>
      <c r="B166" s="22"/>
      <c r="C166" s="22"/>
      <c r="D166" s="13"/>
      <c r="E166" s="24"/>
      <c r="F166" s="13"/>
      <c r="G166" s="13"/>
      <c r="H166" s="13"/>
      <c r="I166" s="99" t="s">
        <v>1681</v>
      </c>
      <c r="J166" s="100" t="s">
        <v>1771</v>
      </c>
      <c r="K166" s="101">
        <v>325.66863000000001</v>
      </c>
      <c r="L166" s="101">
        <v>268.34939742</v>
      </c>
      <c r="M166" s="101">
        <f t="shared" si="3"/>
        <v>-57.319232580000005</v>
      </c>
      <c r="N166" s="23"/>
      <c r="O166" s="23"/>
      <c r="P166" s="23"/>
      <c r="Q166" s="23"/>
    </row>
    <row r="167" spans="1:17" ht="15" x14ac:dyDescent="0.3">
      <c r="A167" s="23"/>
      <c r="B167" s="22"/>
      <c r="C167" s="22"/>
      <c r="D167" s="13"/>
      <c r="E167" s="24"/>
      <c r="F167" s="13"/>
      <c r="G167" s="13"/>
      <c r="H167" s="13"/>
      <c r="I167" s="99" t="s">
        <v>1639</v>
      </c>
      <c r="J167" s="100" t="s">
        <v>1772</v>
      </c>
      <c r="K167" s="101">
        <v>256.09734700000001</v>
      </c>
      <c r="L167" s="101">
        <v>1149.9959008399994</v>
      </c>
      <c r="M167" s="101">
        <f t="shared" si="3"/>
        <v>893.89855383999941</v>
      </c>
      <c r="N167" s="23"/>
      <c r="O167" s="23"/>
      <c r="P167" s="23"/>
      <c r="Q167" s="23"/>
    </row>
    <row r="168" spans="1:17" ht="45" x14ac:dyDescent="0.3">
      <c r="A168" s="23"/>
      <c r="B168" s="22"/>
      <c r="C168" s="22"/>
      <c r="D168" s="13"/>
      <c r="E168" s="24"/>
      <c r="F168" s="13"/>
      <c r="G168" s="13"/>
      <c r="H168" s="13"/>
      <c r="I168" s="99" t="s">
        <v>1751</v>
      </c>
      <c r="J168" s="100" t="s">
        <v>1773</v>
      </c>
      <c r="K168" s="101">
        <v>133.106877</v>
      </c>
      <c r="L168" s="101">
        <v>140.57775485999997</v>
      </c>
      <c r="M168" s="101">
        <f t="shared" si="3"/>
        <v>7.4708778599999732</v>
      </c>
      <c r="N168" s="23"/>
      <c r="O168" s="23"/>
      <c r="P168" s="23"/>
      <c r="Q168" s="23"/>
    </row>
    <row r="169" spans="1:17" ht="15" x14ac:dyDescent="0.3">
      <c r="A169" s="23"/>
      <c r="B169" s="22"/>
      <c r="C169" s="22"/>
      <c r="D169" s="13"/>
      <c r="E169" s="24"/>
      <c r="F169" s="13"/>
      <c r="G169" s="13"/>
      <c r="H169" s="13"/>
      <c r="I169" s="99" t="s">
        <v>1774</v>
      </c>
      <c r="J169" s="100" t="s">
        <v>1775</v>
      </c>
      <c r="K169" s="101">
        <v>32.857846000000002</v>
      </c>
      <c r="L169" s="101">
        <v>36.435873869999988</v>
      </c>
      <c r="M169" s="101">
        <f t="shared" si="3"/>
        <v>3.5780278699999855</v>
      </c>
      <c r="N169" s="23"/>
      <c r="O169" s="23"/>
      <c r="P169" s="23"/>
      <c r="Q169" s="23"/>
    </row>
    <row r="170" spans="1:17" ht="30" x14ac:dyDescent="0.3">
      <c r="A170" s="23"/>
      <c r="B170" s="22"/>
      <c r="C170" s="22"/>
      <c r="D170" s="13"/>
      <c r="E170" s="24"/>
      <c r="F170" s="13"/>
      <c r="G170" s="13"/>
      <c r="H170" s="13"/>
      <c r="I170" s="99" t="s">
        <v>1776</v>
      </c>
      <c r="J170" s="100" t="s">
        <v>1777</v>
      </c>
      <c r="K170" s="101">
        <v>51.124617000000001</v>
      </c>
      <c r="L170" s="101">
        <v>69.127385340000018</v>
      </c>
      <c r="M170" s="101">
        <f t="shared" si="3"/>
        <v>18.002768340000017</v>
      </c>
      <c r="N170" s="23"/>
      <c r="O170" s="23"/>
      <c r="P170" s="23"/>
      <c r="Q170" s="23"/>
    </row>
    <row r="171" spans="1:17" ht="30" x14ac:dyDescent="0.3">
      <c r="A171" s="23"/>
      <c r="B171" s="22"/>
      <c r="C171" s="22"/>
      <c r="D171" s="13"/>
      <c r="E171" s="24"/>
      <c r="F171" s="13"/>
      <c r="G171" s="13"/>
      <c r="H171" s="13"/>
      <c r="I171" s="99" t="s">
        <v>1778</v>
      </c>
      <c r="J171" s="100" t="s">
        <v>1779</v>
      </c>
      <c r="K171" s="101">
        <v>35.384067000000002</v>
      </c>
      <c r="L171" s="101">
        <v>42.921105930000003</v>
      </c>
      <c r="M171" s="101">
        <f t="shared" si="3"/>
        <v>7.5370389300000014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4"/>
      <c r="F172" s="13"/>
      <c r="G172" s="13"/>
      <c r="H172" s="13"/>
      <c r="I172" s="99" t="s">
        <v>1780</v>
      </c>
      <c r="J172" s="100" t="s">
        <v>1781</v>
      </c>
      <c r="K172" s="101">
        <v>15.124523</v>
      </c>
      <c r="L172" s="101">
        <v>17.904613260000001</v>
      </c>
      <c r="M172" s="101">
        <f t="shared" si="3"/>
        <v>2.7800902600000015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4"/>
      <c r="F173" s="13"/>
      <c r="G173" s="13"/>
      <c r="H173" s="13"/>
      <c r="I173" s="99" t="s">
        <v>1782</v>
      </c>
      <c r="J173" s="100" t="s">
        <v>1783</v>
      </c>
      <c r="K173" s="101">
        <v>538.39146800000003</v>
      </c>
      <c r="L173" s="101">
        <v>572.85645031000001</v>
      </c>
      <c r="M173" s="101">
        <f t="shared" si="3"/>
        <v>34.464982309999982</v>
      </c>
      <c r="N173" s="23"/>
      <c r="O173" s="23"/>
      <c r="P173" s="23"/>
      <c r="Q173" s="23"/>
    </row>
    <row r="174" spans="1:17" ht="30" x14ac:dyDescent="0.3">
      <c r="A174" s="23"/>
      <c r="B174" s="22"/>
      <c r="C174" s="22"/>
      <c r="D174" s="13"/>
      <c r="E174" s="24"/>
      <c r="F174" s="13"/>
      <c r="G174" s="13"/>
      <c r="H174" s="13"/>
      <c r="I174" s="99" t="s">
        <v>1784</v>
      </c>
      <c r="J174" s="100" t="s">
        <v>1785</v>
      </c>
      <c r="K174" s="101">
        <v>44.676667000000002</v>
      </c>
      <c r="L174" s="101">
        <v>85.084981030000023</v>
      </c>
      <c r="M174" s="101">
        <f t="shared" si="3"/>
        <v>40.408314030000021</v>
      </c>
      <c r="N174" s="23"/>
      <c r="O174" s="23"/>
      <c r="P174" s="23"/>
      <c r="Q174" s="23"/>
    </row>
    <row r="175" spans="1:17" ht="30" x14ac:dyDescent="0.3">
      <c r="A175" s="23"/>
      <c r="B175" s="22"/>
      <c r="C175" s="22"/>
      <c r="D175" s="13"/>
      <c r="E175" s="24"/>
      <c r="F175" s="13"/>
      <c r="G175" s="13"/>
      <c r="H175" s="13"/>
      <c r="I175" s="99" t="s">
        <v>1786</v>
      </c>
      <c r="J175" s="100" t="s">
        <v>1787</v>
      </c>
      <c r="K175" s="101">
        <v>84.287430000000001</v>
      </c>
      <c r="L175" s="101">
        <v>92.600856399999969</v>
      </c>
      <c r="M175" s="101">
        <f t="shared" si="3"/>
        <v>8.3134263999999689</v>
      </c>
      <c r="N175" s="23"/>
      <c r="O175" s="23"/>
      <c r="P175" s="23"/>
      <c r="Q175" s="23"/>
    </row>
    <row r="176" spans="1:17" ht="30" x14ac:dyDescent="0.3">
      <c r="A176" s="23"/>
      <c r="B176" s="22"/>
      <c r="C176" s="22"/>
      <c r="D176" s="13"/>
      <c r="E176" s="24"/>
      <c r="F176" s="13"/>
      <c r="G176" s="13"/>
      <c r="H176" s="13"/>
      <c r="I176" s="99" t="s">
        <v>1788</v>
      </c>
      <c r="J176" s="100" t="s">
        <v>1789</v>
      </c>
      <c r="K176" s="101">
        <v>53.409514999999999</v>
      </c>
      <c r="L176" s="101">
        <v>24.43986722</v>
      </c>
      <c r="M176" s="101">
        <f t="shared" si="3"/>
        <v>-28.969647779999999</v>
      </c>
      <c r="N176" s="23"/>
      <c r="O176" s="23"/>
      <c r="P176" s="23"/>
      <c r="Q176" s="23"/>
    </row>
    <row r="177" spans="1:17" ht="30" x14ac:dyDescent="0.3">
      <c r="A177" s="23"/>
      <c r="B177" s="22"/>
      <c r="C177" s="22"/>
      <c r="D177" s="13"/>
      <c r="E177" s="24"/>
      <c r="F177" s="13"/>
      <c r="G177" s="13"/>
      <c r="H177" s="13"/>
      <c r="I177" s="99" t="s">
        <v>1790</v>
      </c>
      <c r="J177" s="100" t="s">
        <v>1791</v>
      </c>
      <c r="K177" s="101">
        <v>128.74517800000001</v>
      </c>
      <c r="L177" s="101">
        <v>182.35134947999998</v>
      </c>
      <c r="M177" s="101">
        <f t="shared" si="3"/>
        <v>53.606171479999972</v>
      </c>
      <c r="N177" s="23"/>
      <c r="O177" s="23"/>
      <c r="P177" s="23"/>
      <c r="Q177" s="23"/>
    </row>
    <row r="178" spans="1:17" ht="30" x14ac:dyDescent="0.3">
      <c r="A178" s="23"/>
      <c r="B178" s="22"/>
      <c r="C178" s="22"/>
      <c r="D178" s="13"/>
      <c r="E178" s="24"/>
      <c r="F178" s="13"/>
      <c r="G178" s="13"/>
      <c r="H178" s="13"/>
      <c r="I178" s="99" t="s">
        <v>1792</v>
      </c>
      <c r="J178" s="100" t="s">
        <v>1793</v>
      </c>
      <c r="K178" s="101">
        <v>11.943555999999999</v>
      </c>
      <c r="L178" s="101">
        <v>25.400693540000013</v>
      </c>
      <c r="M178" s="101">
        <f t="shared" si="3"/>
        <v>13.457137540000014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4"/>
      <c r="F179" s="13"/>
      <c r="G179" s="13"/>
      <c r="H179" s="87" t="s">
        <v>1654</v>
      </c>
      <c r="I179" s="88"/>
      <c r="J179" s="89"/>
      <c r="K179" s="90">
        <v>417.81609900000001</v>
      </c>
      <c r="L179" s="90">
        <v>1007.8682663600005</v>
      </c>
      <c r="M179" s="90">
        <f t="shared" si="3"/>
        <v>590.05216736000045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4"/>
      <c r="F180" s="13"/>
      <c r="G180" s="13"/>
      <c r="H180" s="13"/>
      <c r="I180" s="78" t="s">
        <v>1655</v>
      </c>
      <c r="J180" s="80" t="s">
        <v>1707</v>
      </c>
      <c r="K180" s="81">
        <v>416.83534600000002</v>
      </c>
      <c r="L180" s="81">
        <v>1005.3312038800004</v>
      </c>
      <c r="M180" s="81">
        <f t="shared" si="3"/>
        <v>588.49585788000036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4"/>
      <c r="F181" s="13"/>
      <c r="G181" s="13"/>
      <c r="H181" s="13"/>
      <c r="I181" s="99" t="s">
        <v>1659</v>
      </c>
      <c r="J181" s="100" t="s">
        <v>1714</v>
      </c>
      <c r="K181" s="101">
        <v>0.98075299999999999</v>
      </c>
      <c r="L181" s="101">
        <v>2.5370624800000003</v>
      </c>
      <c r="M181" s="101">
        <f t="shared" si="3"/>
        <v>1.5563094800000004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86">
        <v>5</v>
      </c>
      <c r="F182" s="87" t="s">
        <v>556</v>
      </c>
      <c r="G182" s="87"/>
      <c r="H182" s="87"/>
      <c r="I182" s="88"/>
      <c r="J182" s="89"/>
      <c r="K182" s="90">
        <v>7739.0013079999999</v>
      </c>
      <c r="L182" s="90">
        <v>11266.316976670003</v>
      </c>
      <c r="M182" s="90">
        <f t="shared" si="3"/>
        <v>3527.3156686700031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4"/>
      <c r="F183" s="13"/>
      <c r="G183" s="66" t="s">
        <v>16</v>
      </c>
      <c r="H183" s="66"/>
      <c r="I183" s="66"/>
      <c r="J183" s="106"/>
      <c r="K183" s="63">
        <v>7739.0013079999999</v>
      </c>
      <c r="L183" s="63">
        <v>11266.316976670003</v>
      </c>
      <c r="M183" s="63">
        <f t="shared" si="3"/>
        <v>3527.3156686700031</v>
      </c>
      <c r="N183" s="23"/>
      <c r="O183" s="23"/>
      <c r="P183" s="23"/>
      <c r="Q183" s="23"/>
    </row>
    <row r="184" spans="1:17" ht="15" x14ac:dyDescent="0.3">
      <c r="A184" s="23"/>
      <c r="B184" s="22"/>
      <c r="C184" s="22"/>
      <c r="D184" s="13"/>
      <c r="E184" s="24"/>
      <c r="F184" s="13"/>
      <c r="G184" s="13"/>
      <c r="H184" s="87" t="s">
        <v>17</v>
      </c>
      <c r="I184" s="87"/>
      <c r="J184" s="97"/>
      <c r="K184" s="29">
        <v>6848.6676660000003</v>
      </c>
      <c r="L184" s="29">
        <v>10232.674579600005</v>
      </c>
      <c r="M184" s="29">
        <f t="shared" si="3"/>
        <v>3384.0069136000047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4"/>
      <c r="F185" s="13"/>
      <c r="G185" s="13"/>
      <c r="H185" s="13"/>
      <c r="I185" s="78" t="s">
        <v>1663</v>
      </c>
      <c r="J185" s="80" t="s">
        <v>1794</v>
      </c>
      <c r="K185" s="81">
        <v>366.49536499999999</v>
      </c>
      <c r="L185" s="81">
        <v>3370.324860520001</v>
      </c>
      <c r="M185" s="81">
        <f t="shared" si="3"/>
        <v>3003.8294955200008</v>
      </c>
      <c r="N185" s="23"/>
      <c r="O185" s="23"/>
      <c r="P185" s="23"/>
      <c r="Q185" s="23"/>
    </row>
    <row r="186" spans="1:17" ht="30" x14ac:dyDescent="0.3">
      <c r="A186" s="23"/>
      <c r="B186" s="22"/>
      <c r="C186" s="22"/>
      <c r="D186" s="13"/>
      <c r="E186" s="24"/>
      <c r="F186" s="13"/>
      <c r="G186" s="13"/>
      <c r="H186" s="13"/>
      <c r="I186" s="99" t="s">
        <v>1667</v>
      </c>
      <c r="J186" s="100" t="s">
        <v>1795</v>
      </c>
      <c r="K186" s="101">
        <v>11.019055</v>
      </c>
      <c r="L186" s="101">
        <v>13.680880380000001</v>
      </c>
      <c r="M186" s="101">
        <f t="shared" si="3"/>
        <v>2.6618253800000016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4"/>
      <c r="F187" s="13"/>
      <c r="G187" s="13"/>
      <c r="H187" s="13"/>
      <c r="I187" s="99" t="s">
        <v>28</v>
      </c>
      <c r="J187" s="100" t="s">
        <v>29</v>
      </c>
      <c r="K187" s="101">
        <v>96.639201</v>
      </c>
      <c r="L187" s="101">
        <v>114.50983011999999</v>
      </c>
      <c r="M187" s="101">
        <f t="shared" si="3"/>
        <v>17.87062911999999</v>
      </c>
      <c r="N187" s="23"/>
      <c r="O187" s="23"/>
      <c r="P187" s="23"/>
      <c r="Q187" s="23"/>
    </row>
    <row r="188" spans="1:17" ht="30" x14ac:dyDescent="0.3">
      <c r="A188" s="23"/>
      <c r="B188" s="22"/>
      <c r="C188" s="22"/>
      <c r="D188" s="13"/>
      <c r="E188" s="24"/>
      <c r="F188" s="13"/>
      <c r="G188" s="13"/>
      <c r="H188" s="13"/>
      <c r="I188" s="99" t="s">
        <v>1639</v>
      </c>
      <c r="J188" s="100" t="s">
        <v>1796</v>
      </c>
      <c r="K188" s="101">
        <v>67.062095999999997</v>
      </c>
      <c r="L188" s="101">
        <v>257.46868459999996</v>
      </c>
      <c r="M188" s="101">
        <f t="shared" si="3"/>
        <v>190.40658859999996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4"/>
      <c r="F189" s="13"/>
      <c r="G189" s="13"/>
      <c r="H189" s="13"/>
      <c r="I189" s="99" t="s">
        <v>1745</v>
      </c>
      <c r="J189" s="100" t="s">
        <v>1797</v>
      </c>
      <c r="K189" s="101">
        <v>4501.6470630000003</v>
      </c>
      <c r="L189" s="101">
        <v>4703.8979847200035</v>
      </c>
      <c r="M189" s="101">
        <f t="shared" si="3"/>
        <v>202.25092172000313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4"/>
      <c r="F190" s="13"/>
      <c r="G190" s="13"/>
      <c r="H190" s="13"/>
      <c r="I190" s="99" t="s">
        <v>1751</v>
      </c>
      <c r="J190" s="99" t="s">
        <v>1798</v>
      </c>
      <c r="K190" s="101">
        <v>1805.8048859999999</v>
      </c>
      <c r="L190" s="101">
        <v>1772.7923392599996</v>
      </c>
      <c r="M190" s="101">
        <f t="shared" si="3"/>
        <v>-33.012546740000289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4"/>
      <c r="F191" s="13"/>
      <c r="G191" s="13"/>
      <c r="H191" s="87" t="s">
        <v>1654</v>
      </c>
      <c r="I191" s="88"/>
      <c r="J191" s="89"/>
      <c r="K191" s="90">
        <v>890.33364200000005</v>
      </c>
      <c r="L191" s="90">
        <v>1033.64239707</v>
      </c>
      <c r="M191" s="90">
        <f t="shared" si="3"/>
        <v>143.30875506999996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4"/>
      <c r="F192" s="13"/>
      <c r="G192" s="13"/>
      <c r="H192" s="13"/>
      <c r="I192" s="78" t="s">
        <v>1655</v>
      </c>
      <c r="J192" s="80" t="s">
        <v>1707</v>
      </c>
      <c r="K192" s="81">
        <v>890.33364200000005</v>
      </c>
      <c r="L192" s="81">
        <v>1033.64239707</v>
      </c>
      <c r="M192" s="81">
        <f t="shared" si="3"/>
        <v>143.30875506999996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86">
        <v>6</v>
      </c>
      <c r="F193" s="87" t="s">
        <v>606</v>
      </c>
      <c r="G193" s="87"/>
      <c r="H193" s="87"/>
      <c r="I193" s="88"/>
      <c r="J193" s="89"/>
      <c r="K193" s="90">
        <v>19683.663990000001</v>
      </c>
      <c r="L193" s="90">
        <v>71112.153477769985</v>
      </c>
      <c r="M193" s="90">
        <f t="shared" si="3"/>
        <v>51428.489487769984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4"/>
      <c r="F194" s="13"/>
      <c r="G194" s="66" t="s">
        <v>16</v>
      </c>
      <c r="H194" s="66"/>
      <c r="I194" s="66"/>
      <c r="J194" s="106"/>
      <c r="K194" s="63">
        <v>19683.663990000001</v>
      </c>
      <c r="L194" s="63">
        <v>71112.153477769985</v>
      </c>
      <c r="M194" s="63">
        <f t="shared" si="3"/>
        <v>51428.489487769984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4"/>
      <c r="F195" s="13"/>
      <c r="G195" s="13"/>
      <c r="H195" s="87" t="s">
        <v>17</v>
      </c>
      <c r="I195" s="87"/>
      <c r="J195" s="97"/>
      <c r="K195" s="29">
        <v>17233.263347</v>
      </c>
      <c r="L195" s="29">
        <v>68407.757184410002</v>
      </c>
      <c r="M195" s="29">
        <f t="shared" si="3"/>
        <v>51174.493837410002</v>
      </c>
      <c r="N195" s="23"/>
      <c r="O195" s="23"/>
      <c r="P195" s="23"/>
      <c r="Q195" s="23"/>
    </row>
    <row r="196" spans="1:17" ht="30" x14ac:dyDescent="0.3">
      <c r="A196" s="23"/>
      <c r="B196" s="22"/>
      <c r="C196" s="22"/>
      <c r="D196" s="13"/>
      <c r="E196" s="24"/>
      <c r="F196" s="13"/>
      <c r="G196" s="13"/>
      <c r="H196" s="13"/>
      <c r="I196" s="78" t="s">
        <v>1799</v>
      </c>
      <c r="J196" s="80" t="s">
        <v>1800</v>
      </c>
      <c r="K196" s="81">
        <v>85.290199000000001</v>
      </c>
      <c r="L196" s="81">
        <v>350.98007379000001</v>
      </c>
      <c r="M196" s="81">
        <f t="shared" si="3"/>
        <v>265.68987478999998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4"/>
      <c r="F197" s="13"/>
      <c r="G197" s="13"/>
      <c r="H197" s="13"/>
      <c r="I197" s="99" t="s">
        <v>1665</v>
      </c>
      <c r="J197" s="100" t="s">
        <v>1801</v>
      </c>
      <c r="K197" s="101">
        <v>560.58260199999995</v>
      </c>
      <c r="L197" s="101">
        <v>585.2702477900001</v>
      </c>
      <c r="M197" s="101">
        <f t="shared" si="3"/>
        <v>24.687645790000147</v>
      </c>
      <c r="N197" s="23"/>
      <c r="O197" s="23"/>
      <c r="P197" s="23"/>
      <c r="Q197" s="23"/>
    </row>
    <row r="198" spans="1:17" ht="30" x14ac:dyDescent="0.3">
      <c r="A198" s="23"/>
      <c r="B198" s="22"/>
      <c r="C198" s="22"/>
      <c r="D198" s="13"/>
      <c r="E198" s="24"/>
      <c r="F198" s="13"/>
      <c r="G198" s="13"/>
      <c r="H198" s="13"/>
      <c r="I198" s="99" t="s">
        <v>1671</v>
      </c>
      <c r="J198" s="100" t="s">
        <v>1802</v>
      </c>
      <c r="K198" s="101">
        <v>79.751384000000002</v>
      </c>
      <c r="L198" s="101">
        <v>105.92345814999993</v>
      </c>
      <c r="M198" s="101">
        <f t="shared" si="3"/>
        <v>26.172074149999929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4"/>
      <c r="F199" s="13"/>
      <c r="G199" s="13"/>
      <c r="H199" s="13"/>
      <c r="I199" s="99" t="s">
        <v>1673</v>
      </c>
      <c r="J199" s="100" t="s">
        <v>1803</v>
      </c>
      <c r="K199" s="101">
        <v>404.694639</v>
      </c>
      <c r="L199" s="101">
        <v>410.14185487000003</v>
      </c>
      <c r="M199" s="101">
        <f t="shared" si="3"/>
        <v>5.4472158700000364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4"/>
      <c r="F200" s="13"/>
      <c r="G200" s="13"/>
      <c r="H200" s="13"/>
      <c r="I200" s="99" t="s">
        <v>1804</v>
      </c>
      <c r="J200" s="100" t="s">
        <v>1805</v>
      </c>
      <c r="K200" s="101">
        <v>1847.443708</v>
      </c>
      <c r="L200" s="101">
        <v>2917.8178492800002</v>
      </c>
      <c r="M200" s="101">
        <f t="shared" si="3"/>
        <v>1070.3741412800002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4"/>
      <c r="F201" s="13"/>
      <c r="G201" s="13"/>
      <c r="H201" s="13"/>
      <c r="I201" s="99" t="s">
        <v>1695</v>
      </c>
      <c r="J201" s="100" t="s">
        <v>1806</v>
      </c>
      <c r="K201" s="101">
        <v>7500.7627629999997</v>
      </c>
      <c r="L201" s="101">
        <v>7617.2262852999929</v>
      </c>
      <c r="M201" s="101">
        <f t="shared" si="3"/>
        <v>116.4635222999932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4"/>
      <c r="F202" s="13"/>
      <c r="G202" s="13"/>
      <c r="H202" s="13"/>
      <c r="I202" s="99" t="s">
        <v>1697</v>
      </c>
      <c r="J202" s="100" t="s">
        <v>1807</v>
      </c>
      <c r="K202" s="101">
        <v>2992.85347</v>
      </c>
      <c r="L202" s="101">
        <v>2990.8285446700002</v>
      </c>
      <c r="M202" s="101">
        <f t="shared" si="3"/>
        <v>-2.02492532999986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4"/>
      <c r="F203" s="13"/>
      <c r="G203" s="13"/>
      <c r="H203" s="13"/>
      <c r="I203" s="99" t="s">
        <v>1808</v>
      </c>
      <c r="J203" s="100" t="s">
        <v>1809</v>
      </c>
      <c r="K203" s="101">
        <v>339.42844200000002</v>
      </c>
      <c r="L203" s="101">
        <v>2754.1279844700002</v>
      </c>
      <c r="M203" s="101">
        <f t="shared" si="3"/>
        <v>2414.6995424700003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4"/>
      <c r="F204" s="13"/>
      <c r="G204" s="13"/>
      <c r="H204" s="13"/>
      <c r="I204" s="99" t="s">
        <v>1810</v>
      </c>
      <c r="J204" s="100" t="s">
        <v>1811</v>
      </c>
      <c r="K204" s="101">
        <v>114.182135</v>
      </c>
      <c r="L204" s="101">
        <v>1290.7703195399999</v>
      </c>
      <c r="M204" s="101">
        <f t="shared" si="3"/>
        <v>1176.5881845399999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4"/>
      <c r="F205" s="13"/>
      <c r="G205" s="13"/>
      <c r="H205" s="13"/>
      <c r="I205" s="99" t="s">
        <v>1812</v>
      </c>
      <c r="J205" s="100" t="s">
        <v>1813</v>
      </c>
      <c r="K205" s="101">
        <v>126.074789</v>
      </c>
      <c r="L205" s="101">
        <v>219.95670367</v>
      </c>
      <c r="M205" s="101">
        <f t="shared" si="3"/>
        <v>93.88191467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4"/>
      <c r="F206" s="13"/>
      <c r="G206" s="13"/>
      <c r="H206" s="13"/>
      <c r="I206" s="99" t="s">
        <v>1814</v>
      </c>
      <c r="J206" s="100" t="s">
        <v>1815</v>
      </c>
      <c r="K206" s="101">
        <v>136.15579500000001</v>
      </c>
      <c r="L206" s="101">
        <v>322.51749488999991</v>
      </c>
      <c r="M206" s="101">
        <f t="shared" si="3"/>
        <v>186.3616998899999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4"/>
      <c r="F207" s="13"/>
      <c r="G207" s="13"/>
      <c r="H207" s="13"/>
      <c r="I207" s="99" t="s">
        <v>1716</v>
      </c>
      <c r="J207" s="100" t="s">
        <v>1816</v>
      </c>
      <c r="K207" s="101">
        <v>159.375057</v>
      </c>
      <c r="L207" s="101">
        <v>345.86289938999994</v>
      </c>
      <c r="M207" s="101">
        <f t="shared" si="3"/>
        <v>186.48784238999994</v>
      </c>
      <c r="N207" s="23"/>
      <c r="O207" s="23"/>
      <c r="P207" s="23"/>
      <c r="Q207" s="23"/>
    </row>
    <row r="208" spans="1:17" ht="30" x14ac:dyDescent="0.3">
      <c r="A208" s="23"/>
      <c r="B208" s="22"/>
      <c r="C208" s="22"/>
      <c r="D208" s="13"/>
      <c r="E208" s="24"/>
      <c r="F208" s="13"/>
      <c r="G208" s="13"/>
      <c r="H208" s="13"/>
      <c r="I208" s="99" t="s">
        <v>1817</v>
      </c>
      <c r="J208" s="100" t="s">
        <v>1818</v>
      </c>
      <c r="K208" s="101">
        <v>947.88780199999997</v>
      </c>
      <c r="L208" s="101">
        <v>1280.2408030900001</v>
      </c>
      <c r="M208" s="101">
        <f t="shared" si="3"/>
        <v>332.35300109000013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4"/>
      <c r="F209" s="13"/>
      <c r="G209" s="13"/>
      <c r="H209" s="13"/>
      <c r="I209" s="99" t="s">
        <v>1888</v>
      </c>
      <c r="J209" s="100" t="s">
        <v>1889</v>
      </c>
      <c r="K209" s="101">
        <v>0</v>
      </c>
      <c r="L209" s="101">
        <v>68.954904459999995</v>
      </c>
      <c r="M209" s="101">
        <f t="shared" ref="M209:M272" si="4">L209-K209</f>
        <v>68.954904459999995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4"/>
      <c r="F210" s="13"/>
      <c r="G210" s="13"/>
      <c r="H210" s="13"/>
      <c r="I210" s="99" t="s">
        <v>1639</v>
      </c>
      <c r="J210" s="100" t="s">
        <v>1819</v>
      </c>
      <c r="K210" s="101">
        <v>328.80992600000002</v>
      </c>
      <c r="L210" s="101">
        <v>348.60138820999993</v>
      </c>
      <c r="M210" s="101">
        <f t="shared" si="4"/>
        <v>19.791462209999906</v>
      </c>
      <c r="N210" s="23"/>
      <c r="O210" s="23"/>
      <c r="P210" s="23"/>
      <c r="Q210" s="23"/>
    </row>
    <row r="211" spans="1:17" ht="15" x14ac:dyDescent="0.3">
      <c r="A211" s="23"/>
      <c r="B211" s="22"/>
      <c r="C211" s="22"/>
      <c r="D211" s="13"/>
      <c r="E211" s="24"/>
      <c r="F211" s="13"/>
      <c r="G211" s="13"/>
      <c r="H211" s="13"/>
      <c r="I211" s="99" t="s">
        <v>1745</v>
      </c>
      <c r="J211" s="100" t="s">
        <v>1820</v>
      </c>
      <c r="K211" s="101">
        <v>419.01861300000002</v>
      </c>
      <c r="L211" s="101">
        <v>437.45412942000007</v>
      </c>
      <c r="M211" s="101">
        <f t="shared" si="4"/>
        <v>18.435516420000056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4"/>
      <c r="F212" s="13"/>
      <c r="G212" s="13"/>
      <c r="H212" s="13"/>
      <c r="I212" s="99" t="s">
        <v>1747</v>
      </c>
      <c r="J212" s="100" t="s">
        <v>1821</v>
      </c>
      <c r="K212" s="101">
        <v>358.481088</v>
      </c>
      <c r="L212" s="101">
        <v>45514.386233370002</v>
      </c>
      <c r="M212" s="101">
        <f t="shared" si="4"/>
        <v>45155.905145370001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4"/>
      <c r="F213" s="13"/>
      <c r="G213" s="13"/>
      <c r="H213" s="13"/>
      <c r="I213" s="99" t="s">
        <v>1749</v>
      </c>
      <c r="J213" s="100" t="s">
        <v>1822</v>
      </c>
      <c r="K213" s="101">
        <v>255.776667</v>
      </c>
      <c r="L213" s="101">
        <v>270.00174205000002</v>
      </c>
      <c r="M213" s="101">
        <f t="shared" si="4"/>
        <v>14.225075050000015</v>
      </c>
      <c r="N213" s="23"/>
      <c r="O213" s="23"/>
      <c r="P213" s="23"/>
      <c r="Q213" s="23"/>
    </row>
    <row r="214" spans="1:17" ht="15" x14ac:dyDescent="0.3">
      <c r="A214" s="23"/>
      <c r="B214" s="22"/>
      <c r="C214" s="22"/>
      <c r="D214" s="13"/>
      <c r="E214" s="24"/>
      <c r="F214" s="13"/>
      <c r="G214" s="13"/>
      <c r="H214" s="13"/>
      <c r="I214" s="99" t="s">
        <v>1823</v>
      </c>
      <c r="J214" s="100" t="s">
        <v>1824</v>
      </c>
      <c r="K214" s="101">
        <v>576.69426799999997</v>
      </c>
      <c r="L214" s="101">
        <v>576.69426799999997</v>
      </c>
      <c r="M214" s="101">
        <f t="shared" si="4"/>
        <v>0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4"/>
      <c r="F215" s="13"/>
      <c r="G215" s="13"/>
      <c r="H215" s="87" t="s">
        <v>1654</v>
      </c>
      <c r="I215" s="88"/>
      <c r="J215" s="89"/>
      <c r="K215" s="90">
        <v>2450.4006429999999</v>
      </c>
      <c r="L215" s="90">
        <v>2704.3962933599996</v>
      </c>
      <c r="M215" s="90">
        <f t="shared" si="4"/>
        <v>253.99565035999967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4"/>
      <c r="F216" s="13"/>
      <c r="G216" s="13"/>
      <c r="H216" s="13"/>
      <c r="I216" s="78" t="s">
        <v>1655</v>
      </c>
      <c r="J216" s="80" t="s">
        <v>1707</v>
      </c>
      <c r="K216" s="81">
        <v>2224.5556449999999</v>
      </c>
      <c r="L216" s="81">
        <v>2368.8085236299999</v>
      </c>
      <c r="M216" s="81">
        <f t="shared" si="4"/>
        <v>144.25287862999994</v>
      </c>
      <c r="N216" s="23"/>
      <c r="O216" s="23"/>
      <c r="P216" s="23"/>
      <c r="Q216" s="23"/>
    </row>
    <row r="217" spans="1:17" ht="15" x14ac:dyDescent="0.3">
      <c r="A217" s="23"/>
      <c r="B217" s="22"/>
      <c r="C217" s="22"/>
      <c r="D217" s="13"/>
      <c r="E217" s="24"/>
      <c r="F217" s="13"/>
      <c r="G217" s="13"/>
      <c r="H217" s="13"/>
      <c r="I217" s="99" t="s">
        <v>1659</v>
      </c>
      <c r="J217" s="100" t="s">
        <v>1714</v>
      </c>
      <c r="K217" s="101">
        <v>146.80727999999999</v>
      </c>
      <c r="L217" s="101">
        <v>177.38826419000003</v>
      </c>
      <c r="M217" s="101">
        <f t="shared" si="4"/>
        <v>30.580984190000038</v>
      </c>
      <c r="N217" s="23"/>
      <c r="O217" s="23"/>
      <c r="P217" s="23"/>
      <c r="Q217" s="23"/>
    </row>
    <row r="218" spans="1:17" ht="30" x14ac:dyDescent="0.3">
      <c r="A218" s="23"/>
      <c r="B218" s="22"/>
      <c r="C218" s="22"/>
      <c r="D218" s="13"/>
      <c r="E218" s="24"/>
      <c r="F218" s="13"/>
      <c r="G218" s="13"/>
      <c r="H218" s="13"/>
      <c r="I218" s="99" t="s">
        <v>1825</v>
      </c>
      <c r="J218" s="100" t="s">
        <v>1826</v>
      </c>
      <c r="K218" s="101">
        <v>79.037717999999998</v>
      </c>
      <c r="L218" s="101">
        <v>158.19950554000005</v>
      </c>
      <c r="M218" s="101">
        <f t="shared" si="4"/>
        <v>79.161787540000049</v>
      </c>
      <c r="N218" s="23"/>
      <c r="O218" s="23"/>
      <c r="P218" s="23"/>
      <c r="Q218" s="23"/>
    </row>
    <row r="219" spans="1:17" ht="15" x14ac:dyDescent="0.3">
      <c r="A219" s="23"/>
      <c r="B219" s="22"/>
      <c r="C219" s="22"/>
      <c r="D219" s="13"/>
      <c r="E219" s="86">
        <v>7</v>
      </c>
      <c r="F219" s="87" t="s">
        <v>666</v>
      </c>
      <c r="G219" s="87"/>
      <c r="H219" s="87"/>
      <c r="I219" s="88"/>
      <c r="J219" s="89"/>
      <c r="K219" s="90">
        <v>78140.311574000007</v>
      </c>
      <c r="L219" s="90">
        <v>87437.430017280043</v>
      </c>
      <c r="M219" s="90">
        <f t="shared" si="4"/>
        <v>9297.1184432800364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4"/>
      <c r="F220" s="13"/>
      <c r="G220" s="66" t="s">
        <v>16</v>
      </c>
      <c r="H220" s="66"/>
      <c r="I220" s="66"/>
      <c r="J220" s="106"/>
      <c r="K220" s="63">
        <v>78140.311574000007</v>
      </c>
      <c r="L220" s="63">
        <v>87437.430017280043</v>
      </c>
      <c r="M220" s="63">
        <f t="shared" si="4"/>
        <v>9297.1184432800364</v>
      </c>
      <c r="N220" s="23"/>
      <c r="O220" s="23"/>
      <c r="P220" s="23"/>
      <c r="Q220" s="23"/>
    </row>
    <row r="221" spans="1:17" ht="15" x14ac:dyDescent="0.3">
      <c r="A221" s="23"/>
      <c r="B221" s="22"/>
      <c r="C221" s="22"/>
      <c r="D221" s="13"/>
      <c r="E221" s="24"/>
      <c r="F221" s="13"/>
      <c r="G221" s="13"/>
      <c r="H221" s="87" t="s">
        <v>17</v>
      </c>
      <c r="I221" s="87"/>
      <c r="J221" s="97"/>
      <c r="K221" s="29">
        <v>71286.527377000006</v>
      </c>
      <c r="L221" s="29">
        <v>82059.878071280051</v>
      </c>
      <c r="M221" s="29">
        <f t="shared" si="4"/>
        <v>10773.350694280045</v>
      </c>
      <c r="N221" s="23"/>
      <c r="O221" s="23"/>
      <c r="P221" s="23"/>
      <c r="Q221" s="23"/>
    </row>
    <row r="222" spans="1:17" ht="45" x14ac:dyDescent="0.3">
      <c r="A222" s="23"/>
      <c r="B222" s="22"/>
      <c r="C222" s="22"/>
      <c r="D222" s="13"/>
      <c r="E222" s="24"/>
      <c r="F222" s="13"/>
      <c r="G222" s="13"/>
      <c r="H222" s="13"/>
      <c r="I222" s="78" t="s">
        <v>1827</v>
      </c>
      <c r="J222" s="80" t="s">
        <v>1828</v>
      </c>
      <c r="K222" s="81">
        <v>1317.7385959999999</v>
      </c>
      <c r="L222" s="81">
        <v>567.56607928000017</v>
      </c>
      <c r="M222" s="81">
        <f t="shared" si="4"/>
        <v>-750.17251671999975</v>
      </c>
      <c r="N222" s="23"/>
      <c r="O222" s="23"/>
      <c r="P222" s="23"/>
      <c r="Q222" s="23"/>
    </row>
    <row r="223" spans="1:17" ht="30" x14ac:dyDescent="0.3">
      <c r="A223" s="23"/>
      <c r="B223" s="22"/>
      <c r="C223" s="22"/>
      <c r="D223" s="13"/>
      <c r="E223" s="24"/>
      <c r="F223" s="13"/>
      <c r="G223" s="13"/>
      <c r="H223" s="13"/>
      <c r="I223" s="99" t="s">
        <v>1829</v>
      </c>
      <c r="J223" s="100" t="s">
        <v>1830</v>
      </c>
      <c r="K223" s="101">
        <v>26369.849622000002</v>
      </c>
      <c r="L223" s="101">
        <v>27410.738757910003</v>
      </c>
      <c r="M223" s="101">
        <f t="shared" si="4"/>
        <v>1040.8891359100016</v>
      </c>
      <c r="N223" s="23"/>
      <c r="O223" s="23"/>
      <c r="P223" s="23"/>
      <c r="Q223" s="23"/>
    </row>
    <row r="224" spans="1:17" ht="15" x14ac:dyDescent="0.3">
      <c r="A224" s="23"/>
      <c r="B224" s="22"/>
      <c r="C224" s="22"/>
      <c r="D224" s="13"/>
      <c r="E224" s="24"/>
      <c r="F224" s="13"/>
      <c r="G224" s="13"/>
      <c r="H224" s="13"/>
      <c r="I224" s="99" t="s">
        <v>1831</v>
      </c>
      <c r="J224" s="100" t="s">
        <v>1832</v>
      </c>
      <c r="K224" s="101">
        <v>7485.0986510000002</v>
      </c>
      <c r="L224" s="101">
        <v>6579.3463284799991</v>
      </c>
      <c r="M224" s="101">
        <f t="shared" si="4"/>
        <v>-905.75232252000114</v>
      </c>
      <c r="N224" s="23"/>
      <c r="O224" s="23"/>
      <c r="P224" s="23"/>
      <c r="Q224" s="23"/>
    </row>
    <row r="225" spans="1:17" ht="30" x14ac:dyDescent="0.3">
      <c r="A225" s="23"/>
      <c r="B225" s="22"/>
      <c r="C225" s="22"/>
      <c r="D225" s="13"/>
      <c r="E225" s="24"/>
      <c r="F225" s="13"/>
      <c r="G225" s="13"/>
      <c r="H225" s="13"/>
      <c r="I225" s="99" t="s">
        <v>1833</v>
      </c>
      <c r="J225" s="100" t="s">
        <v>1834</v>
      </c>
      <c r="K225" s="101">
        <v>3376.6167380000002</v>
      </c>
      <c r="L225" s="101">
        <v>2269.5995599399998</v>
      </c>
      <c r="M225" s="101">
        <f t="shared" si="4"/>
        <v>-1107.0171780600003</v>
      </c>
      <c r="N225" s="23"/>
      <c r="O225" s="23"/>
      <c r="P225" s="23"/>
      <c r="Q225" s="23"/>
    </row>
    <row r="226" spans="1:17" ht="15" x14ac:dyDescent="0.3">
      <c r="A226" s="23"/>
      <c r="B226" s="22"/>
      <c r="C226" s="22"/>
      <c r="D226" s="13"/>
      <c r="E226" s="24"/>
      <c r="F226" s="13"/>
      <c r="G226" s="13"/>
      <c r="H226" s="13"/>
      <c r="I226" s="99" t="s">
        <v>1835</v>
      </c>
      <c r="J226" s="100" t="s">
        <v>1836</v>
      </c>
      <c r="K226" s="101">
        <v>5070.2973590000001</v>
      </c>
      <c r="L226" s="101">
        <v>5298.2320838600008</v>
      </c>
      <c r="M226" s="101">
        <f t="shared" si="4"/>
        <v>227.93472486000064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4"/>
      <c r="F227" s="13"/>
      <c r="G227" s="13"/>
      <c r="H227" s="13"/>
      <c r="I227" s="99" t="s">
        <v>1837</v>
      </c>
      <c r="J227" s="100" t="s">
        <v>1838</v>
      </c>
      <c r="K227" s="101">
        <v>0</v>
      </c>
      <c r="L227" s="101">
        <v>94.286393399999994</v>
      </c>
      <c r="M227" s="101">
        <f t="shared" si="4"/>
        <v>94.286393399999994</v>
      </c>
      <c r="N227" s="23"/>
      <c r="O227" s="23"/>
      <c r="P227" s="23"/>
      <c r="Q227" s="23"/>
    </row>
    <row r="228" spans="1:17" ht="15" x14ac:dyDescent="0.3">
      <c r="A228" s="23"/>
      <c r="B228" s="22"/>
      <c r="C228" s="22"/>
      <c r="D228" s="13"/>
      <c r="E228" s="24"/>
      <c r="F228" s="13"/>
      <c r="G228" s="13"/>
      <c r="H228" s="13"/>
      <c r="I228" s="99" t="s">
        <v>1839</v>
      </c>
      <c r="J228" s="100" t="s">
        <v>1840</v>
      </c>
      <c r="K228" s="101">
        <v>52.006920999999998</v>
      </c>
      <c r="L228" s="101">
        <v>33.931394470000001</v>
      </c>
      <c r="M228" s="101">
        <f t="shared" si="4"/>
        <v>-18.075526529999998</v>
      </c>
      <c r="N228" s="23"/>
      <c r="O228" s="23"/>
      <c r="P228" s="23"/>
      <c r="Q228" s="23"/>
    </row>
    <row r="229" spans="1:17" ht="30" x14ac:dyDescent="0.3">
      <c r="A229" s="23"/>
      <c r="B229" s="22"/>
      <c r="C229" s="22"/>
      <c r="D229" s="13"/>
      <c r="E229" s="24"/>
      <c r="F229" s="13"/>
      <c r="G229" s="13"/>
      <c r="H229" s="13"/>
      <c r="I229" s="99" t="s">
        <v>1841</v>
      </c>
      <c r="J229" s="100" t="s">
        <v>1842</v>
      </c>
      <c r="K229" s="101">
        <v>818.15094799999997</v>
      </c>
      <c r="L229" s="101">
        <v>1297.1013969199996</v>
      </c>
      <c r="M229" s="101">
        <f t="shared" si="4"/>
        <v>478.95044891999964</v>
      </c>
      <c r="N229" s="23"/>
      <c r="O229" s="23"/>
      <c r="P229" s="23"/>
      <c r="Q229" s="23"/>
    </row>
    <row r="230" spans="1:17" ht="30" x14ac:dyDescent="0.3">
      <c r="A230" s="23"/>
      <c r="B230" s="22"/>
      <c r="C230" s="22"/>
      <c r="D230" s="13"/>
      <c r="E230" s="24"/>
      <c r="F230" s="13"/>
      <c r="G230" s="13"/>
      <c r="H230" s="13"/>
      <c r="I230" s="99" t="s">
        <v>1843</v>
      </c>
      <c r="J230" s="100" t="s">
        <v>1844</v>
      </c>
      <c r="K230" s="101">
        <v>2447.8523129999999</v>
      </c>
      <c r="L230" s="101">
        <v>2155.4264180499999</v>
      </c>
      <c r="M230" s="101">
        <f t="shared" si="4"/>
        <v>-292.42589494999993</v>
      </c>
      <c r="N230" s="23"/>
      <c r="O230" s="23"/>
      <c r="P230" s="23"/>
      <c r="Q230" s="23"/>
    </row>
    <row r="231" spans="1:17" ht="15" x14ac:dyDescent="0.3">
      <c r="A231" s="23"/>
      <c r="B231" s="22"/>
      <c r="C231" s="22"/>
      <c r="D231" s="13"/>
      <c r="E231" s="24"/>
      <c r="F231" s="13"/>
      <c r="G231" s="13"/>
      <c r="H231" s="13"/>
      <c r="I231" s="99" t="s">
        <v>1845</v>
      </c>
      <c r="J231" s="100" t="s">
        <v>1846</v>
      </c>
      <c r="K231" s="101">
        <v>786.49482699999999</v>
      </c>
      <c r="L231" s="101">
        <v>304.31794033</v>
      </c>
      <c r="M231" s="101">
        <f t="shared" si="4"/>
        <v>-482.17688666999999</v>
      </c>
      <c r="N231" s="23"/>
      <c r="O231" s="23"/>
      <c r="P231" s="23"/>
      <c r="Q231" s="23"/>
    </row>
    <row r="232" spans="1:17" ht="15" x14ac:dyDescent="0.3">
      <c r="A232" s="23"/>
      <c r="B232" s="22"/>
      <c r="C232" s="22"/>
      <c r="D232" s="13"/>
      <c r="E232" s="24"/>
      <c r="F232" s="13"/>
      <c r="G232" s="13"/>
      <c r="H232" s="13"/>
      <c r="I232" s="99" t="s">
        <v>1847</v>
      </c>
      <c r="J232" s="100" t="s">
        <v>1848</v>
      </c>
      <c r="K232" s="101">
        <v>1804.650079</v>
      </c>
      <c r="L232" s="101">
        <v>1608.3813444300006</v>
      </c>
      <c r="M232" s="101">
        <f t="shared" si="4"/>
        <v>-196.26873456999942</v>
      </c>
      <c r="N232" s="23"/>
      <c r="O232" s="23"/>
      <c r="P232" s="23"/>
      <c r="Q232" s="23"/>
    </row>
    <row r="233" spans="1:17" ht="45" x14ac:dyDescent="0.3">
      <c r="A233" s="23"/>
      <c r="B233" s="22"/>
      <c r="C233" s="22"/>
      <c r="D233" s="13"/>
      <c r="E233" s="24"/>
      <c r="F233" s="13"/>
      <c r="G233" s="13"/>
      <c r="H233" s="13"/>
      <c r="I233" s="99" t="s">
        <v>1849</v>
      </c>
      <c r="J233" s="100" t="s">
        <v>1850</v>
      </c>
      <c r="K233" s="101">
        <v>110.072925</v>
      </c>
      <c r="L233" s="101">
        <v>56.371175650000005</v>
      </c>
      <c r="M233" s="101">
        <f t="shared" si="4"/>
        <v>-53.701749349999993</v>
      </c>
      <c r="N233" s="23"/>
      <c r="O233" s="23"/>
      <c r="P233" s="23"/>
      <c r="Q233" s="23"/>
    </row>
    <row r="234" spans="1:17" ht="15" x14ac:dyDescent="0.3">
      <c r="A234" s="23"/>
      <c r="B234" s="22"/>
      <c r="C234" s="22"/>
      <c r="D234" s="13"/>
      <c r="E234" s="24"/>
      <c r="F234" s="13"/>
      <c r="G234" s="13"/>
      <c r="H234" s="13"/>
      <c r="I234" s="99" t="s">
        <v>1851</v>
      </c>
      <c r="J234" s="100" t="s">
        <v>1852</v>
      </c>
      <c r="K234" s="101">
        <v>100.40304</v>
      </c>
      <c r="L234" s="101">
        <v>85.151004719999989</v>
      </c>
      <c r="M234" s="101">
        <f t="shared" si="4"/>
        <v>-15.252035280000015</v>
      </c>
      <c r="N234" s="23"/>
      <c r="O234" s="23"/>
      <c r="P234" s="23"/>
      <c r="Q234" s="23"/>
    </row>
    <row r="235" spans="1:17" ht="30" x14ac:dyDescent="0.3">
      <c r="A235" s="23"/>
      <c r="B235" s="22"/>
      <c r="C235" s="22"/>
      <c r="D235" s="13"/>
      <c r="E235" s="24"/>
      <c r="F235" s="13"/>
      <c r="G235" s="13"/>
      <c r="H235" s="13"/>
      <c r="I235" s="99" t="s">
        <v>1853</v>
      </c>
      <c r="J235" s="100" t="s">
        <v>1854</v>
      </c>
      <c r="K235" s="101">
        <v>47.348919000000002</v>
      </c>
      <c r="L235" s="101">
        <v>1.0098130000000001</v>
      </c>
      <c r="M235" s="101">
        <f t="shared" si="4"/>
        <v>-46.339106000000001</v>
      </c>
      <c r="N235" s="23"/>
      <c r="O235" s="23"/>
      <c r="P235" s="23"/>
      <c r="Q235" s="23"/>
    </row>
    <row r="236" spans="1:17" ht="30" x14ac:dyDescent="0.3">
      <c r="A236" s="23"/>
      <c r="B236" s="22"/>
      <c r="C236" s="22"/>
      <c r="D236" s="13"/>
      <c r="E236" s="24"/>
      <c r="F236" s="13"/>
      <c r="G236" s="13"/>
      <c r="H236" s="13"/>
      <c r="I236" s="99" t="s">
        <v>1855</v>
      </c>
      <c r="J236" s="100" t="s">
        <v>1856</v>
      </c>
      <c r="K236" s="101">
        <v>14721.786031</v>
      </c>
      <c r="L236" s="101">
        <v>18638.692643540009</v>
      </c>
      <c r="M236" s="101">
        <f t="shared" si="4"/>
        <v>3916.9066125400095</v>
      </c>
      <c r="N236" s="23"/>
      <c r="O236" s="23"/>
      <c r="P236" s="23"/>
      <c r="Q236" s="23"/>
    </row>
    <row r="237" spans="1:17" ht="15" x14ac:dyDescent="0.3">
      <c r="A237" s="23"/>
      <c r="B237" s="22"/>
      <c r="C237" s="22"/>
      <c r="D237" s="13"/>
      <c r="E237" s="24"/>
      <c r="F237" s="13"/>
      <c r="G237" s="13"/>
      <c r="H237" s="13"/>
      <c r="I237" s="99" t="s">
        <v>1857</v>
      </c>
      <c r="J237" s="100" t="s">
        <v>1858</v>
      </c>
      <c r="K237" s="101">
        <v>105.18850500000001</v>
      </c>
      <c r="L237" s="101">
        <v>8.2639659999999999</v>
      </c>
      <c r="M237" s="101">
        <f t="shared" si="4"/>
        <v>-96.92453900000001</v>
      </c>
      <c r="N237" s="23"/>
      <c r="O237" s="23"/>
      <c r="P237" s="23"/>
      <c r="Q237" s="23"/>
    </row>
    <row r="238" spans="1:17" ht="30" x14ac:dyDescent="0.3">
      <c r="A238" s="23"/>
      <c r="B238" s="22"/>
      <c r="C238" s="22"/>
      <c r="D238" s="13"/>
      <c r="E238" s="24"/>
      <c r="F238" s="13"/>
      <c r="G238" s="13"/>
      <c r="H238" s="13"/>
      <c r="I238" s="99" t="s">
        <v>1661</v>
      </c>
      <c r="J238" s="100" t="s">
        <v>1859</v>
      </c>
      <c r="K238" s="101">
        <v>656.22195899999997</v>
      </c>
      <c r="L238" s="101">
        <v>821.92941961999998</v>
      </c>
      <c r="M238" s="101">
        <f t="shared" si="4"/>
        <v>165.70746062000001</v>
      </c>
      <c r="N238" s="23"/>
      <c r="O238" s="23"/>
      <c r="P238" s="23"/>
      <c r="Q238" s="23"/>
    </row>
    <row r="239" spans="1:17" ht="30" x14ac:dyDescent="0.3">
      <c r="A239" s="23"/>
      <c r="B239" s="22"/>
      <c r="C239" s="22"/>
      <c r="D239" s="13"/>
      <c r="E239" s="24"/>
      <c r="F239" s="13"/>
      <c r="G239" s="13"/>
      <c r="H239" s="13"/>
      <c r="I239" s="99" t="s">
        <v>1663</v>
      </c>
      <c r="J239" s="100" t="s">
        <v>1860</v>
      </c>
      <c r="K239" s="101">
        <v>0</v>
      </c>
      <c r="L239" s="101">
        <v>972.17971896000006</v>
      </c>
      <c r="M239" s="101">
        <f t="shared" si="4"/>
        <v>972.17971896000006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4"/>
      <c r="F240" s="13"/>
      <c r="G240" s="13"/>
      <c r="H240" s="13"/>
      <c r="I240" s="99" t="s">
        <v>1665</v>
      </c>
      <c r="J240" s="100" t="s">
        <v>2515</v>
      </c>
      <c r="K240" s="101">
        <v>0</v>
      </c>
      <c r="L240" s="101">
        <v>1700.0000010000001</v>
      </c>
      <c r="M240" s="101">
        <f t="shared" si="4"/>
        <v>1700.0000010000001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4"/>
      <c r="F241" s="13"/>
      <c r="G241" s="13"/>
      <c r="H241" s="13"/>
      <c r="I241" s="99" t="s">
        <v>1727</v>
      </c>
      <c r="J241" s="99" t="s">
        <v>2516</v>
      </c>
      <c r="K241" s="101">
        <v>0</v>
      </c>
      <c r="L241" s="101">
        <v>106.33114252</v>
      </c>
      <c r="M241" s="101">
        <f t="shared" si="4"/>
        <v>106.33114252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4"/>
      <c r="F242" s="13"/>
      <c r="G242" s="13"/>
      <c r="H242" s="13"/>
      <c r="I242" s="99" t="s">
        <v>2517</v>
      </c>
      <c r="J242" s="100" t="s">
        <v>2518</v>
      </c>
      <c r="K242" s="101">
        <v>0</v>
      </c>
      <c r="L242" s="101">
        <v>68.517927889999996</v>
      </c>
      <c r="M242" s="101">
        <f t="shared" si="4"/>
        <v>68.517927889999996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4"/>
      <c r="F243" s="13"/>
      <c r="G243" s="13"/>
      <c r="H243" s="13"/>
      <c r="I243" s="99" t="s">
        <v>1861</v>
      </c>
      <c r="J243" s="100" t="s">
        <v>1862</v>
      </c>
      <c r="K243" s="101">
        <v>0</v>
      </c>
      <c r="L243" s="101">
        <v>3318.2564638199997</v>
      </c>
      <c r="M243" s="101">
        <f t="shared" si="4"/>
        <v>3318.2564638199997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4"/>
      <c r="F244" s="13"/>
      <c r="G244" s="13"/>
      <c r="H244" s="13"/>
      <c r="I244" s="99" t="s">
        <v>1927</v>
      </c>
      <c r="J244" s="100" t="s">
        <v>1928</v>
      </c>
      <c r="K244" s="101">
        <v>0</v>
      </c>
      <c r="L244" s="101">
        <v>3776.1905923199997</v>
      </c>
      <c r="M244" s="101">
        <f t="shared" si="4"/>
        <v>3776.1905923199997</v>
      </c>
      <c r="N244" s="23"/>
      <c r="O244" s="23"/>
      <c r="P244" s="23"/>
      <c r="Q244" s="23"/>
    </row>
    <row r="245" spans="1:17" ht="30" x14ac:dyDescent="0.3">
      <c r="A245" s="23"/>
      <c r="B245" s="22"/>
      <c r="C245" s="22"/>
      <c r="D245" s="13"/>
      <c r="E245" s="24"/>
      <c r="F245" s="13"/>
      <c r="G245" s="13"/>
      <c r="H245" s="13"/>
      <c r="I245" s="99" t="s">
        <v>1863</v>
      </c>
      <c r="J245" s="100" t="s">
        <v>1864</v>
      </c>
      <c r="K245" s="101">
        <v>851.59884299999999</v>
      </c>
      <c r="L245" s="101">
        <v>1183.25327827</v>
      </c>
      <c r="M245" s="101">
        <f t="shared" si="4"/>
        <v>331.65443527000002</v>
      </c>
      <c r="N245" s="23"/>
      <c r="O245" s="23"/>
      <c r="P245" s="23"/>
      <c r="Q245" s="23"/>
    </row>
    <row r="246" spans="1:17" ht="45" x14ac:dyDescent="0.3">
      <c r="A246" s="23"/>
      <c r="B246" s="22"/>
      <c r="C246" s="22"/>
      <c r="D246" s="13"/>
      <c r="E246" s="24"/>
      <c r="F246" s="13"/>
      <c r="G246" s="13"/>
      <c r="H246" s="13"/>
      <c r="I246" s="99" t="s">
        <v>1865</v>
      </c>
      <c r="J246" s="100" t="s">
        <v>1866</v>
      </c>
      <c r="K246" s="101">
        <v>16.29</v>
      </c>
      <c r="L246" s="101">
        <v>16.29</v>
      </c>
      <c r="M246" s="101">
        <f t="shared" si="4"/>
        <v>0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4"/>
      <c r="F247" s="13"/>
      <c r="G247" s="13"/>
      <c r="H247" s="13"/>
      <c r="I247" s="99" t="s">
        <v>1867</v>
      </c>
      <c r="J247" s="100" t="s">
        <v>1868</v>
      </c>
      <c r="K247" s="101">
        <v>5148.8611010000004</v>
      </c>
      <c r="L247" s="101">
        <v>3688.5132269000001</v>
      </c>
      <c r="M247" s="101">
        <f t="shared" si="4"/>
        <v>-1460.3478741000004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4"/>
      <c r="F248" s="13"/>
      <c r="G248" s="13"/>
      <c r="H248" s="87" t="s">
        <v>1654</v>
      </c>
      <c r="I248" s="88"/>
      <c r="J248" s="89"/>
      <c r="K248" s="90">
        <v>6853.7841969999999</v>
      </c>
      <c r="L248" s="90">
        <v>5377.5519460000069</v>
      </c>
      <c r="M248" s="90">
        <f t="shared" si="4"/>
        <v>-1476.2322509999931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4"/>
      <c r="F249" s="13"/>
      <c r="G249" s="13"/>
      <c r="H249" s="13"/>
      <c r="I249" s="78" t="s">
        <v>1655</v>
      </c>
      <c r="J249" s="80" t="s">
        <v>1707</v>
      </c>
      <c r="K249" s="81">
        <v>6853.7841969999999</v>
      </c>
      <c r="L249" s="81">
        <v>5377.5519460000069</v>
      </c>
      <c r="M249" s="81">
        <f t="shared" si="4"/>
        <v>-1476.2322509999931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86">
        <v>8</v>
      </c>
      <c r="F250" s="87" t="s">
        <v>702</v>
      </c>
      <c r="G250" s="87"/>
      <c r="H250" s="87"/>
      <c r="I250" s="88"/>
      <c r="J250" s="89"/>
      <c r="K250" s="90">
        <v>62619.410686000003</v>
      </c>
      <c r="L250" s="90">
        <v>64518.489835280008</v>
      </c>
      <c r="M250" s="90">
        <f t="shared" si="4"/>
        <v>1899.0791492800054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4"/>
      <c r="F251" s="13"/>
      <c r="G251" s="66" t="s">
        <v>16</v>
      </c>
      <c r="H251" s="66"/>
      <c r="I251" s="66"/>
      <c r="J251" s="106"/>
      <c r="K251" s="63">
        <v>62619.410686000003</v>
      </c>
      <c r="L251" s="63">
        <v>64518.489835280008</v>
      </c>
      <c r="M251" s="63">
        <f t="shared" si="4"/>
        <v>1899.0791492800054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4"/>
      <c r="F252" s="13"/>
      <c r="G252" s="13"/>
      <c r="H252" s="87" t="s">
        <v>1758</v>
      </c>
      <c r="I252" s="87"/>
      <c r="J252" s="97"/>
      <c r="K252" s="29">
        <v>49145.724246999998</v>
      </c>
      <c r="L252" s="29">
        <v>50671.353759550009</v>
      </c>
      <c r="M252" s="29">
        <f t="shared" si="4"/>
        <v>1525.629512550011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4"/>
      <c r="F253" s="13"/>
      <c r="G253" s="13"/>
      <c r="H253" s="13"/>
      <c r="I253" s="78" t="s">
        <v>1869</v>
      </c>
      <c r="J253" s="80" t="s">
        <v>1870</v>
      </c>
      <c r="K253" s="81">
        <v>1359.3601699999999</v>
      </c>
      <c r="L253" s="81">
        <v>1359.3601699999999</v>
      </c>
      <c r="M253" s="81">
        <f t="shared" si="4"/>
        <v>0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4"/>
      <c r="F254" s="13"/>
      <c r="G254" s="13"/>
      <c r="H254" s="13"/>
      <c r="I254" s="99" t="s">
        <v>1871</v>
      </c>
      <c r="J254" s="100" t="s">
        <v>1872</v>
      </c>
      <c r="K254" s="101">
        <v>2352.389682</v>
      </c>
      <c r="L254" s="101">
        <v>2352.389682</v>
      </c>
      <c r="M254" s="101">
        <f t="shared" si="4"/>
        <v>0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4"/>
      <c r="F255" s="13"/>
      <c r="G255" s="13"/>
      <c r="H255" s="13"/>
      <c r="I255" s="99" t="s">
        <v>1873</v>
      </c>
      <c r="J255" s="100" t="s">
        <v>1874</v>
      </c>
      <c r="K255" s="101">
        <v>3236.526832</v>
      </c>
      <c r="L255" s="101">
        <v>3538.207488</v>
      </c>
      <c r="M255" s="101">
        <f t="shared" si="4"/>
        <v>301.680656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4"/>
      <c r="F256" s="13"/>
      <c r="G256" s="13"/>
      <c r="H256" s="13"/>
      <c r="I256" s="99" t="s">
        <v>1875</v>
      </c>
      <c r="J256" s="100" t="s">
        <v>1876</v>
      </c>
      <c r="K256" s="101">
        <v>8342.791174</v>
      </c>
      <c r="L256" s="101">
        <v>10699.581726990002</v>
      </c>
      <c r="M256" s="101">
        <f t="shared" si="4"/>
        <v>2356.7905529900017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4"/>
      <c r="F257" s="13"/>
      <c r="G257" s="13"/>
      <c r="H257" s="13"/>
      <c r="I257" s="99" t="s">
        <v>1877</v>
      </c>
      <c r="J257" s="100" t="s">
        <v>1878</v>
      </c>
      <c r="K257" s="101">
        <v>16684.119484999999</v>
      </c>
      <c r="L257" s="101">
        <v>16503.379034580001</v>
      </c>
      <c r="M257" s="101">
        <f t="shared" si="4"/>
        <v>-180.74045041999852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4"/>
      <c r="F258" s="13"/>
      <c r="G258" s="13"/>
      <c r="H258" s="13"/>
      <c r="I258" s="99" t="s">
        <v>1879</v>
      </c>
      <c r="J258" s="100" t="s">
        <v>1880</v>
      </c>
      <c r="K258" s="101">
        <v>15506.897997</v>
      </c>
      <c r="L258" s="101">
        <v>14420.55353055</v>
      </c>
      <c r="M258" s="101">
        <f t="shared" si="4"/>
        <v>-1086.3444664500003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4"/>
      <c r="F259" s="13"/>
      <c r="G259" s="13"/>
      <c r="H259" s="13"/>
      <c r="I259" s="99" t="s">
        <v>1881</v>
      </c>
      <c r="J259" s="100" t="s">
        <v>1882</v>
      </c>
      <c r="K259" s="101">
        <v>1663.638907</v>
      </c>
      <c r="L259" s="101">
        <v>1797.8821274300001</v>
      </c>
      <c r="M259" s="101">
        <f t="shared" si="4"/>
        <v>134.24322043000006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4"/>
      <c r="F260" s="13"/>
      <c r="G260" s="13"/>
      <c r="H260" s="87" t="s">
        <v>17</v>
      </c>
      <c r="I260" s="88"/>
      <c r="J260" s="89"/>
      <c r="K260" s="90">
        <v>11956.659181999999</v>
      </c>
      <c r="L260" s="90">
        <v>12283.522140450001</v>
      </c>
      <c r="M260" s="90">
        <f t="shared" si="4"/>
        <v>326.86295845000132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4"/>
      <c r="F261" s="13"/>
      <c r="G261" s="13"/>
      <c r="H261" s="13"/>
      <c r="I261" s="78" t="s">
        <v>1883</v>
      </c>
      <c r="J261" s="80" t="s">
        <v>1884</v>
      </c>
      <c r="K261" s="81">
        <v>3452.0312250000002</v>
      </c>
      <c r="L261" s="81">
        <v>3452.0312250000002</v>
      </c>
      <c r="M261" s="81">
        <f t="shared" si="4"/>
        <v>0</v>
      </c>
      <c r="N261" s="23"/>
      <c r="O261" s="23"/>
      <c r="P261" s="23"/>
      <c r="Q261" s="23"/>
    </row>
    <row r="262" spans="1:17" ht="30" x14ac:dyDescent="0.3">
      <c r="A262" s="23"/>
      <c r="B262" s="22"/>
      <c r="C262" s="22"/>
      <c r="D262" s="13"/>
      <c r="E262" s="24"/>
      <c r="F262" s="13"/>
      <c r="G262" s="13"/>
      <c r="H262" s="13"/>
      <c r="I262" s="99" t="s">
        <v>1661</v>
      </c>
      <c r="J262" s="100" t="s">
        <v>1885</v>
      </c>
      <c r="K262" s="101">
        <v>3513.6794089999999</v>
      </c>
      <c r="L262" s="101">
        <v>3562.4643523199989</v>
      </c>
      <c r="M262" s="101">
        <f t="shared" si="4"/>
        <v>48.784943319999002</v>
      </c>
      <c r="N262" s="23"/>
      <c r="O262" s="23"/>
      <c r="P262" s="23"/>
      <c r="Q262" s="23"/>
    </row>
    <row r="263" spans="1:17" ht="15" x14ac:dyDescent="0.3">
      <c r="A263" s="23"/>
      <c r="B263" s="22"/>
      <c r="C263" s="22"/>
      <c r="D263" s="13"/>
      <c r="E263" s="24"/>
      <c r="F263" s="13"/>
      <c r="G263" s="13"/>
      <c r="H263" s="13"/>
      <c r="I263" s="99" t="s">
        <v>1667</v>
      </c>
      <c r="J263" s="100" t="s">
        <v>1886</v>
      </c>
      <c r="K263" s="101">
        <v>1236.317755</v>
      </c>
      <c r="L263" s="101">
        <v>1366.7906462000001</v>
      </c>
      <c r="M263" s="101">
        <f t="shared" si="4"/>
        <v>130.47289120000005</v>
      </c>
      <c r="N263" s="23"/>
      <c r="O263" s="23"/>
      <c r="P263" s="23"/>
      <c r="Q263" s="23"/>
    </row>
    <row r="264" spans="1:17" ht="30" x14ac:dyDescent="0.3">
      <c r="A264" s="23"/>
      <c r="B264" s="22"/>
      <c r="C264" s="22"/>
      <c r="D264" s="13"/>
      <c r="E264" s="24"/>
      <c r="F264" s="13"/>
      <c r="G264" s="13"/>
      <c r="H264" s="13"/>
      <c r="I264" s="99" t="s">
        <v>1810</v>
      </c>
      <c r="J264" s="100" t="s">
        <v>1887</v>
      </c>
      <c r="K264" s="101">
        <v>1223.9098919999999</v>
      </c>
      <c r="L264" s="101">
        <v>1277.3951805199997</v>
      </c>
      <c r="M264" s="101">
        <f t="shared" si="4"/>
        <v>53.485288519999813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24"/>
      <c r="F265" s="13"/>
      <c r="G265" s="13"/>
      <c r="H265" s="13"/>
      <c r="I265" s="99" t="s">
        <v>1888</v>
      </c>
      <c r="J265" s="100" t="s">
        <v>1889</v>
      </c>
      <c r="K265" s="101">
        <v>0</v>
      </c>
      <c r="L265" s="101">
        <v>2.4626950000000001</v>
      </c>
      <c r="M265" s="101">
        <f t="shared" si="4"/>
        <v>2.4626950000000001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4"/>
      <c r="F266" s="13"/>
      <c r="G266" s="13"/>
      <c r="H266" s="13"/>
      <c r="I266" s="99" t="s">
        <v>1639</v>
      </c>
      <c r="J266" s="100" t="s">
        <v>1890</v>
      </c>
      <c r="K266" s="101">
        <v>2530.7209010000001</v>
      </c>
      <c r="L266" s="101">
        <v>2622.378041410002</v>
      </c>
      <c r="M266" s="101">
        <f t="shared" si="4"/>
        <v>91.65714041000183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4"/>
      <c r="F267" s="13"/>
      <c r="G267" s="13"/>
      <c r="H267" s="87" t="s">
        <v>1654</v>
      </c>
      <c r="I267" s="88"/>
      <c r="J267" s="89"/>
      <c r="K267" s="90">
        <v>1517.027257</v>
      </c>
      <c r="L267" s="90">
        <v>1563.6139352799994</v>
      </c>
      <c r="M267" s="90">
        <f t="shared" si="4"/>
        <v>46.586678279999433</v>
      </c>
      <c r="N267" s="23"/>
      <c r="O267" s="23"/>
      <c r="P267" s="23"/>
      <c r="Q267" s="23"/>
    </row>
    <row r="268" spans="1:17" ht="15" x14ac:dyDescent="0.3">
      <c r="A268" s="23"/>
      <c r="B268" s="22"/>
      <c r="C268" s="22"/>
      <c r="D268" s="13"/>
      <c r="E268" s="24"/>
      <c r="F268" s="13"/>
      <c r="G268" s="13"/>
      <c r="H268" s="13"/>
      <c r="I268" s="78" t="s">
        <v>1655</v>
      </c>
      <c r="J268" s="80" t="s">
        <v>1707</v>
      </c>
      <c r="K268" s="81">
        <v>1490.90443</v>
      </c>
      <c r="L268" s="81">
        <v>1536.4887206999995</v>
      </c>
      <c r="M268" s="81">
        <f t="shared" si="4"/>
        <v>45.584290699999428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4"/>
      <c r="F269" s="13"/>
      <c r="G269" s="13"/>
      <c r="H269" s="13"/>
      <c r="I269" s="99" t="s">
        <v>1659</v>
      </c>
      <c r="J269" s="100" t="s">
        <v>1714</v>
      </c>
      <c r="K269" s="101">
        <v>26.122827000000001</v>
      </c>
      <c r="L269" s="101">
        <v>27.125214580000002</v>
      </c>
      <c r="M269" s="101">
        <f t="shared" si="4"/>
        <v>1.0023875800000006</v>
      </c>
      <c r="N269" s="23"/>
      <c r="O269" s="23"/>
      <c r="P269" s="23"/>
      <c r="Q269" s="23"/>
    </row>
    <row r="270" spans="1:17" ht="15" x14ac:dyDescent="0.3">
      <c r="A270" s="23"/>
      <c r="B270" s="22"/>
      <c r="C270" s="22"/>
      <c r="D270" s="13"/>
      <c r="E270" s="86">
        <v>9</v>
      </c>
      <c r="F270" s="87" t="s">
        <v>796</v>
      </c>
      <c r="G270" s="87"/>
      <c r="H270" s="87"/>
      <c r="I270" s="88"/>
      <c r="J270" s="89"/>
      <c r="K270" s="90">
        <v>58828.421891999998</v>
      </c>
      <c r="L270" s="90">
        <v>59642.461369690027</v>
      </c>
      <c r="M270" s="90">
        <f t="shared" si="4"/>
        <v>814.03947769002843</v>
      </c>
      <c r="N270" s="23"/>
      <c r="O270" s="23"/>
      <c r="P270" s="23"/>
      <c r="Q270" s="23"/>
    </row>
    <row r="271" spans="1:17" ht="15" x14ac:dyDescent="0.3">
      <c r="A271" s="23"/>
      <c r="B271" s="22"/>
      <c r="C271" s="22"/>
      <c r="D271" s="13"/>
      <c r="E271" s="24"/>
      <c r="F271" s="13"/>
      <c r="G271" s="66" t="s">
        <v>16</v>
      </c>
      <c r="H271" s="66"/>
      <c r="I271" s="66"/>
      <c r="J271" s="106"/>
      <c r="K271" s="63">
        <v>58828.421891999998</v>
      </c>
      <c r="L271" s="63">
        <v>59642.461369690027</v>
      </c>
      <c r="M271" s="63">
        <f t="shared" si="4"/>
        <v>814.03947769002843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4"/>
      <c r="F272" s="13"/>
      <c r="G272" s="13"/>
      <c r="H272" s="87" t="s">
        <v>1758</v>
      </c>
      <c r="I272" s="87"/>
      <c r="J272" s="97"/>
      <c r="K272" s="29">
        <v>0</v>
      </c>
      <c r="L272" s="29">
        <v>2296.3791454599996</v>
      </c>
      <c r="M272" s="29">
        <f t="shared" si="4"/>
        <v>2296.3791454599996</v>
      </c>
      <c r="N272" s="23"/>
      <c r="O272" s="23"/>
      <c r="P272" s="23"/>
      <c r="Q272" s="23"/>
    </row>
    <row r="273" spans="1:17" ht="30" x14ac:dyDescent="0.3">
      <c r="A273" s="23"/>
      <c r="B273" s="22"/>
      <c r="C273" s="22"/>
      <c r="D273" s="13"/>
      <c r="E273" s="24"/>
      <c r="F273" s="13"/>
      <c r="G273" s="13"/>
      <c r="H273" s="13"/>
      <c r="I273" s="78" t="s">
        <v>1891</v>
      </c>
      <c r="J273" s="80" t="s">
        <v>1892</v>
      </c>
      <c r="K273" s="81">
        <v>0</v>
      </c>
      <c r="L273" s="81">
        <v>2296.3791454599996</v>
      </c>
      <c r="M273" s="81">
        <f t="shared" ref="M273:M336" si="5">L273-K273</f>
        <v>2296.3791454599996</v>
      </c>
      <c r="N273" s="23"/>
      <c r="O273" s="23"/>
      <c r="P273" s="23"/>
      <c r="Q273" s="23"/>
    </row>
    <row r="274" spans="1:17" ht="15" x14ac:dyDescent="0.3">
      <c r="A274" s="23"/>
      <c r="B274" s="22"/>
      <c r="C274" s="22"/>
      <c r="D274" s="13"/>
      <c r="E274" s="24"/>
      <c r="F274" s="13"/>
      <c r="G274" s="13"/>
      <c r="H274" s="87" t="s">
        <v>17</v>
      </c>
      <c r="I274" s="88"/>
      <c r="J274" s="89"/>
      <c r="K274" s="90">
        <v>57335.345312999998</v>
      </c>
      <c r="L274" s="90">
        <v>55269.822490210012</v>
      </c>
      <c r="M274" s="90">
        <f t="shared" si="5"/>
        <v>-2065.5228227899861</v>
      </c>
      <c r="N274" s="23"/>
      <c r="O274" s="23"/>
      <c r="P274" s="23"/>
      <c r="Q274" s="23"/>
    </row>
    <row r="275" spans="1:17" ht="30" x14ac:dyDescent="0.3">
      <c r="A275" s="23"/>
      <c r="B275" s="22"/>
      <c r="C275" s="22"/>
      <c r="D275" s="13"/>
      <c r="E275" s="24"/>
      <c r="F275" s="13"/>
      <c r="G275" s="13"/>
      <c r="H275" s="13"/>
      <c r="I275" s="78" t="s">
        <v>1727</v>
      </c>
      <c r="J275" s="80" t="s">
        <v>1893</v>
      </c>
      <c r="K275" s="81">
        <v>37.212598</v>
      </c>
      <c r="L275" s="81">
        <v>45.051472980000007</v>
      </c>
      <c r="M275" s="81">
        <f t="shared" si="5"/>
        <v>7.838874980000007</v>
      </c>
      <c r="N275" s="23"/>
      <c r="O275" s="23"/>
      <c r="P275" s="23"/>
      <c r="Q275" s="23"/>
    </row>
    <row r="276" spans="1:17" ht="15" x14ac:dyDescent="0.3">
      <c r="A276" s="23"/>
      <c r="B276" s="22"/>
      <c r="C276" s="22"/>
      <c r="D276" s="13"/>
      <c r="E276" s="24"/>
      <c r="F276" s="13"/>
      <c r="G276" s="13"/>
      <c r="H276" s="13"/>
      <c r="I276" s="99" t="s">
        <v>1734</v>
      </c>
      <c r="J276" s="100" t="s">
        <v>1894</v>
      </c>
      <c r="K276" s="101">
        <v>0</v>
      </c>
      <c r="L276" s="101">
        <v>2.7519178900000001</v>
      </c>
      <c r="M276" s="101">
        <f t="shared" si="5"/>
        <v>2.7519178900000001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4"/>
      <c r="F277" s="13"/>
      <c r="G277" s="13"/>
      <c r="H277" s="13"/>
      <c r="I277" s="99" t="s">
        <v>1736</v>
      </c>
      <c r="J277" s="100" t="s">
        <v>1895</v>
      </c>
      <c r="K277" s="101">
        <v>2137.4857229999998</v>
      </c>
      <c r="L277" s="101">
        <v>2934.7905007200002</v>
      </c>
      <c r="M277" s="101">
        <f t="shared" si="5"/>
        <v>797.3047777200004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4"/>
      <c r="F278" s="13"/>
      <c r="G278" s="13"/>
      <c r="H278" s="13"/>
      <c r="I278" s="99" t="s">
        <v>1675</v>
      </c>
      <c r="J278" s="100" t="s">
        <v>1896</v>
      </c>
      <c r="K278" s="101">
        <v>2790.7792829999999</v>
      </c>
      <c r="L278" s="101">
        <v>2747.7329516100008</v>
      </c>
      <c r="M278" s="101">
        <f t="shared" si="5"/>
        <v>-43.046331389999068</v>
      </c>
      <c r="N278" s="23"/>
      <c r="O278" s="23"/>
      <c r="P278" s="23"/>
      <c r="Q278" s="23"/>
    </row>
    <row r="279" spans="1:17" ht="30" x14ac:dyDescent="0.3">
      <c r="A279" s="23"/>
      <c r="B279" s="22"/>
      <c r="C279" s="22"/>
      <c r="D279" s="13"/>
      <c r="E279" s="24"/>
      <c r="F279" s="13"/>
      <c r="G279" s="13"/>
      <c r="H279" s="13"/>
      <c r="I279" s="99" t="s">
        <v>1677</v>
      </c>
      <c r="J279" s="100" t="s">
        <v>1897</v>
      </c>
      <c r="K279" s="101">
        <v>919.43529000000001</v>
      </c>
      <c r="L279" s="101">
        <v>1277.5484524099998</v>
      </c>
      <c r="M279" s="101">
        <f t="shared" si="5"/>
        <v>358.11316240999975</v>
      </c>
      <c r="N279" s="23"/>
      <c r="O279" s="23"/>
      <c r="P279" s="23"/>
      <c r="Q279" s="23"/>
    </row>
    <row r="280" spans="1:17" ht="15" x14ac:dyDescent="0.3">
      <c r="A280" s="23"/>
      <c r="B280" s="22"/>
      <c r="C280" s="22"/>
      <c r="D280" s="13"/>
      <c r="E280" s="24"/>
      <c r="F280" s="13"/>
      <c r="G280" s="13"/>
      <c r="H280" s="13"/>
      <c r="I280" s="99" t="s">
        <v>1681</v>
      </c>
      <c r="J280" s="99" t="s">
        <v>1898</v>
      </c>
      <c r="K280" s="101">
        <v>110.02251699999999</v>
      </c>
      <c r="L280" s="101">
        <v>126.26233149000004</v>
      </c>
      <c r="M280" s="101">
        <f t="shared" si="5"/>
        <v>16.239814490000043</v>
      </c>
      <c r="N280" s="23"/>
      <c r="O280" s="23"/>
      <c r="P280" s="23"/>
      <c r="Q280" s="23"/>
    </row>
    <row r="281" spans="1:17" ht="30" x14ac:dyDescent="0.3">
      <c r="A281" s="23"/>
      <c r="B281" s="22"/>
      <c r="C281" s="22"/>
      <c r="D281" s="13"/>
      <c r="E281" s="24"/>
      <c r="F281" s="13"/>
      <c r="G281" s="13"/>
      <c r="H281" s="13"/>
      <c r="I281" s="99" t="s">
        <v>1695</v>
      </c>
      <c r="J281" s="100" t="s">
        <v>1899</v>
      </c>
      <c r="K281" s="101">
        <v>95.760850000000005</v>
      </c>
      <c r="L281" s="101">
        <v>35.760849999999998</v>
      </c>
      <c r="M281" s="101">
        <f t="shared" si="5"/>
        <v>-60.000000000000007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4"/>
      <c r="F282" s="13"/>
      <c r="G282" s="13"/>
      <c r="H282" s="13"/>
      <c r="I282" s="99" t="s">
        <v>2519</v>
      </c>
      <c r="J282" s="100" t="s">
        <v>2520</v>
      </c>
      <c r="K282" s="101">
        <v>0</v>
      </c>
      <c r="L282" s="101">
        <v>527.35311400000001</v>
      </c>
      <c r="M282" s="101">
        <f t="shared" si="5"/>
        <v>527.35311400000001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4"/>
      <c r="F283" s="13"/>
      <c r="G283" s="13"/>
      <c r="H283" s="13"/>
      <c r="I283" s="99" t="s">
        <v>1900</v>
      </c>
      <c r="J283" s="100" t="s">
        <v>1901</v>
      </c>
      <c r="K283" s="101">
        <v>43.001573999999998</v>
      </c>
      <c r="L283" s="101">
        <v>44.103141940000015</v>
      </c>
      <c r="M283" s="101">
        <f t="shared" si="5"/>
        <v>1.1015679400000167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4"/>
      <c r="F284" s="13"/>
      <c r="G284" s="13"/>
      <c r="H284" s="13"/>
      <c r="I284" s="99" t="s">
        <v>1902</v>
      </c>
      <c r="J284" s="100" t="s">
        <v>1903</v>
      </c>
      <c r="K284" s="101">
        <v>193.84177299999999</v>
      </c>
      <c r="L284" s="101">
        <v>92.435614939999979</v>
      </c>
      <c r="M284" s="101">
        <f t="shared" si="5"/>
        <v>-101.40615806000001</v>
      </c>
      <c r="N284" s="23"/>
      <c r="O284" s="23"/>
      <c r="P284" s="23"/>
      <c r="Q284" s="23"/>
    </row>
    <row r="285" spans="1:17" ht="30" x14ac:dyDescent="0.3">
      <c r="A285" s="23"/>
      <c r="B285" s="22"/>
      <c r="C285" s="22"/>
      <c r="D285" s="13"/>
      <c r="E285" s="24"/>
      <c r="F285" s="13"/>
      <c r="G285" s="13"/>
      <c r="H285" s="13"/>
      <c r="I285" s="99" t="s">
        <v>1810</v>
      </c>
      <c r="J285" s="100" t="s">
        <v>1904</v>
      </c>
      <c r="K285" s="101">
        <v>324.30411099999998</v>
      </c>
      <c r="L285" s="101">
        <v>308.35395491000003</v>
      </c>
      <c r="M285" s="101">
        <f t="shared" si="5"/>
        <v>-15.95015608999995</v>
      </c>
      <c r="N285" s="23"/>
      <c r="O285" s="23"/>
      <c r="P285" s="23"/>
      <c r="Q285" s="23"/>
    </row>
    <row r="286" spans="1:17" ht="30" x14ac:dyDescent="0.3">
      <c r="A286" s="23"/>
      <c r="B286" s="22"/>
      <c r="C286" s="22"/>
      <c r="D286" s="13"/>
      <c r="E286" s="24"/>
      <c r="F286" s="13"/>
      <c r="G286" s="13"/>
      <c r="H286" s="13"/>
      <c r="I286" s="99" t="s">
        <v>1812</v>
      </c>
      <c r="J286" s="100" t="s">
        <v>1905</v>
      </c>
      <c r="K286" s="101">
        <v>964.40592100000003</v>
      </c>
      <c r="L286" s="101">
        <v>1052.4716681599998</v>
      </c>
      <c r="M286" s="101">
        <f t="shared" si="5"/>
        <v>88.065747159999773</v>
      </c>
      <c r="N286" s="23"/>
      <c r="O286" s="23"/>
      <c r="P286" s="23"/>
      <c r="Q286" s="23"/>
    </row>
    <row r="287" spans="1:17" ht="30" x14ac:dyDescent="0.3">
      <c r="A287" s="23"/>
      <c r="B287" s="22"/>
      <c r="C287" s="22"/>
      <c r="D287" s="13"/>
      <c r="E287" s="24"/>
      <c r="F287" s="13"/>
      <c r="G287" s="13"/>
      <c r="H287" s="13"/>
      <c r="I287" s="99" t="s">
        <v>1814</v>
      </c>
      <c r="J287" s="100" t="s">
        <v>1906</v>
      </c>
      <c r="K287" s="101">
        <v>10837.100245</v>
      </c>
      <c r="L287" s="101">
        <v>12276.990602970009</v>
      </c>
      <c r="M287" s="101">
        <f t="shared" si="5"/>
        <v>1439.8903579700091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4"/>
      <c r="F288" s="13"/>
      <c r="G288" s="13"/>
      <c r="H288" s="13"/>
      <c r="I288" s="99" t="s">
        <v>1716</v>
      </c>
      <c r="J288" s="100" t="s">
        <v>1907</v>
      </c>
      <c r="K288" s="101">
        <v>109.634621</v>
      </c>
      <c r="L288" s="101">
        <v>93.522675650000039</v>
      </c>
      <c r="M288" s="101">
        <f t="shared" si="5"/>
        <v>-16.111945349999957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4"/>
      <c r="F289" s="13"/>
      <c r="G289" s="13"/>
      <c r="H289" s="13"/>
      <c r="I289" s="99" t="s">
        <v>1718</v>
      </c>
      <c r="J289" s="100" t="s">
        <v>1908</v>
      </c>
      <c r="K289" s="101">
        <v>272.65391899999997</v>
      </c>
      <c r="L289" s="101">
        <v>493.59812768000006</v>
      </c>
      <c r="M289" s="101">
        <f t="shared" si="5"/>
        <v>220.94420868000009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4"/>
      <c r="F290" s="13"/>
      <c r="G290" s="13"/>
      <c r="H290" s="13"/>
      <c r="I290" s="99" t="s">
        <v>1909</v>
      </c>
      <c r="J290" s="100" t="s">
        <v>1910</v>
      </c>
      <c r="K290" s="101">
        <v>13761.06</v>
      </c>
      <c r="L290" s="101">
        <v>13612.64641327</v>
      </c>
      <c r="M290" s="101">
        <f t="shared" si="5"/>
        <v>-148.41358672999922</v>
      </c>
      <c r="N290" s="23"/>
      <c r="O290" s="23"/>
      <c r="P290" s="23"/>
      <c r="Q290" s="23"/>
    </row>
    <row r="291" spans="1:17" ht="15" x14ac:dyDescent="0.3">
      <c r="A291" s="23"/>
      <c r="B291" s="22"/>
      <c r="C291" s="22"/>
      <c r="D291" s="13"/>
      <c r="E291" s="24"/>
      <c r="F291" s="13"/>
      <c r="G291" s="13"/>
      <c r="H291" s="13"/>
      <c r="I291" s="99" t="s">
        <v>1911</v>
      </c>
      <c r="J291" s="100" t="s">
        <v>1912</v>
      </c>
      <c r="K291" s="101">
        <v>271.41879499999999</v>
      </c>
      <c r="L291" s="101">
        <v>229.746048</v>
      </c>
      <c r="M291" s="101">
        <f t="shared" si="5"/>
        <v>-41.672746999999987</v>
      </c>
      <c r="N291" s="23"/>
      <c r="O291" s="23"/>
      <c r="P291" s="23"/>
      <c r="Q291" s="23"/>
    </row>
    <row r="292" spans="1:17" ht="15" x14ac:dyDescent="0.3">
      <c r="A292" s="23"/>
      <c r="B292" s="22"/>
      <c r="C292" s="22"/>
      <c r="D292" s="13"/>
      <c r="E292" s="24"/>
      <c r="F292" s="13"/>
      <c r="G292" s="13"/>
      <c r="H292" s="13"/>
      <c r="I292" s="99" t="s">
        <v>28</v>
      </c>
      <c r="J292" s="100" t="s">
        <v>29</v>
      </c>
      <c r="K292" s="101">
        <v>0</v>
      </c>
      <c r="L292" s="101">
        <v>253.182535</v>
      </c>
      <c r="M292" s="101">
        <f t="shared" si="5"/>
        <v>253.182535</v>
      </c>
      <c r="N292" s="23"/>
      <c r="O292" s="23"/>
      <c r="P292" s="23"/>
      <c r="Q292" s="23"/>
    </row>
    <row r="293" spans="1:17" ht="15" x14ac:dyDescent="0.3">
      <c r="A293" s="23"/>
      <c r="B293" s="22"/>
      <c r="C293" s="22"/>
      <c r="D293" s="13"/>
      <c r="E293" s="24"/>
      <c r="F293" s="13"/>
      <c r="G293" s="13"/>
      <c r="H293" s="13"/>
      <c r="I293" s="99" t="s">
        <v>20</v>
      </c>
      <c r="J293" s="100" t="s">
        <v>27</v>
      </c>
      <c r="K293" s="101">
        <v>368.17969599999998</v>
      </c>
      <c r="L293" s="101">
        <v>870.55244300000004</v>
      </c>
      <c r="M293" s="101">
        <f t="shared" si="5"/>
        <v>502.37274700000006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4"/>
      <c r="F294" s="13"/>
      <c r="G294" s="13"/>
      <c r="H294" s="13"/>
      <c r="I294" s="99" t="s">
        <v>1913</v>
      </c>
      <c r="J294" s="100" t="s">
        <v>1914</v>
      </c>
      <c r="K294" s="101">
        <v>258.396997</v>
      </c>
      <c r="L294" s="101">
        <v>295.06434005</v>
      </c>
      <c r="M294" s="101">
        <f t="shared" si="5"/>
        <v>36.667343049999999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4"/>
      <c r="F295" s="13"/>
      <c r="G295" s="13"/>
      <c r="H295" s="13"/>
      <c r="I295" s="99" t="s">
        <v>1915</v>
      </c>
      <c r="J295" s="100" t="s">
        <v>1916</v>
      </c>
      <c r="K295" s="101">
        <v>868.6</v>
      </c>
      <c r="L295" s="101">
        <v>1336.2950126699998</v>
      </c>
      <c r="M295" s="101">
        <f t="shared" si="5"/>
        <v>467.69501266999976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4"/>
      <c r="F296" s="13"/>
      <c r="G296" s="13"/>
      <c r="H296" s="13"/>
      <c r="I296" s="99" t="s">
        <v>1917</v>
      </c>
      <c r="J296" s="100" t="s">
        <v>1918</v>
      </c>
      <c r="K296" s="101">
        <v>6710</v>
      </c>
      <c r="L296" s="101">
        <v>6445.4320592799941</v>
      </c>
      <c r="M296" s="101">
        <f t="shared" si="5"/>
        <v>-264.56794072000594</v>
      </c>
      <c r="N296" s="23"/>
      <c r="O296" s="23"/>
      <c r="P296" s="23"/>
      <c r="Q296" s="23"/>
    </row>
    <row r="297" spans="1:17" ht="45" x14ac:dyDescent="0.3">
      <c r="A297" s="23"/>
      <c r="B297" s="22"/>
      <c r="C297" s="22"/>
      <c r="D297" s="13"/>
      <c r="E297" s="24"/>
      <c r="F297" s="13"/>
      <c r="G297" s="13"/>
      <c r="H297" s="13"/>
      <c r="I297" s="99" t="s">
        <v>1919</v>
      </c>
      <c r="J297" s="100" t="s">
        <v>1920</v>
      </c>
      <c r="K297" s="101">
        <v>370</v>
      </c>
      <c r="L297" s="101">
        <v>328.56175429999996</v>
      </c>
      <c r="M297" s="101">
        <f t="shared" si="5"/>
        <v>-41.438245700000039</v>
      </c>
      <c r="N297" s="23"/>
      <c r="O297" s="23"/>
      <c r="P297" s="23"/>
      <c r="Q297" s="23"/>
    </row>
    <row r="298" spans="1:17" ht="30" x14ac:dyDescent="0.3">
      <c r="A298" s="23"/>
      <c r="B298" s="22"/>
      <c r="C298" s="22"/>
      <c r="D298" s="13"/>
      <c r="E298" s="24"/>
      <c r="F298" s="13"/>
      <c r="G298" s="13"/>
      <c r="H298" s="13"/>
      <c r="I298" s="99" t="s">
        <v>1921</v>
      </c>
      <c r="J298" s="100" t="s">
        <v>1922</v>
      </c>
      <c r="K298" s="101">
        <v>5396.5</v>
      </c>
      <c r="L298" s="101">
        <v>3461.1131346799993</v>
      </c>
      <c r="M298" s="101">
        <f t="shared" si="5"/>
        <v>-1935.3868653200007</v>
      </c>
      <c r="N298" s="23"/>
      <c r="O298" s="23"/>
      <c r="P298" s="23"/>
      <c r="Q298" s="23"/>
    </row>
    <row r="299" spans="1:17" ht="30" x14ac:dyDescent="0.3">
      <c r="A299" s="23"/>
      <c r="B299" s="22"/>
      <c r="C299" s="22"/>
      <c r="D299" s="13"/>
      <c r="E299" s="24"/>
      <c r="F299" s="13"/>
      <c r="G299" s="13"/>
      <c r="H299" s="13"/>
      <c r="I299" s="99" t="s">
        <v>1923</v>
      </c>
      <c r="J299" s="100" t="s">
        <v>1924</v>
      </c>
      <c r="K299" s="101">
        <v>274.38</v>
      </c>
      <c r="L299" s="101">
        <v>265.75950671999999</v>
      </c>
      <c r="M299" s="101">
        <f t="shared" si="5"/>
        <v>-8.6204932800000051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4"/>
      <c r="F300" s="13"/>
      <c r="G300" s="13"/>
      <c r="H300" s="13"/>
      <c r="I300" s="99" t="s">
        <v>1925</v>
      </c>
      <c r="J300" s="100" t="s">
        <v>1926</v>
      </c>
      <c r="K300" s="101">
        <v>4902.13</v>
      </c>
      <c r="L300" s="101">
        <v>957.39019472000007</v>
      </c>
      <c r="M300" s="101">
        <f t="shared" si="5"/>
        <v>-3944.7398052799999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4"/>
      <c r="F301" s="13"/>
      <c r="G301" s="13"/>
      <c r="H301" s="13"/>
      <c r="I301" s="99" t="s">
        <v>1927</v>
      </c>
      <c r="J301" s="100" t="s">
        <v>1928</v>
      </c>
      <c r="K301" s="101">
        <v>3412.0792369999999</v>
      </c>
      <c r="L301" s="101">
        <v>3640.5448229699991</v>
      </c>
      <c r="M301" s="101">
        <f t="shared" si="5"/>
        <v>228.46558596999921</v>
      </c>
      <c r="N301" s="23"/>
      <c r="O301" s="23"/>
      <c r="P301" s="23"/>
      <c r="Q301" s="23"/>
    </row>
    <row r="302" spans="1:17" ht="15" x14ac:dyDescent="0.3">
      <c r="A302" s="23"/>
      <c r="B302" s="22"/>
      <c r="C302" s="22"/>
      <c r="D302" s="13"/>
      <c r="E302" s="24"/>
      <c r="F302" s="13"/>
      <c r="G302" s="13"/>
      <c r="H302" s="13"/>
      <c r="I302" s="99" t="s">
        <v>1929</v>
      </c>
      <c r="J302" s="100" t="s">
        <v>1930</v>
      </c>
      <c r="K302" s="101">
        <v>133.49994599999999</v>
      </c>
      <c r="L302" s="101">
        <v>201.91713936000002</v>
      </c>
      <c r="M302" s="101">
        <f t="shared" si="5"/>
        <v>68.417193360000027</v>
      </c>
      <c r="N302" s="23"/>
      <c r="O302" s="23"/>
      <c r="P302" s="23"/>
      <c r="Q302" s="23"/>
    </row>
    <row r="303" spans="1:17" ht="15" x14ac:dyDescent="0.3">
      <c r="A303" s="23"/>
      <c r="B303" s="22"/>
      <c r="C303" s="22"/>
      <c r="D303" s="13"/>
      <c r="E303" s="24"/>
      <c r="F303" s="13"/>
      <c r="G303" s="13"/>
      <c r="H303" s="13"/>
      <c r="I303" s="99" t="s">
        <v>1931</v>
      </c>
      <c r="J303" s="100" t="s">
        <v>1932</v>
      </c>
      <c r="K303" s="101">
        <v>760</v>
      </c>
      <c r="L303" s="101">
        <v>750.56170055000007</v>
      </c>
      <c r="M303" s="101">
        <f t="shared" si="5"/>
        <v>-9.4382994499999313</v>
      </c>
      <c r="N303" s="23"/>
      <c r="O303" s="23"/>
      <c r="P303" s="23"/>
      <c r="Q303" s="23"/>
    </row>
    <row r="304" spans="1:17" ht="30" x14ac:dyDescent="0.3">
      <c r="A304" s="23"/>
      <c r="B304" s="22"/>
      <c r="C304" s="22"/>
      <c r="D304" s="13"/>
      <c r="E304" s="24"/>
      <c r="F304" s="13"/>
      <c r="G304" s="13"/>
      <c r="H304" s="13"/>
      <c r="I304" s="99" t="s">
        <v>1639</v>
      </c>
      <c r="J304" s="100" t="s">
        <v>1933</v>
      </c>
      <c r="K304" s="101">
        <v>413.46221700000001</v>
      </c>
      <c r="L304" s="101">
        <v>414.32800829000053</v>
      </c>
      <c r="M304" s="101">
        <f t="shared" si="5"/>
        <v>0.8657912900005158</v>
      </c>
      <c r="N304" s="23"/>
      <c r="O304" s="23"/>
      <c r="P304" s="23"/>
      <c r="Q304" s="23"/>
    </row>
    <row r="305" spans="1:17" ht="30" x14ac:dyDescent="0.3">
      <c r="A305" s="23"/>
      <c r="B305" s="22"/>
      <c r="C305" s="22"/>
      <c r="D305" s="13"/>
      <c r="E305" s="24"/>
      <c r="F305" s="13"/>
      <c r="G305" s="13"/>
      <c r="H305" s="13"/>
      <c r="I305" s="99" t="s">
        <v>1934</v>
      </c>
      <c r="J305" s="100" t="s">
        <v>1935</v>
      </c>
      <c r="K305" s="101">
        <v>600</v>
      </c>
      <c r="L305" s="101">
        <v>148</v>
      </c>
      <c r="M305" s="101">
        <f t="shared" si="5"/>
        <v>-452</v>
      </c>
      <c r="N305" s="23"/>
      <c r="O305" s="23"/>
      <c r="P305" s="23"/>
      <c r="Q305" s="23"/>
    </row>
    <row r="306" spans="1:17" ht="15" x14ac:dyDescent="0.3">
      <c r="A306" s="23"/>
      <c r="B306" s="22"/>
      <c r="C306" s="22"/>
      <c r="D306" s="13"/>
      <c r="E306" s="24"/>
      <c r="F306" s="13"/>
      <c r="G306" s="13"/>
      <c r="H306" s="87" t="s">
        <v>1654</v>
      </c>
      <c r="I306" s="88"/>
      <c r="J306" s="89"/>
      <c r="K306" s="90">
        <v>1493.076579</v>
      </c>
      <c r="L306" s="90">
        <v>2076.2597340200009</v>
      </c>
      <c r="M306" s="90">
        <f t="shared" si="5"/>
        <v>583.18315502000087</v>
      </c>
      <c r="N306" s="23"/>
      <c r="O306" s="23"/>
      <c r="P306" s="23"/>
      <c r="Q306" s="23"/>
    </row>
    <row r="307" spans="1:17" ht="15" x14ac:dyDescent="0.3">
      <c r="A307" s="23"/>
      <c r="B307" s="22"/>
      <c r="C307" s="22"/>
      <c r="D307" s="13"/>
      <c r="E307" s="24"/>
      <c r="F307" s="13"/>
      <c r="G307" s="13"/>
      <c r="H307" s="13"/>
      <c r="I307" s="78" t="s">
        <v>1655</v>
      </c>
      <c r="J307" s="80" t="s">
        <v>1707</v>
      </c>
      <c r="K307" s="81">
        <v>1481.3757149999999</v>
      </c>
      <c r="L307" s="81">
        <v>2060.9777747700009</v>
      </c>
      <c r="M307" s="81">
        <f t="shared" si="5"/>
        <v>579.60205977000101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4"/>
      <c r="F308" s="13"/>
      <c r="G308" s="13"/>
      <c r="H308" s="13"/>
      <c r="I308" s="99" t="s">
        <v>1659</v>
      </c>
      <c r="J308" s="100" t="s">
        <v>1714</v>
      </c>
      <c r="K308" s="101">
        <v>11.700863999999999</v>
      </c>
      <c r="L308" s="101">
        <v>15.281959250000002</v>
      </c>
      <c r="M308" s="101">
        <f t="shared" si="5"/>
        <v>3.5810952500000024</v>
      </c>
      <c r="N308" s="23"/>
      <c r="O308" s="23"/>
      <c r="P308" s="23"/>
      <c r="Q308" s="23"/>
    </row>
    <row r="309" spans="1:17" ht="15" x14ac:dyDescent="0.3">
      <c r="A309" s="23"/>
      <c r="B309" s="22"/>
      <c r="C309" s="22"/>
      <c r="D309" s="13"/>
      <c r="E309" s="86">
        <v>10</v>
      </c>
      <c r="F309" s="87" t="s">
        <v>891</v>
      </c>
      <c r="G309" s="87"/>
      <c r="H309" s="87"/>
      <c r="I309" s="88"/>
      <c r="J309" s="89"/>
      <c r="K309" s="90">
        <v>2449.1753530000001</v>
      </c>
      <c r="L309" s="90">
        <v>2440.8261125999998</v>
      </c>
      <c r="M309" s="90">
        <f t="shared" si="5"/>
        <v>-8.3492404000003262</v>
      </c>
      <c r="N309" s="23"/>
      <c r="O309" s="23"/>
      <c r="P309" s="23"/>
      <c r="Q309" s="23"/>
    </row>
    <row r="310" spans="1:17" ht="15" x14ac:dyDescent="0.3">
      <c r="A310" s="23"/>
      <c r="B310" s="22"/>
      <c r="C310" s="22"/>
      <c r="D310" s="13"/>
      <c r="E310" s="24"/>
      <c r="F310" s="13"/>
      <c r="G310" s="66" t="s">
        <v>16</v>
      </c>
      <c r="H310" s="66"/>
      <c r="I310" s="66"/>
      <c r="J310" s="106"/>
      <c r="K310" s="63">
        <v>2449.1753530000001</v>
      </c>
      <c r="L310" s="63">
        <v>2440.8261125999998</v>
      </c>
      <c r="M310" s="63">
        <f t="shared" si="5"/>
        <v>-8.3492404000003262</v>
      </c>
      <c r="N310" s="23"/>
      <c r="O310" s="23"/>
      <c r="P310" s="23"/>
      <c r="Q310" s="23"/>
    </row>
    <row r="311" spans="1:17" ht="15" x14ac:dyDescent="0.3">
      <c r="A311" s="23"/>
      <c r="B311" s="22"/>
      <c r="C311" s="22"/>
      <c r="D311" s="13"/>
      <c r="E311" s="24"/>
      <c r="F311" s="13"/>
      <c r="G311" s="13"/>
      <c r="H311" s="87" t="s">
        <v>17</v>
      </c>
      <c r="I311" s="87"/>
      <c r="J311" s="97"/>
      <c r="K311" s="29">
        <v>2145.8496719999998</v>
      </c>
      <c r="L311" s="29">
        <v>2132.4772618199995</v>
      </c>
      <c r="M311" s="29">
        <f t="shared" si="5"/>
        <v>-13.372410180000315</v>
      </c>
      <c r="N311" s="23"/>
      <c r="O311" s="23"/>
      <c r="P311" s="23"/>
      <c r="Q311" s="23"/>
    </row>
    <row r="312" spans="1:17" ht="15" x14ac:dyDescent="0.3">
      <c r="A312" s="23"/>
      <c r="B312" s="22"/>
      <c r="C312" s="22"/>
      <c r="D312" s="13"/>
      <c r="E312" s="24"/>
      <c r="F312" s="13"/>
      <c r="G312" s="13"/>
      <c r="H312" s="13"/>
      <c r="I312" s="78" t="s">
        <v>1936</v>
      </c>
      <c r="J312" s="80" t="s">
        <v>1937</v>
      </c>
      <c r="K312" s="81">
        <v>205.782972</v>
      </c>
      <c r="L312" s="81">
        <v>210.78085654999998</v>
      </c>
      <c r="M312" s="81">
        <f t="shared" si="5"/>
        <v>4.9978845499999807</v>
      </c>
      <c r="N312" s="23"/>
      <c r="O312" s="23"/>
      <c r="P312" s="23"/>
      <c r="Q312" s="23"/>
    </row>
    <row r="313" spans="1:17" ht="15" x14ac:dyDescent="0.3">
      <c r="A313" s="23"/>
      <c r="B313" s="22"/>
      <c r="C313" s="22"/>
      <c r="D313" s="13"/>
      <c r="E313" s="24"/>
      <c r="F313" s="13"/>
      <c r="G313" s="13"/>
      <c r="H313" s="13"/>
      <c r="I313" s="99" t="s">
        <v>1938</v>
      </c>
      <c r="J313" s="100" t="s">
        <v>1939</v>
      </c>
      <c r="K313" s="101">
        <v>246.17590200000001</v>
      </c>
      <c r="L313" s="101">
        <v>250.10658054999999</v>
      </c>
      <c r="M313" s="101">
        <f t="shared" si="5"/>
        <v>3.9306785499999819</v>
      </c>
      <c r="N313" s="23"/>
      <c r="O313" s="23"/>
      <c r="P313" s="23"/>
      <c r="Q313" s="23"/>
    </row>
    <row r="314" spans="1:17" ht="30" x14ac:dyDescent="0.3">
      <c r="A314" s="23"/>
      <c r="B314" s="22"/>
      <c r="C314" s="22"/>
      <c r="D314" s="13"/>
      <c r="E314" s="24"/>
      <c r="F314" s="13"/>
      <c r="G314" s="13"/>
      <c r="H314" s="13"/>
      <c r="I314" s="99" t="s">
        <v>1667</v>
      </c>
      <c r="J314" s="100" t="s">
        <v>1940</v>
      </c>
      <c r="K314" s="101">
        <v>128.51556600000001</v>
      </c>
      <c r="L314" s="101">
        <v>126.21108564999999</v>
      </c>
      <c r="M314" s="101">
        <f t="shared" si="5"/>
        <v>-2.3044803500000199</v>
      </c>
      <c r="N314" s="23"/>
      <c r="O314" s="23"/>
      <c r="P314" s="23"/>
      <c r="Q314" s="23"/>
    </row>
    <row r="315" spans="1:17" ht="15" x14ac:dyDescent="0.3">
      <c r="A315" s="23"/>
      <c r="B315" s="22"/>
      <c r="C315" s="22"/>
      <c r="D315" s="13"/>
      <c r="E315" s="24"/>
      <c r="F315" s="13"/>
      <c r="G315" s="13"/>
      <c r="H315" s="13"/>
      <c r="I315" s="99" t="s">
        <v>1669</v>
      </c>
      <c r="J315" s="100" t="s">
        <v>1941</v>
      </c>
      <c r="K315" s="101">
        <v>149.084915</v>
      </c>
      <c r="L315" s="101">
        <v>163.88213041</v>
      </c>
      <c r="M315" s="101">
        <f t="shared" si="5"/>
        <v>14.797215410000007</v>
      </c>
      <c r="N315" s="23"/>
      <c r="O315" s="23"/>
      <c r="P315" s="23"/>
      <c r="Q315" s="23"/>
    </row>
    <row r="316" spans="1:17" ht="30" x14ac:dyDescent="0.3">
      <c r="A316" s="23"/>
      <c r="B316" s="22"/>
      <c r="C316" s="22"/>
      <c r="D316" s="13"/>
      <c r="E316" s="24"/>
      <c r="F316" s="13"/>
      <c r="G316" s="13"/>
      <c r="H316" s="13"/>
      <c r="I316" s="99" t="s">
        <v>1734</v>
      </c>
      <c r="J316" s="100" t="s">
        <v>1942</v>
      </c>
      <c r="K316" s="101">
        <v>147.73466199999999</v>
      </c>
      <c r="L316" s="101">
        <v>160.38792674000007</v>
      </c>
      <c r="M316" s="101">
        <f t="shared" si="5"/>
        <v>12.653264740000083</v>
      </c>
      <c r="N316" s="23"/>
      <c r="O316" s="23"/>
      <c r="P316" s="23"/>
      <c r="Q316" s="23"/>
    </row>
    <row r="317" spans="1:17" ht="30" x14ac:dyDescent="0.3">
      <c r="A317" s="23"/>
      <c r="B317" s="22"/>
      <c r="C317" s="22"/>
      <c r="D317" s="13"/>
      <c r="E317" s="24"/>
      <c r="F317" s="13"/>
      <c r="G317" s="13"/>
      <c r="H317" s="13"/>
      <c r="I317" s="99" t="s">
        <v>1943</v>
      </c>
      <c r="J317" s="100" t="s">
        <v>1944</v>
      </c>
      <c r="K317" s="101">
        <v>35.470104999999997</v>
      </c>
      <c r="L317" s="101">
        <v>45.516030929999985</v>
      </c>
      <c r="M317" s="101">
        <f t="shared" si="5"/>
        <v>10.045925929999989</v>
      </c>
      <c r="N317" s="23"/>
      <c r="O317" s="23"/>
      <c r="P317" s="23"/>
      <c r="Q317" s="23"/>
    </row>
    <row r="318" spans="1:17" ht="45" x14ac:dyDescent="0.3">
      <c r="A318" s="23"/>
      <c r="B318" s="22"/>
      <c r="C318" s="22"/>
      <c r="D318" s="13"/>
      <c r="E318" s="24"/>
      <c r="F318" s="13"/>
      <c r="G318" s="13"/>
      <c r="H318" s="13"/>
      <c r="I318" s="99" t="s">
        <v>1810</v>
      </c>
      <c r="J318" s="100" t="s">
        <v>1945</v>
      </c>
      <c r="K318" s="101">
        <v>71.931115000000005</v>
      </c>
      <c r="L318" s="101">
        <v>73.850750089999991</v>
      </c>
      <c r="M318" s="101">
        <f t="shared" si="5"/>
        <v>1.9196350899999857</v>
      </c>
      <c r="N318" s="23"/>
      <c r="O318" s="23"/>
      <c r="P318" s="23"/>
      <c r="Q318" s="23"/>
    </row>
    <row r="319" spans="1:17" ht="30" x14ac:dyDescent="0.3">
      <c r="A319" s="23"/>
      <c r="B319" s="22"/>
      <c r="C319" s="22"/>
      <c r="D319" s="13"/>
      <c r="E319" s="24"/>
      <c r="F319" s="13"/>
      <c r="G319" s="13"/>
      <c r="H319" s="13"/>
      <c r="I319" s="99" t="s">
        <v>1814</v>
      </c>
      <c r="J319" s="100" t="s">
        <v>1946</v>
      </c>
      <c r="K319" s="101">
        <v>239.663701</v>
      </c>
      <c r="L319" s="101">
        <v>243.96834478999983</v>
      </c>
      <c r="M319" s="101">
        <f t="shared" si="5"/>
        <v>4.3046437899998296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4"/>
      <c r="F320" s="13"/>
      <c r="G320" s="13"/>
      <c r="H320" s="13"/>
      <c r="I320" s="99" t="s">
        <v>1712</v>
      </c>
      <c r="J320" s="100" t="s">
        <v>1947</v>
      </c>
      <c r="K320" s="101">
        <v>70.552152000000007</v>
      </c>
      <c r="L320" s="101">
        <v>101.84300727</v>
      </c>
      <c r="M320" s="101">
        <f t="shared" si="5"/>
        <v>31.290855269999994</v>
      </c>
      <c r="N320" s="23"/>
      <c r="O320" s="23"/>
      <c r="P320" s="23"/>
      <c r="Q320" s="23"/>
    </row>
    <row r="321" spans="1:17" ht="30" x14ac:dyDescent="0.3">
      <c r="A321" s="23"/>
      <c r="B321" s="22"/>
      <c r="C321" s="22"/>
      <c r="D321" s="13"/>
      <c r="E321" s="24"/>
      <c r="F321" s="13"/>
      <c r="G321" s="13"/>
      <c r="H321" s="13"/>
      <c r="I321" s="99" t="s">
        <v>1745</v>
      </c>
      <c r="J321" s="100" t="s">
        <v>1948</v>
      </c>
      <c r="K321" s="101">
        <v>410.77500400000002</v>
      </c>
      <c r="L321" s="101">
        <v>351.72771466999961</v>
      </c>
      <c r="M321" s="101">
        <f t="shared" si="5"/>
        <v>-59.04728933000041</v>
      </c>
      <c r="N321" s="23"/>
      <c r="O321" s="23"/>
      <c r="P321" s="23"/>
      <c r="Q321" s="23"/>
    </row>
    <row r="322" spans="1:17" ht="30" x14ac:dyDescent="0.3">
      <c r="A322" s="23"/>
      <c r="B322" s="22"/>
      <c r="C322" s="22"/>
      <c r="D322" s="13"/>
      <c r="E322" s="24"/>
      <c r="F322" s="13"/>
      <c r="G322" s="13"/>
      <c r="H322" s="13"/>
      <c r="I322" s="99" t="s">
        <v>1774</v>
      </c>
      <c r="J322" s="100" t="s">
        <v>1949</v>
      </c>
      <c r="K322" s="101">
        <v>188.392852</v>
      </c>
      <c r="L322" s="101">
        <v>152.83580222000003</v>
      </c>
      <c r="M322" s="101">
        <f t="shared" si="5"/>
        <v>-35.557049779999971</v>
      </c>
      <c r="N322" s="23"/>
      <c r="O322" s="23"/>
      <c r="P322" s="23"/>
      <c r="Q322" s="23"/>
    </row>
    <row r="323" spans="1:17" ht="30" x14ac:dyDescent="0.3">
      <c r="A323" s="23"/>
      <c r="B323" s="22"/>
      <c r="C323" s="22"/>
      <c r="D323" s="13"/>
      <c r="E323" s="24"/>
      <c r="F323" s="13"/>
      <c r="G323" s="13"/>
      <c r="H323" s="13"/>
      <c r="I323" s="99" t="s">
        <v>1776</v>
      </c>
      <c r="J323" s="100" t="s">
        <v>1950</v>
      </c>
      <c r="K323" s="101">
        <v>211.99766399999999</v>
      </c>
      <c r="L323" s="101">
        <v>210.65068210000013</v>
      </c>
      <c r="M323" s="101">
        <f t="shared" si="5"/>
        <v>-1.3469818999998608</v>
      </c>
      <c r="N323" s="23"/>
      <c r="O323" s="23"/>
      <c r="P323" s="23"/>
      <c r="Q323" s="23"/>
    </row>
    <row r="324" spans="1:17" ht="30" x14ac:dyDescent="0.3">
      <c r="A324" s="23"/>
      <c r="B324" s="22"/>
      <c r="C324" s="22"/>
      <c r="D324" s="13"/>
      <c r="E324" s="24"/>
      <c r="F324" s="13"/>
      <c r="G324" s="13"/>
      <c r="H324" s="13"/>
      <c r="I324" s="99" t="s">
        <v>1951</v>
      </c>
      <c r="J324" s="100" t="s">
        <v>1952</v>
      </c>
      <c r="K324" s="101">
        <v>39.773062000000003</v>
      </c>
      <c r="L324" s="101">
        <v>40.716349850000007</v>
      </c>
      <c r="M324" s="101">
        <f t="shared" si="5"/>
        <v>0.94328785000000437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4"/>
      <c r="F325" s="13"/>
      <c r="G325" s="13"/>
      <c r="H325" s="87" t="s">
        <v>1654</v>
      </c>
      <c r="I325" s="88"/>
      <c r="J325" s="89"/>
      <c r="K325" s="90">
        <v>303.32568099999997</v>
      </c>
      <c r="L325" s="90">
        <v>308.34885078000019</v>
      </c>
      <c r="M325" s="90">
        <f t="shared" si="5"/>
        <v>5.0231697800002166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4"/>
      <c r="F326" s="13"/>
      <c r="G326" s="13"/>
      <c r="H326" s="13"/>
      <c r="I326" s="78" t="s">
        <v>1655</v>
      </c>
      <c r="J326" s="80" t="s">
        <v>1707</v>
      </c>
      <c r="K326" s="81">
        <v>281.84070800000001</v>
      </c>
      <c r="L326" s="81">
        <v>286.54526646000022</v>
      </c>
      <c r="M326" s="81">
        <f t="shared" si="5"/>
        <v>4.7045584600002144</v>
      </c>
      <c r="N326" s="23"/>
      <c r="O326" s="23"/>
      <c r="P326" s="23"/>
      <c r="Q326" s="23"/>
    </row>
    <row r="327" spans="1:17" ht="15" x14ac:dyDescent="0.3">
      <c r="A327" s="23"/>
      <c r="B327" s="22"/>
      <c r="C327" s="22"/>
      <c r="D327" s="13"/>
      <c r="E327" s="24"/>
      <c r="F327" s="13"/>
      <c r="G327" s="13"/>
      <c r="H327" s="13"/>
      <c r="I327" s="99" t="s">
        <v>1659</v>
      </c>
      <c r="J327" s="100" t="s">
        <v>1714</v>
      </c>
      <c r="K327" s="101">
        <v>21.484973</v>
      </c>
      <c r="L327" s="101">
        <v>21.803584319999995</v>
      </c>
      <c r="M327" s="101">
        <f t="shared" si="5"/>
        <v>0.31861131999999515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86">
        <v>11</v>
      </c>
      <c r="F328" s="87" t="s">
        <v>938</v>
      </c>
      <c r="G328" s="87"/>
      <c r="H328" s="87"/>
      <c r="I328" s="88"/>
      <c r="J328" s="89"/>
      <c r="K328" s="90">
        <v>278377.42810800002</v>
      </c>
      <c r="L328" s="90">
        <v>298840.48057749995</v>
      </c>
      <c r="M328" s="90">
        <f t="shared" si="5"/>
        <v>20463.052469499933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4"/>
      <c r="F329" s="13"/>
      <c r="G329" s="66" t="s">
        <v>16</v>
      </c>
      <c r="H329" s="66"/>
      <c r="I329" s="66"/>
      <c r="J329" s="106"/>
      <c r="K329" s="63">
        <v>278377.42810800002</v>
      </c>
      <c r="L329" s="63">
        <v>298840.48057749995</v>
      </c>
      <c r="M329" s="63">
        <f t="shared" si="5"/>
        <v>20463.052469499933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4"/>
      <c r="F330" s="13"/>
      <c r="G330" s="13"/>
      <c r="H330" s="87" t="s">
        <v>1758</v>
      </c>
      <c r="I330" s="87"/>
      <c r="J330" s="97"/>
      <c r="K330" s="29">
        <v>161995.71028699999</v>
      </c>
      <c r="L330" s="29">
        <v>182033.22484638004</v>
      </c>
      <c r="M330" s="29">
        <f t="shared" si="5"/>
        <v>20037.514559380041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4"/>
      <c r="F331" s="13"/>
      <c r="G331" s="13"/>
      <c r="H331" s="13"/>
      <c r="I331" s="78" t="s">
        <v>1953</v>
      </c>
      <c r="J331" s="78" t="s">
        <v>1954</v>
      </c>
      <c r="K331" s="81">
        <v>20836.050327000001</v>
      </c>
      <c r="L331" s="81">
        <v>32469.402009779998</v>
      </c>
      <c r="M331" s="81">
        <f t="shared" si="5"/>
        <v>11633.351682779998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4"/>
      <c r="F332" s="13"/>
      <c r="G332" s="13"/>
      <c r="H332" s="13"/>
      <c r="I332" s="99" t="s">
        <v>1955</v>
      </c>
      <c r="J332" s="100" t="s">
        <v>1956</v>
      </c>
      <c r="K332" s="101">
        <v>1310.801346</v>
      </c>
      <c r="L332" s="101">
        <v>1375.6733853199999</v>
      </c>
      <c r="M332" s="101">
        <f t="shared" si="5"/>
        <v>64.872039319999885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4"/>
      <c r="F333" s="13"/>
      <c r="G333" s="13"/>
      <c r="H333" s="13"/>
      <c r="I333" s="99" t="s">
        <v>1957</v>
      </c>
      <c r="J333" s="100" t="s">
        <v>1958</v>
      </c>
      <c r="K333" s="101">
        <v>227.91422700000001</v>
      </c>
      <c r="L333" s="101">
        <v>663.05167173000007</v>
      </c>
      <c r="M333" s="101">
        <f t="shared" si="5"/>
        <v>435.13744473000008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4"/>
      <c r="F334" s="13"/>
      <c r="G334" s="13"/>
      <c r="H334" s="13"/>
      <c r="I334" s="99" t="s">
        <v>1959</v>
      </c>
      <c r="J334" s="100" t="s">
        <v>1960</v>
      </c>
      <c r="K334" s="101">
        <v>1204.6176700000001</v>
      </c>
      <c r="L334" s="101">
        <v>1487.17146142</v>
      </c>
      <c r="M334" s="101">
        <f t="shared" si="5"/>
        <v>282.55379141999992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4"/>
      <c r="F335" s="13"/>
      <c r="G335" s="13"/>
      <c r="H335" s="13"/>
      <c r="I335" s="99" t="s">
        <v>1961</v>
      </c>
      <c r="J335" s="100" t="s">
        <v>1962</v>
      </c>
      <c r="K335" s="101">
        <v>715.14439400000003</v>
      </c>
      <c r="L335" s="101">
        <v>667.77403121999998</v>
      </c>
      <c r="M335" s="101">
        <f t="shared" si="5"/>
        <v>-47.37036278000005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4"/>
      <c r="F336" s="13"/>
      <c r="G336" s="13"/>
      <c r="H336" s="13"/>
      <c r="I336" s="99" t="s">
        <v>1963</v>
      </c>
      <c r="J336" s="100" t="s">
        <v>1964</v>
      </c>
      <c r="K336" s="101">
        <v>17411.008001999999</v>
      </c>
      <c r="L336" s="101">
        <v>25731.009292469997</v>
      </c>
      <c r="M336" s="101">
        <f t="shared" si="5"/>
        <v>8320.0012904699979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4"/>
      <c r="F337" s="13"/>
      <c r="G337" s="13"/>
      <c r="H337" s="13"/>
      <c r="I337" s="99" t="s">
        <v>1965</v>
      </c>
      <c r="J337" s="100" t="s">
        <v>1966</v>
      </c>
      <c r="K337" s="101">
        <v>6330.1999560000004</v>
      </c>
      <c r="L337" s="101">
        <v>6237.1504238400003</v>
      </c>
      <c r="M337" s="101">
        <f t="shared" ref="M337:M400" si="6">L337-K337</f>
        <v>-93.049532160000126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4"/>
      <c r="F338" s="13"/>
      <c r="G338" s="13"/>
      <c r="H338" s="13"/>
      <c r="I338" s="99" t="s">
        <v>1967</v>
      </c>
      <c r="J338" s="100" t="s">
        <v>1968</v>
      </c>
      <c r="K338" s="101">
        <v>755.927503</v>
      </c>
      <c r="L338" s="101">
        <v>708.87926890999995</v>
      </c>
      <c r="M338" s="101">
        <f t="shared" si="6"/>
        <v>-47.048234090000051</v>
      </c>
      <c r="N338" s="23"/>
      <c r="O338" s="23"/>
      <c r="P338" s="23"/>
      <c r="Q338" s="23"/>
    </row>
    <row r="339" spans="1:17" ht="30" x14ac:dyDescent="0.3">
      <c r="A339" s="23"/>
      <c r="B339" s="22"/>
      <c r="C339" s="22"/>
      <c r="D339" s="13"/>
      <c r="E339" s="24"/>
      <c r="F339" s="13"/>
      <c r="G339" s="13"/>
      <c r="H339" s="13"/>
      <c r="I339" s="99" t="s">
        <v>2521</v>
      </c>
      <c r="J339" s="100" t="s">
        <v>2522</v>
      </c>
      <c r="K339" s="101">
        <v>28.503886999999999</v>
      </c>
      <c r="L339" s="101">
        <v>0</v>
      </c>
      <c r="M339" s="101">
        <f t="shared" si="6"/>
        <v>-28.503886999999999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4"/>
      <c r="F340" s="13"/>
      <c r="G340" s="13"/>
      <c r="H340" s="13"/>
      <c r="I340" s="99" t="s">
        <v>1969</v>
      </c>
      <c r="J340" s="100" t="s">
        <v>1970</v>
      </c>
      <c r="K340" s="101">
        <v>793.40675199999998</v>
      </c>
      <c r="L340" s="101">
        <v>760.56871719000003</v>
      </c>
      <c r="M340" s="101">
        <f t="shared" si="6"/>
        <v>-32.838034809999954</v>
      </c>
      <c r="N340" s="23"/>
      <c r="O340" s="23"/>
      <c r="P340" s="23"/>
      <c r="Q340" s="23"/>
    </row>
    <row r="341" spans="1:17" ht="30" x14ac:dyDescent="0.3">
      <c r="A341" s="23"/>
      <c r="B341" s="22"/>
      <c r="C341" s="22"/>
      <c r="D341" s="13"/>
      <c r="E341" s="24"/>
      <c r="F341" s="13"/>
      <c r="G341" s="13"/>
      <c r="H341" s="13"/>
      <c r="I341" s="99" t="s">
        <v>1971</v>
      </c>
      <c r="J341" s="100" t="s">
        <v>1972</v>
      </c>
      <c r="K341" s="101">
        <v>22136.504698000001</v>
      </c>
      <c r="L341" s="101">
        <v>21345.935231150001</v>
      </c>
      <c r="M341" s="101">
        <f t="shared" si="6"/>
        <v>-790.56946685000003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4"/>
      <c r="F342" s="13"/>
      <c r="G342" s="13"/>
      <c r="H342" s="13"/>
      <c r="I342" s="99" t="s">
        <v>1973</v>
      </c>
      <c r="J342" s="100" t="s">
        <v>1974</v>
      </c>
      <c r="K342" s="101">
        <v>825.355054</v>
      </c>
      <c r="L342" s="101">
        <v>608.19971576000012</v>
      </c>
      <c r="M342" s="101">
        <f t="shared" si="6"/>
        <v>-217.15533823999988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4"/>
      <c r="F343" s="13"/>
      <c r="G343" s="13"/>
      <c r="H343" s="13"/>
      <c r="I343" s="99" t="s">
        <v>1975</v>
      </c>
      <c r="J343" s="100" t="s">
        <v>1976</v>
      </c>
      <c r="K343" s="101">
        <v>83587.309729999994</v>
      </c>
      <c r="L343" s="101">
        <v>80737.366432610026</v>
      </c>
      <c r="M343" s="101">
        <f t="shared" si="6"/>
        <v>-2849.9432973899675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4"/>
      <c r="F344" s="13"/>
      <c r="G344" s="13"/>
      <c r="H344" s="13"/>
      <c r="I344" s="99" t="s">
        <v>1977</v>
      </c>
      <c r="J344" s="100" t="s">
        <v>1978</v>
      </c>
      <c r="K344" s="101">
        <v>795.10435800000005</v>
      </c>
      <c r="L344" s="101">
        <v>624.33482475999995</v>
      </c>
      <c r="M344" s="101">
        <f t="shared" si="6"/>
        <v>-170.7695332400001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4"/>
      <c r="F345" s="13"/>
      <c r="G345" s="13"/>
      <c r="H345" s="13"/>
      <c r="I345" s="99" t="s">
        <v>1979</v>
      </c>
      <c r="J345" s="100" t="s">
        <v>1980</v>
      </c>
      <c r="K345" s="101">
        <v>3742.799919</v>
      </c>
      <c r="L345" s="101">
        <v>7515.7992621699996</v>
      </c>
      <c r="M345" s="101">
        <f t="shared" si="6"/>
        <v>3772.9993431699995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4"/>
      <c r="F346" s="13"/>
      <c r="G346" s="13"/>
      <c r="H346" s="13"/>
      <c r="I346" s="99" t="s">
        <v>1981</v>
      </c>
      <c r="J346" s="100" t="s">
        <v>1982</v>
      </c>
      <c r="K346" s="101">
        <v>1295.0624640000001</v>
      </c>
      <c r="L346" s="101">
        <v>1100.9091180500002</v>
      </c>
      <c r="M346" s="101">
        <f t="shared" si="6"/>
        <v>-194.1533459499999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4"/>
      <c r="F347" s="13"/>
      <c r="G347" s="13"/>
      <c r="H347" s="87" t="s">
        <v>17</v>
      </c>
      <c r="I347" s="88"/>
      <c r="J347" s="89"/>
      <c r="K347" s="90">
        <v>111601.44807899999</v>
      </c>
      <c r="L347" s="90">
        <v>111092.58911638001</v>
      </c>
      <c r="M347" s="90">
        <f t="shared" si="6"/>
        <v>-508.85896261998278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4"/>
      <c r="F348" s="13"/>
      <c r="G348" s="13"/>
      <c r="H348" s="13"/>
      <c r="I348" s="78" t="s">
        <v>1983</v>
      </c>
      <c r="J348" s="80" t="s">
        <v>1984</v>
      </c>
      <c r="K348" s="81">
        <v>3231.675847</v>
      </c>
      <c r="L348" s="81">
        <v>3233.6174050099994</v>
      </c>
      <c r="M348" s="81">
        <f t="shared" si="6"/>
        <v>1.9415580099994258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4"/>
      <c r="F349" s="13"/>
      <c r="G349" s="13"/>
      <c r="H349" s="13"/>
      <c r="I349" s="99" t="s">
        <v>1669</v>
      </c>
      <c r="J349" s="100" t="s">
        <v>1985</v>
      </c>
      <c r="K349" s="101">
        <v>34676.172944999998</v>
      </c>
      <c r="L349" s="101">
        <v>32770.694495150019</v>
      </c>
      <c r="M349" s="101">
        <f t="shared" si="6"/>
        <v>-1905.4784498499794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4"/>
      <c r="F350" s="13"/>
      <c r="G350" s="13"/>
      <c r="H350" s="13"/>
      <c r="I350" s="99" t="s">
        <v>1736</v>
      </c>
      <c r="J350" s="100" t="s">
        <v>1986</v>
      </c>
      <c r="K350" s="101">
        <v>44664.186453000002</v>
      </c>
      <c r="L350" s="101">
        <v>47091.580376969985</v>
      </c>
      <c r="M350" s="101">
        <f t="shared" si="6"/>
        <v>2427.393923969983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4"/>
      <c r="F351" s="13"/>
      <c r="G351" s="13"/>
      <c r="H351" s="13"/>
      <c r="I351" s="99" t="s">
        <v>1673</v>
      </c>
      <c r="J351" s="100" t="s">
        <v>1987</v>
      </c>
      <c r="K351" s="101">
        <v>3054.4490430000001</v>
      </c>
      <c r="L351" s="101">
        <v>3364.77464594</v>
      </c>
      <c r="M351" s="101">
        <f t="shared" si="6"/>
        <v>310.32560293999995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4"/>
      <c r="F352" s="13"/>
      <c r="G352" s="13"/>
      <c r="H352" s="13"/>
      <c r="I352" s="99" t="s">
        <v>1677</v>
      </c>
      <c r="J352" s="100" t="s">
        <v>1988</v>
      </c>
      <c r="K352" s="101">
        <v>747.800973</v>
      </c>
      <c r="L352" s="101">
        <v>608.29568544999995</v>
      </c>
      <c r="M352" s="101">
        <f t="shared" si="6"/>
        <v>-139.50528755000005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4"/>
      <c r="F353" s="13"/>
      <c r="G353" s="13"/>
      <c r="H353" s="13"/>
      <c r="I353" s="99" t="s">
        <v>1683</v>
      </c>
      <c r="J353" s="100" t="s">
        <v>1989</v>
      </c>
      <c r="K353" s="101">
        <v>100.224626</v>
      </c>
      <c r="L353" s="101">
        <v>103.10105098999999</v>
      </c>
      <c r="M353" s="101">
        <f t="shared" si="6"/>
        <v>2.8764249899999896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4"/>
      <c r="F354" s="13"/>
      <c r="G354" s="13"/>
      <c r="H354" s="13"/>
      <c r="I354" s="99" t="s">
        <v>1685</v>
      </c>
      <c r="J354" s="100" t="s">
        <v>1990</v>
      </c>
      <c r="K354" s="101">
        <v>527.23034500000006</v>
      </c>
      <c r="L354" s="101">
        <v>549.05140255000003</v>
      </c>
      <c r="M354" s="101">
        <f t="shared" si="6"/>
        <v>21.821057549999978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4"/>
      <c r="F355" s="13"/>
      <c r="G355" s="13"/>
      <c r="H355" s="13"/>
      <c r="I355" s="99" t="s">
        <v>1991</v>
      </c>
      <c r="J355" s="100" t="s">
        <v>1992</v>
      </c>
      <c r="K355" s="101">
        <v>13223.212441</v>
      </c>
      <c r="L355" s="101">
        <v>13760.299889150014</v>
      </c>
      <c r="M355" s="101">
        <f t="shared" si="6"/>
        <v>537.0874481500141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4"/>
      <c r="F356" s="13"/>
      <c r="G356" s="13"/>
      <c r="H356" s="13"/>
      <c r="I356" s="99" t="s">
        <v>1993</v>
      </c>
      <c r="J356" s="100" t="s">
        <v>1994</v>
      </c>
      <c r="K356" s="101">
        <v>2152.218914</v>
      </c>
      <c r="L356" s="101">
        <v>1923.67754812</v>
      </c>
      <c r="M356" s="101">
        <f t="shared" si="6"/>
        <v>-228.54136588000006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4"/>
      <c r="F357" s="13"/>
      <c r="G357" s="13"/>
      <c r="H357" s="13"/>
      <c r="I357" s="99" t="s">
        <v>1697</v>
      </c>
      <c r="J357" s="100" t="s">
        <v>1995</v>
      </c>
      <c r="K357" s="101">
        <v>1.6219269999999999</v>
      </c>
      <c r="L357" s="101">
        <v>2.1567399299999996</v>
      </c>
      <c r="M357" s="101">
        <f t="shared" si="6"/>
        <v>0.53481292999999974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4"/>
      <c r="F358" s="13"/>
      <c r="G358" s="13"/>
      <c r="H358" s="13"/>
      <c r="I358" s="99" t="s">
        <v>1996</v>
      </c>
      <c r="J358" s="100" t="s">
        <v>1997</v>
      </c>
      <c r="K358" s="101">
        <v>2.7792219999999999</v>
      </c>
      <c r="L358" s="101">
        <v>1.5449674399999997</v>
      </c>
      <c r="M358" s="101">
        <f t="shared" si="6"/>
        <v>-1.2342545600000001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4"/>
      <c r="F359" s="13"/>
      <c r="G359" s="13"/>
      <c r="H359" s="13"/>
      <c r="I359" s="99" t="s">
        <v>1998</v>
      </c>
      <c r="J359" s="100" t="s">
        <v>1999</v>
      </c>
      <c r="K359" s="101">
        <v>170.22084599999999</v>
      </c>
      <c r="L359" s="101">
        <v>169.32179029</v>
      </c>
      <c r="M359" s="101">
        <f t="shared" si="6"/>
        <v>-0.89905570999999895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4"/>
      <c r="F360" s="13"/>
      <c r="G360" s="13"/>
      <c r="H360" s="13"/>
      <c r="I360" s="99" t="s">
        <v>2000</v>
      </c>
      <c r="J360" s="100" t="s">
        <v>2001</v>
      </c>
      <c r="K360" s="101">
        <v>1148.606507</v>
      </c>
      <c r="L360" s="101">
        <v>997.43151016000013</v>
      </c>
      <c r="M360" s="101">
        <f t="shared" si="6"/>
        <v>-151.17499683999984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4"/>
      <c r="F361" s="13"/>
      <c r="G361" s="13"/>
      <c r="H361" s="13"/>
      <c r="I361" s="99" t="s">
        <v>2002</v>
      </c>
      <c r="J361" s="100" t="s">
        <v>2003</v>
      </c>
      <c r="K361" s="101">
        <v>4305.6993309999998</v>
      </c>
      <c r="L361" s="101">
        <v>4252.0507448500002</v>
      </c>
      <c r="M361" s="101">
        <f t="shared" si="6"/>
        <v>-53.648586149999574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4"/>
      <c r="F362" s="13"/>
      <c r="G362" s="13"/>
      <c r="H362" s="13"/>
      <c r="I362" s="99" t="s">
        <v>2004</v>
      </c>
      <c r="J362" s="100" t="s">
        <v>2005</v>
      </c>
      <c r="K362" s="101">
        <v>288.41145</v>
      </c>
      <c r="L362" s="101">
        <v>38.593804479999996</v>
      </c>
      <c r="M362" s="101">
        <f t="shared" si="6"/>
        <v>-249.81764552000001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4"/>
      <c r="F363" s="13"/>
      <c r="G363" s="13"/>
      <c r="H363" s="13"/>
      <c r="I363" s="99" t="s">
        <v>1810</v>
      </c>
      <c r="J363" s="100" t="s">
        <v>2006</v>
      </c>
      <c r="K363" s="101">
        <v>950.78769999999997</v>
      </c>
      <c r="L363" s="101">
        <v>297.94464411999996</v>
      </c>
      <c r="M363" s="101">
        <f t="shared" si="6"/>
        <v>-652.84305588000007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4"/>
      <c r="F364" s="13"/>
      <c r="G364" s="13"/>
      <c r="H364" s="13"/>
      <c r="I364" s="99" t="s">
        <v>2007</v>
      </c>
      <c r="J364" s="100" t="s">
        <v>2008</v>
      </c>
      <c r="K364" s="101">
        <v>44.220677999999999</v>
      </c>
      <c r="L364" s="101">
        <v>348.84299622000003</v>
      </c>
      <c r="M364" s="101">
        <f t="shared" si="6"/>
        <v>304.62231822000001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4"/>
      <c r="F365" s="13"/>
      <c r="G365" s="13"/>
      <c r="H365" s="13"/>
      <c r="I365" s="99" t="s">
        <v>20</v>
      </c>
      <c r="J365" s="100" t="s">
        <v>27</v>
      </c>
      <c r="K365" s="101">
        <v>188.86577</v>
      </c>
      <c r="L365" s="101">
        <v>226.62862763999999</v>
      </c>
      <c r="M365" s="101">
        <f t="shared" si="6"/>
        <v>37.762857639999993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4"/>
      <c r="F366" s="13"/>
      <c r="G366" s="13"/>
      <c r="H366" s="13"/>
      <c r="I366" s="99" t="s">
        <v>1639</v>
      </c>
      <c r="J366" s="100" t="s">
        <v>2009</v>
      </c>
      <c r="K366" s="101">
        <v>2123.0630609999998</v>
      </c>
      <c r="L366" s="101">
        <v>1352.9807919199989</v>
      </c>
      <c r="M366" s="101">
        <f t="shared" si="6"/>
        <v>-770.08226908000097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4"/>
      <c r="F367" s="13"/>
      <c r="G367" s="13"/>
      <c r="H367" s="87" t="s">
        <v>1654</v>
      </c>
      <c r="I367" s="88"/>
      <c r="J367" s="89"/>
      <c r="K367" s="90">
        <v>4780.2697420000004</v>
      </c>
      <c r="L367" s="90">
        <v>5714.6666147400028</v>
      </c>
      <c r="M367" s="90">
        <f t="shared" si="6"/>
        <v>934.39687274000244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4"/>
      <c r="F368" s="13"/>
      <c r="G368" s="13"/>
      <c r="H368" s="13"/>
      <c r="I368" s="78" t="s">
        <v>1655</v>
      </c>
      <c r="J368" s="80" t="s">
        <v>1707</v>
      </c>
      <c r="K368" s="81">
        <v>4623.3408380000001</v>
      </c>
      <c r="L368" s="81">
        <v>5563.8930159200027</v>
      </c>
      <c r="M368" s="81">
        <f t="shared" si="6"/>
        <v>940.55217792000258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4"/>
      <c r="F369" s="13"/>
      <c r="G369" s="13"/>
      <c r="H369" s="13"/>
      <c r="I369" s="99" t="s">
        <v>1659</v>
      </c>
      <c r="J369" s="100" t="s">
        <v>1714</v>
      </c>
      <c r="K369" s="101">
        <v>156.92890399999999</v>
      </c>
      <c r="L369" s="101">
        <v>150.77359881999996</v>
      </c>
      <c r="M369" s="101">
        <f t="shared" si="6"/>
        <v>-6.1553051800000276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86">
        <v>12</v>
      </c>
      <c r="F370" s="87" t="s">
        <v>1029</v>
      </c>
      <c r="G370" s="87"/>
      <c r="H370" s="87"/>
      <c r="I370" s="88"/>
      <c r="J370" s="89"/>
      <c r="K370" s="90">
        <v>121356.50977999999</v>
      </c>
      <c r="L370" s="90">
        <v>91055.627113859999</v>
      </c>
      <c r="M370" s="90">
        <f t="shared" si="6"/>
        <v>-30300.882666139994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4"/>
      <c r="F371" s="13"/>
      <c r="G371" s="66" t="s">
        <v>16</v>
      </c>
      <c r="H371" s="66"/>
      <c r="I371" s="66"/>
      <c r="J371" s="106"/>
      <c r="K371" s="63">
        <v>121356.50977999999</v>
      </c>
      <c r="L371" s="63">
        <v>91055.627113859999</v>
      </c>
      <c r="M371" s="63">
        <f t="shared" si="6"/>
        <v>-30300.882666139994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4"/>
      <c r="F372" s="13"/>
      <c r="G372" s="13"/>
      <c r="H372" s="87" t="s">
        <v>1758</v>
      </c>
      <c r="I372" s="87"/>
      <c r="J372" s="97"/>
      <c r="K372" s="29">
        <v>62950.069240999997</v>
      </c>
      <c r="L372" s="29">
        <v>36322.756018280001</v>
      </c>
      <c r="M372" s="29">
        <f t="shared" si="6"/>
        <v>-26627.313222719997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4"/>
      <c r="F373" s="13"/>
      <c r="G373" s="13"/>
      <c r="H373" s="13"/>
      <c r="I373" s="78" t="s">
        <v>2010</v>
      </c>
      <c r="J373" s="80" t="s">
        <v>2011</v>
      </c>
      <c r="K373" s="81">
        <v>28.231259000000001</v>
      </c>
      <c r="L373" s="81">
        <v>28.231259000000001</v>
      </c>
      <c r="M373" s="81">
        <f t="shared" si="6"/>
        <v>0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4"/>
      <c r="F374" s="13"/>
      <c r="G374" s="13"/>
      <c r="H374" s="13"/>
      <c r="I374" s="99" t="s">
        <v>2012</v>
      </c>
      <c r="J374" s="100" t="s">
        <v>2013</v>
      </c>
      <c r="K374" s="101">
        <v>763.79746499999999</v>
      </c>
      <c r="L374" s="101">
        <v>925.19735861000015</v>
      </c>
      <c r="M374" s="101">
        <f t="shared" si="6"/>
        <v>161.39989361000016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4"/>
      <c r="F375" s="13"/>
      <c r="G375" s="13"/>
      <c r="H375" s="13"/>
      <c r="I375" s="99" t="s">
        <v>2014</v>
      </c>
      <c r="J375" s="100" t="s">
        <v>2015</v>
      </c>
      <c r="K375" s="101">
        <v>254.5</v>
      </c>
      <c r="L375" s="101">
        <v>127.96533839999999</v>
      </c>
      <c r="M375" s="101">
        <f t="shared" si="6"/>
        <v>-126.53466160000001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4"/>
      <c r="F376" s="13"/>
      <c r="G376" s="13"/>
      <c r="H376" s="13"/>
      <c r="I376" s="99" t="s">
        <v>1761</v>
      </c>
      <c r="J376" s="100" t="s">
        <v>2016</v>
      </c>
      <c r="K376" s="101">
        <v>598.33592899999996</v>
      </c>
      <c r="L376" s="101">
        <v>261.92934629000001</v>
      </c>
      <c r="M376" s="101">
        <f t="shared" si="6"/>
        <v>-336.40658270999995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4"/>
      <c r="F377" s="13"/>
      <c r="G377" s="13"/>
      <c r="H377" s="13"/>
      <c r="I377" s="99" t="s">
        <v>2017</v>
      </c>
      <c r="J377" s="100" t="s">
        <v>2018</v>
      </c>
      <c r="K377" s="101">
        <v>350.42783600000001</v>
      </c>
      <c r="L377" s="101">
        <v>197.43763878000001</v>
      </c>
      <c r="M377" s="101">
        <f t="shared" si="6"/>
        <v>-152.99019722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4"/>
      <c r="F378" s="13"/>
      <c r="G378" s="13"/>
      <c r="H378" s="13"/>
      <c r="I378" s="99" t="s">
        <v>1763</v>
      </c>
      <c r="J378" s="100" t="s">
        <v>2019</v>
      </c>
      <c r="K378" s="101">
        <v>1806.800704</v>
      </c>
      <c r="L378" s="101">
        <v>487.07680900000003</v>
      </c>
      <c r="M378" s="101">
        <f t="shared" si="6"/>
        <v>-1319.7238950000001</v>
      </c>
      <c r="N378" s="23"/>
      <c r="O378" s="23"/>
      <c r="P378" s="23"/>
      <c r="Q378" s="23"/>
    </row>
    <row r="379" spans="1:17" ht="30" x14ac:dyDescent="0.3">
      <c r="A379" s="23"/>
      <c r="B379" s="22"/>
      <c r="C379" s="22"/>
      <c r="D379" s="13"/>
      <c r="E379" s="24"/>
      <c r="F379" s="13"/>
      <c r="G379" s="13"/>
      <c r="H379" s="13"/>
      <c r="I379" s="99" t="s">
        <v>2020</v>
      </c>
      <c r="J379" s="100" t="s">
        <v>2021</v>
      </c>
      <c r="K379" s="101">
        <v>59147.976047999997</v>
      </c>
      <c r="L379" s="101">
        <v>34294.918268199996</v>
      </c>
      <c r="M379" s="101">
        <f t="shared" si="6"/>
        <v>-24853.057779800001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4"/>
      <c r="F380" s="13"/>
      <c r="G380" s="13"/>
      <c r="H380" s="87" t="s">
        <v>17</v>
      </c>
      <c r="I380" s="88"/>
      <c r="J380" s="89"/>
      <c r="K380" s="90">
        <v>54865.388508000004</v>
      </c>
      <c r="L380" s="90">
        <v>52102.74568746001</v>
      </c>
      <c r="M380" s="90">
        <f t="shared" si="6"/>
        <v>-2762.6428205399934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4"/>
      <c r="F381" s="13"/>
      <c r="G381" s="13"/>
      <c r="H381" s="13"/>
      <c r="I381" s="78" t="s">
        <v>1736</v>
      </c>
      <c r="J381" s="80" t="s">
        <v>2022</v>
      </c>
      <c r="K381" s="81">
        <v>4166.7996409999996</v>
      </c>
      <c r="L381" s="81">
        <v>4123.824643529998</v>
      </c>
      <c r="M381" s="81">
        <f t="shared" si="6"/>
        <v>-42.974997470001654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4"/>
      <c r="F382" s="13"/>
      <c r="G382" s="13"/>
      <c r="H382" s="13"/>
      <c r="I382" s="99" t="s">
        <v>1689</v>
      </c>
      <c r="J382" s="100" t="s">
        <v>2023</v>
      </c>
      <c r="K382" s="101">
        <v>1577.0537119999999</v>
      </c>
      <c r="L382" s="101">
        <v>1532.225443000001</v>
      </c>
      <c r="M382" s="101">
        <f t="shared" si="6"/>
        <v>-44.828268999998954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4"/>
      <c r="F383" s="13"/>
      <c r="G383" s="13"/>
      <c r="H383" s="13"/>
      <c r="I383" s="99" t="s">
        <v>1691</v>
      </c>
      <c r="J383" s="100" t="s">
        <v>2024</v>
      </c>
      <c r="K383" s="101">
        <v>35886.396964</v>
      </c>
      <c r="L383" s="101">
        <v>34710.928440620009</v>
      </c>
      <c r="M383" s="101">
        <f t="shared" si="6"/>
        <v>-1175.4685233799901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4"/>
      <c r="F384" s="13"/>
      <c r="G384" s="13"/>
      <c r="H384" s="13"/>
      <c r="I384" s="99" t="s">
        <v>1804</v>
      </c>
      <c r="J384" s="100" t="s">
        <v>2025</v>
      </c>
      <c r="K384" s="101">
        <v>953.99831099999994</v>
      </c>
      <c r="L384" s="101">
        <v>1005.9370801700002</v>
      </c>
      <c r="M384" s="101">
        <f t="shared" si="6"/>
        <v>51.938769170000228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4"/>
      <c r="F385" s="13"/>
      <c r="G385" s="13"/>
      <c r="H385" s="13"/>
      <c r="I385" s="99" t="s">
        <v>1703</v>
      </c>
      <c r="J385" s="100" t="s">
        <v>2026</v>
      </c>
      <c r="K385" s="101">
        <v>6814.6366600000001</v>
      </c>
      <c r="L385" s="101">
        <v>5232.6435928000001</v>
      </c>
      <c r="M385" s="101">
        <f t="shared" si="6"/>
        <v>-1581.9930672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4"/>
      <c r="F386" s="13"/>
      <c r="G386" s="13"/>
      <c r="H386" s="13"/>
      <c r="I386" s="99" t="s">
        <v>2027</v>
      </c>
      <c r="J386" s="100" t="s">
        <v>2028</v>
      </c>
      <c r="K386" s="101">
        <v>2459.2631580000002</v>
      </c>
      <c r="L386" s="101">
        <v>2281.2552600500003</v>
      </c>
      <c r="M386" s="101">
        <f t="shared" si="6"/>
        <v>-178.00789794999991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4"/>
      <c r="F387" s="13"/>
      <c r="G387" s="13"/>
      <c r="H387" s="13"/>
      <c r="I387" s="99" t="s">
        <v>2029</v>
      </c>
      <c r="J387" s="99" t="s">
        <v>2030</v>
      </c>
      <c r="K387" s="101">
        <v>68.114846999999997</v>
      </c>
      <c r="L387" s="101">
        <v>69.361854779999987</v>
      </c>
      <c r="M387" s="101">
        <f t="shared" si="6"/>
        <v>1.2470077799999899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4"/>
      <c r="F388" s="13"/>
      <c r="G388" s="13"/>
      <c r="H388" s="13"/>
      <c r="I388" s="99" t="s">
        <v>1716</v>
      </c>
      <c r="J388" s="100" t="s">
        <v>2031</v>
      </c>
      <c r="K388" s="101">
        <v>365.80706700000002</v>
      </c>
      <c r="L388" s="101">
        <v>624.10330717999977</v>
      </c>
      <c r="M388" s="101">
        <f t="shared" si="6"/>
        <v>258.29624017999976</v>
      </c>
      <c r="N388" s="23"/>
      <c r="O388" s="23"/>
      <c r="P388" s="23"/>
      <c r="Q388" s="23"/>
    </row>
    <row r="389" spans="1:17" ht="30" x14ac:dyDescent="0.3">
      <c r="A389" s="23"/>
      <c r="B389" s="22"/>
      <c r="C389" s="22"/>
      <c r="D389" s="13"/>
      <c r="E389" s="24"/>
      <c r="F389" s="13"/>
      <c r="G389" s="13"/>
      <c r="H389" s="13"/>
      <c r="I389" s="99" t="s">
        <v>1817</v>
      </c>
      <c r="J389" s="100" t="s">
        <v>2032</v>
      </c>
      <c r="K389" s="101">
        <v>17.298266999999999</v>
      </c>
      <c r="L389" s="101">
        <v>0.69359287999999997</v>
      </c>
      <c r="M389" s="101">
        <f t="shared" si="6"/>
        <v>-16.604674119999999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4"/>
      <c r="F390" s="13"/>
      <c r="G390" s="13"/>
      <c r="H390" s="13"/>
      <c r="I390" s="99" t="s">
        <v>2033</v>
      </c>
      <c r="J390" s="100" t="s">
        <v>2034</v>
      </c>
      <c r="K390" s="101">
        <v>0</v>
      </c>
      <c r="L390" s="101">
        <v>263.47173282</v>
      </c>
      <c r="M390" s="101">
        <f t="shared" si="6"/>
        <v>263.47173282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4"/>
      <c r="F391" s="13"/>
      <c r="G391" s="13"/>
      <c r="H391" s="13"/>
      <c r="I391" s="99" t="s">
        <v>28</v>
      </c>
      <c r="J391" s="100" t="s">
        <v>29</v>
      </c>
      <c r="K391" s="101">
        <v>26.756256</v>
      </c>
      <c r="L391" s="101">
        <v>16.021863930000002</v>
      </c>
      <c r="M391" s="101">
        <f t="shared" si="6"/>
        <v>-10.734392069999998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4"/>
      <c r="F392" s="13"/>
      <c r="G392" s="13"/>
      <c r="H392" s="13"/>
      <c r="I392" s="99" t="s">
        <v>20</v>
      </c>
      <c r="J392" s="100" t="s">
        <v>27</v>
      </c>
      <c r="K392" s="101">
        <v>0</v>
      </c>
      <c r="L392" s="101">
        <v>31.5795487</v>
      </c>
      <c r="M392" s="101">
        <f t="shared" si="6"/>
        <v>31.5795487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4"/>
      <c r="F393" s="13"/>
      <c r="G393" s="13"/>
      <c r="H393" s="13"/>
      <c r="I393" s="99" t="s">
        <v>2035</v>
      </c>
      <c r="J393" s="100" t="s">
        <v>2036</v>
      </c>
      <c r="K393" s="101">
        <v>476.70181100000002</v>
      </c>
      <c r="L393" s="101">
        <v>394.33901372999986</v>
      </c>
      <c r="M393" s="101">
        <f t="shared" si="6"/>
        <v>-82.362797270000158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4"/>
      <c r="F394" s="13"/>
      <c r="G394" s="13"/>
      <c r="H394" s="13"/>
      <c r="I394" s="99" t="s">
        <v>2037</v>
      </c>
      <c r="J394" s="100" t="s">
        <v>2038</v>
      </c>
      <c r="K394" s="101">
        <v>449.66465699999998</v>
      </c>
      <c r="L394" s="101">
        <v>456.60123652000016</v>
      </c>
      <c r="M394" s="101">
        <f t="shared" si="6"/>
        <v>6.9365795200001799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4"/>
      <c r="F395" s="13"/>
      <c r="G395" s="13"/>
      <c r="H395" s="13"/>
      <c r="I395" s="99" t="s">
        <v>1778</v>
      </c>
      <c r="J395" s="100" t="s">
        <v>2039</v>
      </c>
      <c r="K395" s="101">
        <v>353.508689</v>
      </c>
      <c r="L395" s="101">
        <v>285.53899372999996</v>
      </c>
      <c r="M395" s="101">
        <f t="shared" si="6"/>
        <v>-67.969695270000045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4"/>
      <c r="F396" s="13"/>
      <c r="G396" s="13"/>
      <c r="H396" s="13"/>
      <c r="I396" s="99" t="s">
        <v>1780</v>
      </c>
      <c r="J396" s="100" t="s">
        <v>2040</v>
      </c>
      <c r="K396" s="101">
        <v>467.732527</v>
      </c>
      <c r="L396" s="101">
        <v>289.07810825000018</v>
      </c>
      <c r="M396" s="101">
        <f t="shared" si="6"/>
        <v>-178.65441874999982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4"/>
      <c r="F397" s="13"/>
      <c r="G397" s="13"/>
      <c r="H397" s="13"/>
      <c r="I397" s="99" t="s">
        <v>2041</v>
      </c>
      <c r="J397" s="100" t="s">
        <v>2042</v>
      </c>
      <c r="K397" s="101">
        <v>781.65594099999998</v>
      </c>
      <c r="L397" s="101">
        <v>785.14197477000005</v>
      </c>
      <c r="M397" s="101">
        <f t="shared" si="6"/>
        <v>3.4860337700000628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4"/>
      <c r="F398" s="13"/>
      <c r="G398" s="13"/>
      <c r="H398" s="87" t="s">
        <v>1654</v>
      </c>
      <c r="I398" s="88"/>
      <c r="J398" s="89"/>
      <c r="K398" s="90">
        <v>3541.0520310000002</v>
      </c>
      <c r="L398" s="90">
        <v>2630.1254081200009</v>
      </c>
      <c r="M398" s="90">
        <f t="shared" si="6"/>
        <v>-910.92662287999929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4"/>
      <c r="F399" s="13"/>
      <c r="G399" s="13"/>
      <c r="H399" s="13"/>
      <c r="I399" s="78" t="s">
        <v>1655</v>
      </c>
      <c r="J399" s="80" t="s">
        <v>1707</v>
      </c>
      <c r="K399" s="81">
        <v>3438.1753760000001</v>
      </c>
      <c r="L399" s="81">
        <v>2529.3356193100008</v>
      </c>
      <c r="M399" s="81">
        <f t="shared" si="6"/>
        <v>-908.83975668999938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4"/>
      <c r="F400" s="13"/>
      <c r="G400" s="13"/>
      <c r="H400" s="13"/>
      <c r="I400" s="99" t="s">
        <v>1659</v>
      </c>
      <c r="J400" s="100" t="s">
        <v>1714</v>
      </c>
      <c r="K400" s="101">
        <v>102.876655</v>
      </c>
      <c r="L400" s="101">
        <v>100.78978881000005</v>
      </c>
      <c r="M400" s="101">
        <f t="shared" si="6"/>
        <v>-2.0868661899999523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86">
        <v>13</v>
      </c>
      <c r="F401" s="87" t="s">
        <v>1114</v>
      </c>
      <c r="G401" s="87"/>
      <c r="H401" s="87"/>
      <c r="I401" s="88"/>
      <c r="J401" s="89"/>
      <c r="K401" s="90">
        <v>32282.319342999999</v>
      </c>
      <c r="L401" s="90">
        <v>42329.378762030014</v>
      </c>
      <c r="M401" s="90">
        <f t="shared" ref="M401:M464" si="7">L401-K401</f>
        <v>10047.059419030014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4"/>
      <c r="F402" s="13"/>
      <c r="G402" s="66" t="s">
        <v>16</v>
      </c>
      <c r="H402" s="66"/>
      <c r="I402" s="66"/>
      <c r="J402" s="106"/>
      <c r="K402" s="63">
        <v>32282.319342999999</v>
      </c>
      <c r="L402" s="63">
        <v>42329.378762030014</v>
      </c>
      <c r="M402" s="63">
        <f t="shared" si="7"/>
        <v>10047.059419030014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4"/>
      <c r="F403" s="13"/>
      <c r="G403" s="13"/>
      <c r="H403" s="87" t="s">
        <v>17</v>
      </c>
      <c r="I403" s="87"/>
      <c r="J403" s="97"/>
      <c r="K403" s="29">
        <v>32115.282569999999</v>
      </c>
      <c r="L403" s="29">
        <v>41919.670258920014</v>
      </c>
      <c r="M403" s="29">
        <f t="shared" si="7"/>
        <v>9804.3876889200146</v>
      </c>
      <c r="N403" s="23"/>
      <c r="O403" s="23"/>
      <c r="P403" s="23"/>
      <c r="Q403" s="23"/>
    </row>
    <row r="404" spans="1:17" ht="30" x14ac:dyDescent="0.3">
      <c r="A404" s="23"/>
      <c r="B404" s="22"/>
      <c r="C404" s="22"/>
      <c r="D404" s="13"/>
      <c r="E404" s="24"/>
      <c r="F404" s="13"/>
      <c r="G404" s="13"/>
      <c r="H404" s="13"/>
      <c r="I404" s="78" t="s">
        <v>1827</v>
      </c>
      <c r="J404" s="80" t="s">
        <v>2043</v>
      </c>
      <c r="K404" s="81">
        <v>16415.798234999998</v>
      </c>
      <c r="L404" s="81">
        <v>19703.82026889002</v>
      </c>
      <c r="M404" s="81">
        <f t="shared" si="7"/>
        <v>3288.0220338900217</v>
      </c>
      <c r="N404" s="23"/>
      <c r="O404" s="23"/>
      <c r="P404" s="23"/>
      <c r="Q404" s="23"/>
    </row>
    <row r="405" spans="1:17" ht="30" x14ac:dyDescent="0.3">
      <c r="A405" s="23"/>
      <c r="B405" s="22"/>
      <c r="C405" s="22"/>
      <c r="D405" s="13"/>
      <c r="E405" s="24"/>
      <c r="F405" s="13"/>
      <c r="G405" s="13"/>
      <c r="H405" s="13"/>
      <c r="I405" s="99" t="s">
        <v>1833</v>
      </c>
      <c r="J405" s="100" t="s">
        <v>2044</v>
      </c>
      <c r="K405" s="101">
        <v>4034.094795</v>
      </c>
      <c r="L405" s="101">
        <v>4792.3702603100028</v>
      </c>
      <c r="M405" s="101">
        <f t="shared" si="7"/>
        <v>758.2754653100028</v>
      </c>
      <c r="N405" s="23"/>
      <c r="O405" s="23"/>
      <c r="P405" s="23"/>
      <c r="Q405" s="23"/>
    </row>
    <row r="406" spans="1:17" ht="30" x14ac:dyDescent="0.3">
      <c r="A406" s="23"/>
      <c r="B406" s="22"/>
      <c r="C406" s="22"/>
      <c r="D406" s="13"/>
      <c r="E406" s="24"/>
      <c r="F406" s="13"/>
      <c r="G406" s="13"/>
      <c r="H406" s="13"/>
      <c r="I406" s="99" t="s">
        <v>2045</v>
      </c>
      <c r="J406" s="100" t="s">
        <v>2046</v>
      </c>
      <c r="K406" s="101">
        <v>0</v>
      </c>
      <c r="L406" s="101">
        <v>12.341762800000001</v>
      </c>
      <c r="M406" s="101">
        <f t="shared" si="7"/>
        <v>12.341762800000001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4"/>
      <c r="F407" s="13"/>
      <c r="G407" s="13"/>
      <c r="H407" s="13"/>
      <c r="I407" s="99" t="s">
        <v>2047</v>
      </c>
      <c r="J407" s="100" t="s">
        <v>2048</v>
      </c>
      <c r="K407" s="101">
        <v>1457.661861</v>
      </c>
      <c r="L407" s="101">
        <v>1343.2696472499995</v>
      </c>
      <c r="M407" s="101">
        <f t="shared" si="7"/>
        <v>-114.39221375000056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4"/>
      <c r="F408" s="13"/>
      <c r="G408" s="13"/>
      <c r="H408" s="13"/>
      <c r="I408" s="99" t="s">
        <v>2049</v>
      </c>
      <c r="J408" s="100" t="s">
        <v>2050</v>
      </c>
      <c r="K408" s="101">
        <v>2310.3648790000002</v>
      </c>
      <c r="L408" s="101">
        <v>3080.3708388300001</v>
      </c>
      <c r="M408" s="101">
        <f t="shared" si="7"/>
        <v>770.00595982999994</v>
      </c>
      <c r="N408" s="23"/>
      <c r="O408" s="23"/>
      <c r="P408" s="23"/>
      <c r="Q408" s="23"/>
    </row>
    <row r="409" spans="1:17" ht="30" x14ac:dyDescent="0.3">
      <c r="A409" s="23"/>
      <c r="B409" s="22"/>
      <c r="C409" s="22"/>
      <c r="D409" s="13"/>
      <c r="E409" s="24"/>
      <c r="F409" s="13"/>
      <c r="G409" s="13"/>
      <c r="H409" s="13"/>
      <c r="I409" s="99" t="s">
        <v>2051</v>
      </c>
      <c r="J409" s="100" t="s">
        <v>2052</v>
      </c>
      <c r="K409" s="101">
        <v>712.94948799999997</v>
      </c>
      <c r="L409" s="101">
        <v>435.97019747000007</v>
      </c>
      <c r="M409" s="101">
        <f t="shared" si="7"/>
        <v>-276.9792905299999</v>
      </c>
      <c r="N409" s="23"/>
      <c r="O409" s="23"/>
      <c r="P409" s="23"/>
      <c r="Q409" s="23"/>
    </row>
    <row r="410" spans="1:17" ht="30" x14ac:dyDescent="0.3">
      <c r="A410" s="23"/>
      <c r="B410" s="22"/>
      <c r="C410" s="22"/>
      <c r="D410" s="13"/>
      <c r="E410" s="24"/>
      <c r="F410" s="13"/>
      <c r="G410" s="13"/>
      <c r="H410" s="13"/>
      <c r="I410" s="99" t="s">
        <v>1855</v>
      </c>
      <c r="J410" s="100" t="s">
        <v>1856</v>
      </c>
      <c r="K410" s="101">
        <v>6051.4264400000002</v>
      </c>
      <c r="L410" s="101">
        <v>3911.3552318399998</v>
      </c>
      <c r="M410" s="101">
        <f t="shared" si="7"/>
        <v>-2140.0712081600004</v>
      </c>
      <c r="N410" s="23"/>
      <c r="O410" s="23"/>
      <c r="P410" s="23"/>
      <c r="Q410" s="23"/>
    </row>
    <row r="411" spans="1:17" ht="15" x14ac:dyDescent="0.3">
      <c r="A411" s="23"/>
      <c r="B411" s="22"/>
      <c r="C411" s="22"/>
      <c r="D411" s="13"/>
      <c r="E411" s="24"/>
      <c r="F411" s="13"/>
      <c r="G411" s="13"/>
      <c r="H411" s="13"/>
      <c r="I411" s="99" t="s">
        <v>1661</v>
      </c>
      <c r="J411" s="100" t="s">
        <v>2053</v>
      </c>
      <c r="K411" s="101">
        <v>51.932597000000001</v>
      </c>
      <c r="L411" s="101">
        <v>51.932597000000001</v>
      </c>
      <c r="M411" s="101">
        <f t="shared" si="7"/>
        <v>0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4"/>
      <c r="F412" s="13"/>
      <c r="G412" s="13"/>
      <c r="H412" s="13"/>
      <c r="I412" s="99" t="s">
        <v>1663</v>
      </c>
      <c r="J412" s="100" t="s">
        <v>2054</v>
      </c>
      <c r="K412" s="101">
        <v>17.994274999999998</v>
      </c>
      <c r="L412" s="101">
        <v>17.994274999999998</v>
      </c>
      <c r="M412" s="101">
        <f t="shared" si="7"/>
        <v>0</v>
      </c>
      <c r="N412" s="23"/>
      <c r="O412" s="23"/>
      <c r="P412" s="23"/>
      <c r="Q412" s="23"/>
    </row>
    <row r="413" spans="1:17" ht="30" x14ac:dyDescent="0.3">
      <c r="A413" s="23"/>
      <c r="B413" s="22"/>
      <c r="C413" s="22"/>
      <c r="D413" s="13"/>
      <c r="E413" s="24"/>
      <c r="F413" s="13"/>
      <c r="G413" s="13"/>
      <c r="H413" s="13"/>
      <c r="I413" s="99" t="s">
        <v>1665</v>
      </c>
      <c r="J413" s="100" t="s">
        <v>2055</v>
      </c>
      <c r="K413" s="101">
        <v>0</v>
      </c>
      <c r="L413" s="101">
        <v>53.143077240000004</v>
      </c>
      <c r="M413" s="101">
        <f t="shared" si="7"/>
        <v>53.143077240000004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4"/>
      <c r="F414" s="13"/>
      <c r="G414" s="13"/>
      <c r="H414" s="13"/>
      <c r="I414" s="99" t="s">
        <v>1689</v>
      </c>
      <c r="J414" s="100" t="s">
        <v>2056</v>
      </c>
      <c r="K414" s="101">
        <v>0</v>
      </c>
      <c r="L414" s="101">
        <v>359.13555200000002</v>
      </c>
      <c r="M414" s="101">
        <f t="shared" si="7"/>
        <v>359.13555200000002</v>
      </c>
      <c r="N414" s="23"/>
      <c r="O414" s="23"/>
      <c r="P414" s="23"/>
      <c r="Q414" s="23"/>
    </row>
    <row r="415" spans="1:17" ht="30" x14ac:dyDescent="0.3">
      <c r="A415" s="23"/>
      <c r="B415" s="22"/>
      <c r="C415" s="22"/>
      <c r="D415" s="13"/>
      <c r="E415" s="24"/>
      <c r="F415" s="13"/>
      <c r="G415" s="13"/>
      <c r="H415" s="13"/>
      <c r="I415" s="99" t="s">
        <v>2057</v>
      </c>
      <c r="J415" s="100" t="s">
        <v>2058</v>
      </c>
      <c r="K415" s="101">
        <v>0</v>
      </c>
      <c r="L415" s="101">
        <v>28.186350000000001</v>
      </c>
      <c r="M415" s="101">
        <f t="shared" si="7"/>
        <v>28.186350000000001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4"/>
      <c r="F416" s="13"/>
      <c r="G416" s="13"/>
      <c r="H416" s="13"/>
      <c r="I416" s="99" t="s">
        <v>2059</v>
      </c>
      <c r="J416" s="100" t="s">
        <v>2060</v>
      </c>
      <c r="K416" s="101">
        <v>0</v>
      </c>
      <c r="L416" s="101">
        <v>3136.8832560000001</v>
      </c>
      <c r="M416" s="101">
        <f t="shared" si="7"/>
        <v>3136.8832560000001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4"/>
      <c r="F417" s="13"/>
      <c r="G417" s="13"/>
      <c r="H417" s="13"/>
      <c r="I417" s="99" t="s">
        <v>2061</v>
      </c>
      <c r="J417" s="100" t="s">
        <v>2062</v>
      </c>
      <c r="K417" s="101">
        <v>0</v>
      </c>
      <c r="L417" s="101">
        <v>451.61560908999996</v>
      </c>
      <c r="M417" s="101">
        <f t="shared" si="7"/>
        <v>451.61560908999996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4"/>
      <c r="F418" s="13"/>
      <c r="G418" s="13"/>
      <c r="H418" s="13"/>
      <c r="I418" s="99" t="s">
        <v>1861</v>
      </c>
      <c r="J418" s="100" t="s">
        <v>1862</v>
      </c>
      <c r="K418" s="101">
        <v>858.96</v>
      </c>
      <c r="L418" s="101">
        <v>1499.36641485</v>
      </c>
      <c r="M418" s="101">
        <f t="shared" si="7"/>
        <v>640.40641484999992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4"/>
      <c r="F419" s="13"/>
      <c r="G419" s="13"/>
      <c r="H419" s="13"/>
      <c r="I419" s="99" t="s">
        <v>20</v>
      </c>
      <c r="J419" s="100" t="s">
        <v>27</v>
      </c>
      <c r="K419" s="101">
        <v>0</v>
      </c>
      <c r="L419" s="101">
        <v>245.95437135</v>
      </c>
      <c r="M419" s="101">
        <f t="shared" si="7"/>
        <v>245.95437135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4"/>
      <c r="F420" s="13"/>
      <c r="G420" s="13"/>
      <c r="H420" s="13"/>
      <c r="I420" s="99" t="s">
        <v>1925</v>
      </c>
      <c r="J420" s="100" t="s">
        <v>2063</v>
      </c>
      <c r="K420" s="101">
        <v>0</v>
      </c>
      <c r="L420" s="101">
        <v>2696.6207279999999</v>
      </c>
      <c r="M420" s="101">
        <f t="shared" si="7"/>
        <v>2696.6207279999999</v>
      </c>
      <c r="N420" s="23"/>
      <c r="O420" s="23"/>
      <c r="P420" s="23"/>
      <c r="Q420" s="23"/>
    </row>
    <row r="421" spans="1:17" ht="30" x14ac:dyDescent="0.3">
      <c r="A421" s="23"/>
      <c r="B421" s="22"/>
      <c r="C421" s="22"/>
      <c r="D421" s="13"/>
      <c r="E421" s="24"/>
      <c r="F421" s="13"/>
      <c r="G421" s="13"/>
      <c r="H421" s="13"/>
      <c r="I421" s="99" t="s">
        <v>1751</v>
      </c>
      <c r="J421" s="100" t="s">
        <v>2064</v>
      </c>
      <c r="K421" s="101">
        <v>0</v>
      </c>
      <c r="L421" s="101">
        <v>79.339821000000001</v>
      </c>
      <c r="M421" s="101">
        <f t="shared" si="7"/>
        <v>79.339821000000001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4"/>
      <c r="F422" s="13"/>
      <c r="G422" s="13"/>
      <c r="H422" s="13"/>
      <c r="I422" s="99" t="s">
        <v>21</v>
      </c>
      <c r="J422" s="100" t="s">
        <v>2065</v>
      </c>
      <c r="K422" s="101">
        <v>204.1</v>
      </c>
      <c r="L422" s="101">
        <v>0</v>
      </c>
      <c r="M422" s="101">
        <f t="shared" si="7"/>
        <v>-204.1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4"/>
      <c r="F423" s="13"/>
      <c r="G423" s="13"/>
      <c r="H423" s="13"/>
      <c r="I423" s="99" t="s">
        <v>23</v>
      </c>
      <c r="J423" s="100" t="s">
        <v>2523</v>
      </c>
      <c r="K423" s="101">
        <v>0</v>
      </c>
      <c r="L423" s="101">
        <v>20</v>
      </c>
      <c r="M423" s="101">
        <f t="shared" si="7"/>
        <v>20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4"/>
      <c r="F424" s="13"/>
      <c r="G424" s="13"/>
      <c r="H424" s="87" t="s">
        <v>1654</v>
      </c>
      <c r="I424" s="88"/>
      <c r="J424" s="89"/>
      <c r="K424" s="90">
        <v>167.03677300000001</v>
      </c>
      <c r="L424" s="90">
        <v>409.70850310999981</v>
      </c>
      <c r="M424" s="90">
        <f t="shared" si="7"/>
        <v>242.6717301099998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4"/>
      <c r="F425" s="13"/>
      <c r="G425" s="13"/>
      <c r="H425" s="13"/>
      <c r="I425" s="78" t="s">
        <v>1655</v>
      </c>
      <c r="J425" s="80" t="s">
        <v>1707</v>
      </c>
      <c r="K425" s="81">
        <v>163.772412</v>
      </c>
      <c r="L425" s="81">
        <v>402.86575210999985</v>
      </c>
      <c r="M425" s="81">
        <f t="shared" si="7"/>
        <v>239.09334010999984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4"/>
      <c r="F426" s="13"/>
      <c r="G426" s="13"/>
      <c r="H426" s="13"/>
      <c r="I426" s="99" t="s">
        <v>1659</v>
      </c>
      <c r="J426" s="100" t="s">
        <v>1714</v>
      </c>
      <c r="K426" s="101">
        <v>3.2643610000000001</v>
      </c>
      <c r="L426" s="101">
        <v>6.8427509999999998</v>
      </c>
      <c r="M426" s="101">
        <f t="shared" si="7"/>
        <v>3.5783899999999997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86">
        <v>14</v>
      </c>
      <c r="F427" s="87" t="s">
        <v>1148</v>
      </c>
      <c r="G427" s="87"/>
      <c r="H427" s="87"/>
      <c r="I427" s="88"/>
      <c r="J427" s="89"/>
      <c r="K427" s="90">
        <v>18935.780584</v>
      </c>
      <c r="L427" s="90">
        <v>18727.918721049999</v>
      </c>
      <c r="M427" s="90">
        <f t="shared" si="7"/>
        <v>-207.86186295000152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4"/>
      <c r="F428" s="13"/>
      <c r="G428" s="66" t="s">
        <v>16</v>
      </c>
      <c r="H428" s="66"/>
      <c r="I428" s="66"/>
      <c r="J428" s="106"/>
      <c r="K428" s="63">
        <v>18935.780584</v>
      </c>
      <c r="L428" s="63">
        <v>18727.918721049999</v>
      </c>
      <c r="M428" s="63">
        <f t="shared" si="7"/>
        <v>-207.86186295000152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4"/>
      <c r="F429" s="13"/>
      <c r="G429" s="13"/>
      <c r="H429" s="87" t="s">
        <v>1758</v>
      </c>
      <c r="I429" s="87"/>
      <c r="J429" s="97"/>
      <c r="K429" s="29">
        <v>16664.112134999999</v>
      </c>
      <c r="L429" s="29">
        <v>16448.10998714</v>
      </c>
      <c r="M429" s="29">
        <f t="shared" si="7"/>
        <v>-216.00214785999924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4"/>
      <c r="F430" s="13"/>
      <c r="G430" s="13"/>
      <c r="H430" s="13"/>
      <c r="I430" s="78" t="s">
        <v>2066</v>
      </c>
      <c r="J430" s="80" t="s">
        <v>2067</v>
      </c>
      <c r="K430" s="81">
        <v>42.270082000000002</v>
      </c>
      <c r="L430" s="81">
        <v>205.26405119000003</v>
      </c>
      <c r="M430" s="81">
        <f t="shared" si="7"/>
        <v>162.99396919000003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4"/>
      <c r="F431" s="13"/>
      <c r="G431" s="13"/>
      <c r="H431" s="13"/>
      <c r="I431" s="99" t="s">
        <v>2068</v>
      </c>
      <c r="J431" s="100" t="s">
        <v>2069</v>
      </c>
      <c r="K431" s="101">
        <v>15765.818126</v>
      </c>
      <c r="L431" s="101">
        <v>16218.355921849998</v>
      </c>
      <c r="M431" s="101">
        <f t="shared" si="7"/>
        <v>452.53779584999756</v>
      </c>
      <c r="N431" s="23"/>
      <c r="O431" s="23"/>
      <c r="P431" s="23"/>
      <c r="Q431" s="23"/>
    </row>
    <row r="432" spans="1:17" ht="30" x14ac:dyDescent="0.3">
      <c r="A432" s="23"/>
      <c r="B432" s="22"/>
      <c r="C432" s="22"/>
      <c r="D432" s="13"/>
      <c r="E432" s="24"/>
      <c r="F432" s="13"/>
      <c r="G432" s="13"/>
      <c r="H432" s="13"/>
      <c r="I432" s="99" t="s">
        <v>2070</v>
      </c>
      <c r="J432" s="100" t="s">
        <v>2071</v>
      </c>
      <c r="K432" s="101">
        <v>856.02392699999996</v>
      </c>
      <c r="L432" s="101">
        <v>24.4900141</v>
      </c>
      <c r="M432" s="101">
        <f t="shared" si="7"/>
        <v>-831.5339128999999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4"/>
      <c r="F433" s="13"/>
      <c r="G433" s="13"/>
      <c r="H433" s="87" t="s">
        <v>17</v>
      </c>
      <c r="I433" s="88"/>
      <c r="J433" s="89"/>
      <c r="K433" s="90">
        <v>1955.4475</v>
      </c>
      <c r="L433" s="90">
        <v>2033.9482770600009</v>
      </c>
      <c r="M433" s="90">
        <f t="shared" si="7"/>
        <v>78.500777060000928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4"/>
      <c r="F434" s="13"/>
      <c r="G434" s="13"/>
      <c r="H434" s="13"/>
      <c r="I434" s="78" t="s">
        <v>1661</v>
      </c>
      <c r="J434" s="80" t="s">
        <v>2072</v>
      </c>
      <c r="K434" s="81">
        <v>651.56233199999997</v>
      </c>
      <c r="L434" s="81">
        <v>670.70910265999999</v>
      </c>
      <c r="M434" s="81">
        <f t="shared" si="7"/>
        <v>19.146770660000016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4"/>
      <c r="F435" s="13"/>
      <c r="G435" s="13"/>
      <c r="H435" s="13"/>
      <c r="I435" s="99" t="s">
        <v>1663</v>
      </c>
      <c r="J435" s="100" t="s">
        <v>2073</v>
      </c>
      <c r="K435" s="101">
        <v>165.12133499999999</v>
      </c>
      <c r="L435" s="101">
        <v>154.01348632</v>
      </c>
      <c r="M435" s="101">
        <f t="shared" si="7"/>
        <v>-11.107848679999989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4"/>
      <c r="F436" s="13"/>
      <c r="G436" s="13"/>
      <c r="H436" s="13"/>
      <c r="I436" s="99" t="s">
        <v>1665</v>
      </c>
      <c r="J436" s="100" t="s">
        <v>2074</v>
      </c>
      <c r="K436" s="101">
        <v>23.283801</v>
      </c>
      <c r="L436" s="101">
        <v>39.318249039999998</v>
      </c>
      <c r="M436" s="101">
        <f t="shared" si="7"/>
        <v>16.034448039999997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4"/>
      <c r="F437" s="13"/>
      <c r="G437" s="13"/>
      <c r="H437" s="13"/>
      <c r="I437" s="99" t="s">
        <v>1727</v>
      </c>
      <c r="J437" s="100" t="s">
        <v>2075</v>
      </c>
      <c r="K437" s="101">
        <v>25.187823999999999</v>
      </c>
      <c r="L437" s="101">
        <v>35.590150879999996</v>
      </c>
      <c r="M437" s="101">
        <f t="shared" si="7"/>
        <v>10.402326879999997</v>
      </c>
      <c r="N437" s="23"/>
      <c r="O437" s="23"/>
      <c r="P437" s="23"/>
      <c r="Q437" s="23"/>
    </row>
    <row r="438" spans="1:17" ht="30" x14ac:dyDescent="0.3">
      <c r="A438" s="23"/>
      <c r="B438" s="22"/>
      <c r="C438" s="22"/>
      <c r="D438" s="13"/>
      <c r="E438" s="24"/>
      <c r="F438" s="13"/>
      <c r="G438" s="13"/>
      <c r="H438" s="13"/>
      <c r="I438" s="99" t="s">
        <v>1938</v>
      </c>
      <c r="J438" s="100" t="s">
        <v>2076</v>
      </c>
      <c r="K438" s="101">
        <v>323.99600700000002</v>
      </c>
      <c r="L438" s="101">
        <v>353.05770398000033</v>
      </c>
      <c r="M438" s="101">
        <f t="shared" si="7"/>
        <v>29.061696980000306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4"/>
      <c r="F439" s="13"/>
      <c r="G439" s="13"/>
      <c r="H439" s="13"/>
      <c r="I439" s="99" t="s">
        <v>1671</v>
      </c>
      <c r="J439" s="100" t="s">
        <v>2077</v>
      </c>
      <c r="K439" s="101">
        <v>31.364657000000001</v>
      </c>
      <c r="L439" s="101">
        <v>30.33898898</v>
      </c>
      <c r="M439" s="101">
        <f t="shared" si="7"/>
        <v>-1.0256680200000012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4"/>
      <c r="F440" s="13"/>
      <c r="G440" s="13"/>
      <c r="H440" s="13"/>
      <c r="I440" s="99" t="s">
        <v>1673</v>
      </c>
      <c r="J440" s="100" t="s">
        <v>2078</v>
      </c>
      <c r="K440" s="101">
        <v>18.922540000000001</v>
      </c>
      <c r="L440" s="101">
        <v>25.999399420000003</v>
      </c>
      <c r="M440" s="101">
        <f t="shared" si="7"/>
        <v>7.0768594200000017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4"/>
      <c r="F441" s="13"/>
      <c r="G441" s="13"/>
      <c r="H441" s="13"/>
      <c r="I441" s="99" t="s">
        <v>1675</v>
      </c>
      <c r="J441" s="100" t="s">
        <v>2079</v>
      </c>
      <c r="K441" s="101">
        <v>532.13115500000004</v>
      </c>
      <c r="L441" s="101">
        <v>438.40629040000022</v>
      </c>
      <c r="M441" s="101">
        <f t="shared" si="7"/>
        <v>-93.724864599999819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4"/>
      <c r="F442" s="13"/>
      <c r="G442" s="13"/>
      <c r="H442" s="13"/>
      <c r="I442" s="99" t="s">
        <v>1683</v>
      </c>
      <c r="J442" s="100" t="s">
        <v>2080</v>
      </c>
      <c r="K442" s="101">
        <v>0</v>
      </c>
      <c r="L442" s="101">
        <v>27.643695219999998</v>
      </c>
      <c r="M442" s="101">
        <f t="shared" si="7"/>
        <v>27.643695219999998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4"/>
      <c r="F443" s="13"/>
      <c r="G443" s="13"/>
      <c r="H443" s="13"/>
      <c r="I443" s="99" t="s">
        <v>1639</v>
      </c>
      <c r="J443" s="100" t="s">
        <v>2081</v>
      </c>
      <c r="K443" s="101">
        <v>163.901005</v>
      </c>
      <c r="L443" s="101">
        <v>241.88824348000006</v>
      </c>
      <c r="M443" s="101">
        <f t="shared" si="7"/>
        <v>77.987238480000059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4"/>
      <c r="F444" s="13"/>
      <c r="G444" s="13"/>
      <c r="H444" s="13"/>
      <c r="I444" s="99" t="s">
        <v>1745</v>
      </c>
      <c r="J444" s="100" t="s">
        <v>2082</v>
      </c>
      <c r="K444" s="101">
        <v>19.976844</v>
      </c>
      <c r="L444" s="101">
        <v>16.982966680000004</v>
      </c>
      <c r="M444" s="101">
        <f t="shared" si="7"/>
        <v>-2.9938773199999957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4"/>
      <c r="F445" s="13"/>
      <c r="G445" s="13"/>
      <c r="H445" s="87" t="s">
        <v>1654</v>
      </c>
      <c r="I445" s="88"/>
      <c r="J445" s="89"/>
      <c r="K445" s="90">
        <v>316.22094900000002</v>
      </c>
      <c r="L445" s="90">
        <v>245.86045684999985</v>
      </c>
      <c r="M445" s="90">
        <f t="shared" si="7"/>
        <v>-70.360492150000169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4"/>
      <c r="F446" s="13"/>
      <c r="G446" s="13"/>
      <c r="H446" s="13"/>
      <c r="I446" s="78" t="s">
        <v>1655</v>
      </c>
      <c r="J446" s="80" t="s">
        <v>1707</v>
      </c>
      <c r="K446" s="81">
        <v>315.01733999999999</v>
      </c>
      <c r="L446" s="81">
        <v>244.08646383999985</v>
      </c>
      <c r="M446" s="81">
        <f t="shared" si="7"/>
        <v>-70.930876160000139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4"/>
      <c r="F447" s="13"/>
      <c r="G447" s="13"/>
      <c r="H447" s="13"/>
      <c r="I447" s="99" t="s">
        <v>1659</v>
      </c>
      <c r="J447" s="100" t="s">
        <v>1714</v>
      </c>
      <c r="K447" s="101">
        <v>1.2036089999999999</v>
      </c>
      <c r="L447" s="101">
        <v>1.7739930100000001</v>
      </c>
      <c r="M447" s="101">
        <f t="shared" si="7"/>
        <v>0.57038401000000016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86">
        <v>15</v>
      </c>
      <c r="F448" s="87" t="s">
        <v>1233</v>
      </c>
      <c r="G448" s="87"/>
      <c r="H448" s="87"/>
      <c r="I448" s="88"/>
      <c r="J448" s="89"/>
      <c r="K448" s="90">
        <v>13016.885359</v>
      </c>
      <c r="L448" s="90">
        <v>16116.188971580004</v>
      </c>
      <c r="M448" s="90">
        <f t="shared" si="7"/>
        <v>3099.3036125800045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4"/>
      <c r="F449" s="13"/>
      <c r="G449" s="66" t="s">
        <v>16</v>
      </c>
      <c r="H449" s="66"/>
      <c r="I449" s="66"/>
      <c r="J449" s="106"/>
      <c r="K449" s="63">
        <v>13016.885359</v>
      </c>
      <c r="L449" s="63">
        <v>16116.188971580004</v>
      </c>
      <c r="M449" s="63">
        <f t="shared" si="7"/>
        <v>3099.3036125800045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4"/>
      <c r="F450" s="13"/>
      <c r="G450" s="13"/>
      <c r="H450" s="87" t="s">
        <v>1758</v>
      </c>
      <c r="I450" s="87"/>
      <c r="J450" s="97"/>
      <c r="K450" s="29">
        <v>10767.009556999999</v>
      </c>
      <c r="L450" s="29">
        <v>13318.638048250004</v>
      </c>
      <c r="M450" s="29">
        <f t="shared" si="7"/>
        <v>2551.628491250005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4"/>
      <c r="F451" s="13"/>
      <c r="G451" s="13"/>
      <c r="H451" s="13"/>
      <c r="I451" s="78" t="s">
        <v>2083</v>
      </c>
      <c r="J451" s="80" t="s">
        <v>2084</v>
      </c>
      <c r="K451" s="81">
        <v>4446.818475</v>
      </c>
      <c r="L451" s="81">
        <v>4668.5308788399998</v>
      </c>
      <c r="M451" s="81">
        <f t="shared" si="7"/>
        <v>221.71240383999975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4"/>
      <c r="F452" s="13"/>
      <c r="G452" s="13"/>
      <c r="H452" s="13"/>
      <c r="I452" s="99" t="s">
        <v>2085</v>
      </c>
      <c r="J452" s="100" t="s">
        <v>2086</v>
      </c>
      <c r="K452" s="101">
        <v>55.558</v>
      </c>
      <c r="L452" s="101">
        <v>50.657988969999998</v>
      </c>
      <c r="M452" s="101">
        <f t="shared" si="7"/>
        <v>-4.9000110300000017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4"/>
      <c r="F453" s="13"/>
      <c r="G453" s="13"/>
      <c r="H453" s="13"/>
      <c r="I453" s="99" t="s">
        <v>2087</v>
      </c>
      <c r="J453" s="100" t="s">
        <v>2088</v>
      </c>
      <c r="K453" s="101">
        <v>5381.1576189999996</v>
      </c>
      <c r="L453" s="101">
        <v>7652.5215442200015</v>
      </c>
      <c r="M453" s="101">
        <f t="shared" si="7"/>
        <v>2271.3639252200019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4"/>
      <c r="F454" s="13"/>
      <c r="G454" s="13"/>
      <c r="H454" s="13"/>
      <c r="I454" s="99" t="s">
        <v>2014</v>
      </c>
      <c r="J454" s="100" t="s">
        <v>2015</v>
      </c>
      <c r="K454" s="101">
        <v>623.92104600000005</v>
      </c>
      <c r="L454" s="101">
        <v>650.8019931</v>
      </c>
      <c r="M454" s="101">
        <f t="shared" si="7"/>
        <v>26.880947099999958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4"/>
      <c r="F455" s="13"/>
      <c r="G455" s="13"/>
      <c r="H455" s="13"/>
      <c r="I455" s="99" t="s">
        <v>2089</v>
      </c>
      <c r="J455" s="100" t="s">
        <v>2090</v>
      </c>
      <c r="K455" s="101">
        <v>176.39317500000001</v>
      </c>
      <c r="L455" s="101">
        <v>216.27978659000001</v>
      </c>
      <c r="M455" s="101">
        <f t="shared" si="7"/>
        <v>39.886611590000001</v>
      </c>
      <c r="N455" s="23"/>
      <c r="O455" s="23"/>
      <c r="P455" s="23"/>
      <c r="Q455" s="23"/>
    </row>
    <row r="456" spans="1:17" ht="30" x14ac:dyDescent="0.3">
      <c r="A456" s="23"/>
      <c r="B456" s="22"/>
      <c r="C456" s="22"/>
      <c r="D456" s="13"/>
      <c r="E456" s="24"/>
      <c r="F456" s="13"/>
      <c r="G456" s="13"/>
      <c r="H456" s="13"/>
      <c r="I456" s="99" t="s">
        <v>2091</v>
      </c>
      <c r="J456" s="100" t="s">
        <v>2092</v>
      </c>
      <c r="K456" s="101">
        <v>83.161242000000001</v>
      </c>
      <c r="L456" s="101">
        <v>79.845856530000006</v>
      </c>
      <c r="M456" s="101">
        <f t="shared" si="7"/>
        <v>-3.3153854699999954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4"/>
      <c r="F457" s="13"/>
      <c r="G457" s="13"/>
      <c r="H457" s="87" t="s">
        <v>17</v>
      </c>
      <c r="I457" s="88"/>
      <c r="J457" s="89"/>
      <c r="K457" s="90">
        <v>1566.1713999999999</v>
      </c>
      <c r="L457" s="90">
        <v>1941.3511945899997</v>
      </c>
      <c r="M457" s="90">
        <f t="shared" si="7"/>
        <v>375.1797945899998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4"/>
      <c r="F458" s="13"/>
      <c r="G458" s="13"/>
      <c r="H458" s="13"/>
      <c r="I458" s="78" t="s">
        <v>1661</v>
      </c>
      <c r="J458" s="80" t="s">
        <v>2093</v>
      </c>
      <c r="K458" s="81">
        <v>553.49796600000002</v>
      </c>
      <c r="L458" s="81">
        <v>637.55246619000025</v>
      </c>
      <c r="M458" s="81">
        <f t="shared" si="7"/>
        <v>84.054500190000226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4"/>
      <c r="F459" s="13"/>
      <c r="G459" s="13"/>
      <c r="H459" s="13"/>
      <c r="I459" s="99" t="s">
        <v>1663</v>
      </c>
      <c r="J459" s="100" t="s">
        <v>2094</v>
      </c>
      <c r="K459" s="101">
        <v>132.37677500000001</v>
      </c>
      <c r="L459" s="101">
        <v>369.05802881000005</v>
      </c>
      <c r="M459" s="101">
        <f t="shared" si="7"/>
        <v>236.68125381000004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4"/>
      <c r="F460" s="13"/>
      <c r="G460" s="13"/>
      <c r="H460" s="13"/>
      <c r="I460" s="99" t="s">
        <v>1665</v>
      </c>
      <c r="J460" s="100" t="s">
        <v>2095</v>
      </c>
      <c r="K460" s="101">
        <v>120.199021</v>
      </c>
      <c r="L460" s="101">
        <v>119.16304856999996</v>
      </c>
      <c r="M460" s="101">
        <f t="shared" si="7"/>
        <v>-1.0359724300000437</v>
      </c>
      <c r="N460" s="23"/>
      <c r="O460" s="23"/>
      <c r="P460" s="23"/>
      <c r="Q460" s="23"/>
    </row>
    <row r="461" spans="1:17" ht="30" x14ac:dyDescent="0.3">
      <c r="A461" s="23"/>
      <c r="B461" s="22"/>
      <c r="C461" s="22"/>
      <c r="D461" s="13"/>
      <c r="E461" s="24"/>
      <c r="F461" s="13"/>
      <c r="G461" s="13"/>
      <c r="H461" s="13"/>
      <c r="I461" s="99" t="s">
        <v>1810</v>
      </c>
      <c r="J461" s="100" t="s">
        <v>2096</v>
      </c>
      <c r="K461" s="101">
        <v>6.5607990000000003</v>
      </c>
      <c r="L461" s="101">
        <v>6.3786370300000002</v>
      </c>
      <c r="M461" s="101">
        <f t="shared" si="7"/>
        <v>-0.18216197000000012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4"/>
      <c r="F462" s="13"/>
      <c r="G462" s="13"/>
      <c r="H462" s="13"/>
      <c r="I462" s="99" t="s">
        <v>1747</v>
      </c>
      <c r="J462" s="100" t="s">
        <v>2097</v>
      </c>
      <c r="K462" s="101">
        <v>101.36841099999999</v>
      </c>
      <c r="L462" s="101">
        <v>106.14949128000001</v>
      </c>
      <c r="M462" s="101">
        <f t="shared" si="7"/>
        <v>4.7810802800000118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4"/>
      <c r="F463" s="13"/>
      <c r="G463" s="13"/>
      <c r="H463" s="13"/>
      <c r="I463" s="99" t="s">
        <v>1749</v>
      </c>
      <c r="J463" s="100" t="s">
        <v>2098</v>
      </c>
      <c r="K463" s="101">
        <v>61.263508999999999</v>
      </c>
      <c r="L463" s="101">
        <v>47.18394593</v>
      </c>
      <c r="M463" s="101">
        <f t="shared" si="7"/>
        <v>-14.079563069999999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4"/>
      <c r="F464" s="13"/>
      <c r="G464" s="13"/>
      <c r="H464" s="13"/>
      <c r="I464" s="99" t="s">
        <v>1751</v>
      </c>
      <c r="J464" s="100" t="s">
        <v>2099</v>
      </c>
      <c r="K464" s="101">
        <v>590.90491899999995</v>
      </c>
      <c r="L464" s="101">
        <v>655.86557677999929</v>
      </c>
      <c r="M464" s="101">
        <f t="shared" si="7"/>
        <v>64.960657779999337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4"/>
      <c r="F465" s="13"/>
      <c r="G465" s="13"/>
      <c r="H465" s="87" t="s">
        <v>1654</v>
      </c>
      <c r="I465" s="88"/>
      <c r="J465" s="89"/>
      <c r="K465" s="90">
        <v>581.95813399999997</v>
      </c>
      <c r="L465" s="90">
        <v>568.63109923000025</v>
      </c>
      <c r="M465" s="90">
        <f t="shared" ref="M465:M528" si="8">L465-K465</f>
        <v>-13.327034769999727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4"/>
      <c r="F466" s="13"/>
      <c r="G466" s="13"/>
      <c r="H466" s="13"/>
      <c r="I466" s="78" t="s">
        <v>1655</v>
      </c>
      <c r="J466" s="80" t="s">
        <v>1707</v>
      </c>
      <c r="K466" s="81">
        <v>568.62260000000003</v>
      </c>
      <c r="L466" s="81">
        <v>556.88922900000023</v>
      </c>
      <c r="M466" s="81">
        <f t="shared" si="8"/>
        <v>-11.733370999999806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4"/>
      <c r="F467" s="13"/>
      <c r="G467" s="13"/>
      <c r="H467" s="13"/>
      <c r="I467" s="99" t="s">
        <v>1659</v>
      </c>
      <c r="J467" s="100" t="s">
        <v>1714</v>
      </c>
      <c r="K467" s="101">
        <v>13.335534000000001</v>
      </c>
      <c r="L467" s="101">
        <v>11.74187023</v>
      </c>
      <c r="M467" s="101">
        <f t="shared" si="8"/>
        <v>-1.5936637700000009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4"/>
      <c r="F468" s="13"/>
      <c r="G468" s="13"/>
      <c r="H468" s="87" t="s">
        <v>2100</v>
      </c>
      <c r="I468" s="88"/>
      <c r="J468" s="89"/>
      <c r="K468" s="90">
        <v>101.746268</v>
      </c>
      <c r="L468" s="90">
        <v>287.56862950999999</v>
      </c>
      <c r="M468" s="90">
        <f t="shared" si="8"/>
        <v>185.82236151000001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4"/>
      <c r="F469" s="13"/>
      <c r="G469" s="13"/>
      <c r="H469" s="13"/>
      <c r="I469" s="78" t="s">
        <v>2101</v>
      </c>
      <c r="J469" s="80" t="s">
        <v>2102</v>
      </c>
      <c r="K469" s="81">
        <v>101.746268</v>
      </c>
      <c r="L469" s="81">
        <v>287.56862950999999</v>
      </c>
      <c r="M469" s="81">
        <f t="shared" si="8"/>
        <v>185.82236151000001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86">
        <v>16</v>
      </c>
      <c r="F470" s="87" t="s">
        <v>1255</v>
      </c>
      <c r="G470" s="87"/>
      <c r="H470" s="87"/>
      <c r="I470" s="88"/>
      <c r="J470" s="89"/>
      <c r="K470" s="90">
        <v>54796.271762999997</v>
      </c>
      <c r="L470" s="90">
        <v>58789.196974750019</v>
      </c>
      <c r="M470" s="90">
        <f t="shared" si="8"/>
        <v>3992.9252117500218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4"/>
      <c r="F471" s="13"/>
      <c r="G471" s="66" t="s">
        <v>16</v>
      </c>
      <c r="H471" s="66"/>
      <c r="I471" s="66"/>
      <c r="J471" s="106"/>
      <c r="K471" s="63">
        <v>54796.271762999997</v>
      </c>
      <c r="L471" s="63">
        <v>58789.196974750019</v>
      </c>
      <c r="M471" s="63">
        <f t="shared" si="8"/>
        <v>3992.9252117500218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4"/>
      <c r="F472" s="13"/>
      <c r="G472" s="13"/>
      <c r="H472" s="87" t="s">
        <v>1758</v>
      </c>
      <c r="I472" s="87"/>
      <c r="J472" s="97"/>
      <c r="K472" s="29">
        <v>5074.7459120000003</v>
      </c>
      <c r="L472" s="29">
        <v>9808.0557788799997</v>
      </c>
      <c r="M472" s="29">
        <f t="shared" si="8"/>
        <v>4733.3098668799994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4"/>
      <c r="F473" s="13"/>
      <c r="G473" s="13"/>
      <c r="H473" s="13"/>
      <c r="I473" s="78" t="s">
        <v>2103</v>
      </c>
      <c r="J473" s="80" t="s">
        <v>2104</v>
      </c>
      <c r="K473" s="81">
        <v>139.43298200000001</v>
      </c>
      <c r="L473" s="81">
        <v>191.90595099999999</v>
      </c>
      <c r="M473" s="81">
        <f t="shared" si="8"/>
        <v>52.472968999999978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4"/>
      <c r="F474" s="13"/>
      <c r="G474" s="13"/>
      <c r="H474" s="13"/>
      <c r="I474" s="99" t="s">
        <v>2105</v>
      </c>
      <c r="J474" s="100" t="s">
        <v>2106</v>
      </c>
      <c r="K474" s="101">
        <v>2563.5047909999998</v>
      </c>
      <c r="L474" s="101">
        <v>4724.2690113999979</v>
      </c>
      <c r="M474" s="101">
        <f t="shared" si="8"/>
        <v>2160.7642203999981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4"/>
      <c r="F475" s="13"/>
      <c r="G475" s="13"/>
      <c r="H475" s="13"/>
      <c r="I475" s="99" t="s">
        <v>2107</v>
      </c>
      <c r="J475" s="100" t="s">
        <v>2108</v>
      </c>
      <c r="K475" s="101">
        <v>1363.9887450000001</v>
      </c>
      <c r="L475" s="101">
        <v>3573.3468871500004</v>
      </c>
      <c r="M475" s="101">
        <f t="shared" si="8"/>
        <v>2209.3581421500003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4"/>
      <c r="F476" s="13"/>
      <c r="G476" s="13"/>
      <c r="H476" s="13"/>
      <c r="I476" s="99" t="s">
        <v>2109</v>
      </c>
      <c r="J476" s="100" t="s">
        <v>2110</v>
      </c>
      <c r="K476" s="101">
        <v>834.89712499999996</v>
      </c>
      <c r="L476" s="101">
        <v>1127.5226174100001</v>
      </c>
      <c r="M476" s="101">
        <f t="shared" si="8"/>
        <v>292.62549241000011</v>
      </c>
      <c r="N476" s="23"/>
      <c r="O476" s="23"/>
      <c r="P476" s="23"/>
      <c r="Q476" s="23"/>
    </row>
    <row r="477" spans="1:17" ht="30" x14ac:dyDescent="0.3">
      <c r="A477" s="23"/>
      <c r="B477" s="22"/>
      <c r="C477" s="22"/>
      <c r="D477" s="13"/>
      <c r="E477" s="24"/>
      <c r="F477" s="13"/>
      <c r="G477" s="13"/>
      <c r="H477" s="13"/>
      <c r="I477" s="99" t="s">
        <v>2111</v>
      </c>
      <c r="J477" s="100" t="s">
        <v>2112</v>
      </c>
      <c r="K477" s="101">
        <v>172.922269</v>
      </c>
      <c r="L477" s="101">
        <v>191.01131192</v>
      </c>
      <c r="M477" s="101">
        <f t="shared" si="8"/>
        <v>18.089042919999997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4"/>
      <c r="F478" s="13"/>
      <c r="G478" s="13"/>
      <c r="H478" s="87" t="s">
        <v>17</v>
      </c>
      <c r="I478" s="88"/>
      <c r="J478" s="89"/>
      <c r="K478" s="90">
        <v>48151.393275000002</v>
      </c>
      <c r="L478" s="90">
        <v>47491.875178189999</v>
      </c>
      <c r="M478" s="90">
        <f t="shared" si="8"/>
        <v>-659.51809681000304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4"/>
      <c r="F479" s="13"/>
      <c r="G479" s="13"/>
      <c r="H479" s="13"/>
      <c r="I479" s="78" t="s">
        <v>1661</v>
      </c>
      <c r="J479" s="80" t="s">
        <v>2113</v>
      </c>
      <c r="K479" s="81">
        <v>3724.4666560000001</v>
      </c>
      <c r="L479" s="81">
        <v>3219.7828091899978</v>
      </c>
      <c r="M479" s="81">
        <f t="shared" si="8"/>
        <v>-504.68384681000225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4"/>
      <c r="F480" s="13"/>
      <c r="G480" s="13"/>
      <c r="H480" s="13"/>
      <c r="I480" s="99" t="s">
        <v>1938</v>
      </c>
      <c r="J480" s="100" t="s">
        <v>2114</v>
      </c>
      <c r="K480" s="101">
        <v>25.823941000000001</v>
      </c>
      <c r="L480" s="101">
        <v>28.210128350000002</v>
      </c>
      <c r="M480" s="101">
        <f t="shared" si="8"/>
        <v>2.3861873500000002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4"/>
      <c r="F481" s="13"/>
      <c r="G481" s="13"/>
      <c r="H481" s="13"/>
      <c r="I481" s="99" t="s">
        <v>1667</v>
      </c>
      <c r="J481" s="100" t="s">
        <v>2115</v>
      </c>
      <c r="K481" s="101">
        <v>80.323826999999994</v>
      </c>
      <c r="L481" s="101">
        <v>82.481713000000013</v>
      </c>
      <c r="M481" s="101">
        <f t="shared" si="8"/>
        <v>2.1578860000000191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4"/>
      <c r="F482" s="13"/>
      <c r="G482" s="13"/>
      <c r="H482" s="13"/>
      <c r="I482" s="99" t="s">
        <v>1734</v>
      </c>
      <c r="J482" s="100" t="s">
        <v>2116</v>
      </c>
      <c r="K482" s="101">
        <v>135.85437999999999</v>
      </c>
      <c r="L482" s="101">
        <v>136.71507785</v>
      </c>
      <c r="M482" s="101">
        <f t="shared" si="8"/>
        <v>0.8606978500000082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4"/>
      <c r="F483" s="13"/>
      <c r="G483" s="13"/>
      <c r="H483" s="13"/>
      <c r="I483" s="99" t="s">
        <v>1679</v>
      </c>
      <c r="J483" s="100" t="s">
        <v>2117</v>
      </c>
      <c r="K483" s="101">
        <v>932.84414100000004</v>
      </c>
      <c r="L483" s="101">
        <v>994.87818583999922</v>
      </c>
      <c r="M483" s="101">
        <f t="shared" si="8"/>
        <v>62.034044839999183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4"/>
      <c r="F484" s="13"/>
      <c r="G484" s="13"/>
      <c r="H484" s="13"/>
      <c r="I484" s="99" t="s">
        <v>1681</v>
      </c>
      <c r="J484" s="99" t="s">
        <v>2118</v>
      </c>
      <c r="K484" s="101">
        <v>119.048738</v>
      </c>
      <c r="L484" s="101">
        <v>114.23982066000001</v>
      </c>
      <c r="M484" s="101">
        <f t="shared" si="8"/>
        <v>-4.8089173399999936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4"/>
      <c r="F485" s="13"/>
      <c r="G485" s="13"/>
      <c r="H485" s="13"/>
      <c r="I485" s="99" t="s">
        <v>1683</v>
      </c>
      <c r="J485" s="100" t="s">
        <v>2119</v>
      </c>
      <c r="K485" s="101">
        <v>88.931406999999993</v>
      </c>
      <c r="L485" s="101">
        <v>213.78559670999991</v>
      </c>
      <c r="M485" s="101">
        <f t="shared" si="8"/>
        <v>124.85418970999991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4"/>
      <c r="F486" s="13"/>
      <c r="G486" s="13"/>
      <c r="H486" s="13"/>
      <c r="I486" s="99" t="s">
        <v>1814</v>
      </c>
      <c r="J486" s="100" t="s">
        <v>2120</v>
      </c>
      <c r="K486" s="101">
        <v>592.86542499999996</v>
      </c>
      <c r="L486" s="101">
        <v>625.2655015299996</v>
      </c>
      <c r="M486" s="101">
        <f t="shared" si="8"/>
        <v>32.400076529999637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4"/>
      <c r="F487" s="13"/>
      <c r="G487" s="13"/>
      <c r="H487" s="13"/>
      <c r="I487" s="99" t="s">
        <v>1817</v>
      </c>
      <c r="J487" s="100" t="s">
        <v>2121</v>
      </c>
      <c r="K487" s="101">
        <v>161.262767</v>
      </c>
      <c r="L487" s="101">
        <v>204.7295583799999</v>
      </c>
      <c r="M487" s="101">
        <f t="shared" si="8"/>
        <v>43.466791379999904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4"/>
      <c r="F488" s="13"/>
      <c r="G488" s="13"/>
      <c r="H488" s="13"/>
      <c r="I488" s="99" t="s">
        <v>1722</v>
      </c>
      <c r="J488" s="100" t="s">
        <v>2122</v>
      </c>
      <c r="K488" s="101">
        <v>6106.4748659999996</v>
      </c>
      <c r="L488" s="101">
        <v>7065.6542324299999</v>
      </c>
      <c r="M488" s="101">
        <f t="shared" si="8"/>
        <v>959.1793664300003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4"/>
      <c r="F489" s="13"/>
      <c r="G489" s="13"/>
      <c r="H489" s="13"/>
      <c r="I489" s="99" t="s">
        <v>2123</v>
      </c>
      <c r="J489" s="100" t="s">
        <v>2124</v>
      </c>
      <c r="K489" s="101">
        <v>182.17763400000001</v>
      </c>
      <c r="L489" s="101">
        <v>199.07540619999997</v>
      </c>
      <c r="M489" s="101">
        <f t="shared" si="8"/>
        <v>16.897772199999963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4"/>
      <c r="F490" s="13"/>
      <c r="G490" s="13"/>
      <c r="H490" s="13"/>
      <c r="I490" s="99" t="s">
        <v>2125</v>
      </c>
      <c r="J490" s="100" t="s">
        <v>2126</v>
      </c>
      <c r="K490" s="101">
        <v>106.533295</v>
      </c>
      <c r="L490" s="101">
        <v>185.33614072000009</v>
      </c>
      <c r="M490" s="101">
        <f t="shared" si="8"/>
        <v>78.802845720000093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4"/>
      <c r="F491" s="13"/>
      <c r="G491" s="13"/>
      <c r="H491" s="13"/>
      <c r="I491" s="99" t="s">
        <v>2127</v>
      </c>
      <c r="J491" s="100" t="s">
        <v>2128</v>
      </c>
      <c r="K491" s="101">
        <v>16078.338798000001</v>
      </c>
      <c r="L491" s="101">
        <v>15741.882980140002</v>
      </c>
      <c r="M491" s="101">
        <f t="shared" si="8"/>
        <v>-336.45581785999821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4"/>
      <c r="F492" s="13"/>
      <c r="G492" s="13"/>
      <c r="H492" s="13"/>
      <c r="I492" s="99" t="s">
        <v>28</v>
      </c>
      <c r="J492" s="100" t="s">
        <v>29</v>
      </c>
      <c r="K492" s="101">
        <v>239.800005</v>
      </c>
      <c r="L492" s="101">
        <v>206.72166602999999</v>
      </c>
      <c r="M492" s="101">
        <f t="shared" si="8"/>
        <v>-33.078338970000004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4"/>
      <c r="F493" s="13"/>
      <c r="G493" s="13"/>
      <c r="H493" s="13"/>
      <c r="I493" s="99" t="s">
        <v>1913</v>
      </c>
      <c r="J493" s="100" t="s">
        <v>1914</v>
      </c>
      <c r="K493" s="101">
        <v>0</v>
      </c>
      <c r="L493" s="101">
        <v>5.8183365399999998</v>
      </c>
      <c r="M493" s="101">
        <f t="shared" si="8"/>
        <v>5.8183365399999998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4"/>
      <c r="F494" s="13"/>
      <c r="G494" s="13"/>
      <c r="H494" s="13"/>
      <c r="I494" s="99" t="s">
        <v>2129</v>
      </c>
      <c r="J494" s="100" t="s">
        <v>2130</v>
      </c>
      <c r="K494" s="101">
        <v>433.96975600000002</v>
      </c>
      <c r="L494" s="101">
        <v>195.89311991000002</v>
      </c>
      <c r="M494" s="101">
        <f t="shared" si="8"/>
        <v>-238.07663608999999</v>
      </c>
      <c r="N494" s="23"/>
      <c r="O494" s="23"/>
      <c r="P494" s="23"/>
      <c r="Q494" s="23"/>
    </row>
    <row r="495" spans="1:17" ht="30" x14ac:dyDescent="0.3">
      <c r="A495" s="23"/>
      <c r="B495" s="22"/>
      <c r="C495" s="22"/>
      <c r="D495" s="13"/>
      <c r="E495" s="24"/>
      <c r="F495" s="13"/>
      <c r="G495" s="13"/>
      <c r="H495" s="13"/>
      <c r="I495" s="99" t="s">
        <v>2131</v>
      </c>
      <c r="J495" s="100" t="s">
        <v>2132</v>
      </c>
      <c r="K495" s="101">
        <v>2927.115366</v>
      </c>
      <c r="L495" s="101">
        <v>2879.0294752900004</v>
      </c>
      <c r="M495" s="101">
        <f t="shared" si="8"/>
        <v>-48.085890709999603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24"/>
      <c r="F496" s="13"/>
      <c r="G496" s="13"/>
      <c r="H496" s="13"/>
      <c r="I496" s="99" t="s">
        <v>2133</v>
      </c>
      <c r="J496" s="100" t="s">
        <v>2134</v>
      </c>
      <c r="K496" s="101">
        <v>0</v>
      </c>
      <c r="L496" s="101">
        <v>3.1080000000000001</v>
      </c>
      <c r="M496" s="101">
        <f t="shared" si="8"/>
        <v>3.1080000000000001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4"/>
      <c r="F497" s="13"/>
      <c r="G497" s="13"/>
      <c r="H497" s="13"/>
      <c r="I497" s="99" t="s">
        <v>2135</v>
      </c>
      <c r="J497" s="100" t="s">
        <v>2136</v>
      </c>
      <c r="K497" s="101">
        <v>0</v>
      </c>
      <c r="L497" s="101">
        <v>86.840745410000011</v>
      </c>
      <c r="M497" s="101">
        <f t="shared" si="8"/>
        <v>86.840745410000011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4"/>
      <c r="F498" s="13"/>
      <c r="G498" s="13"/>
      <c r="H498" s="13"/>
      <c r="I498" s="99" t="s">
        <v>2137</v>
      </c>
      <c r="J498" s="100" t="s">
        <v>2138</v>
      </c>
      <c r="K498" s="101">
        <v>0</v>
      </c>
      <c r="L498" s="101">
        <v>5.0115333700000004</v>
      </c>
      <c r="M498" s="101">
        <f t="shared" si="8"/>
        <v>5.0115333700000004</v>
      </c>
      <c r="N498" s="23"/>
      <c r="O498" s="23"/>
      <c r="P498" s="23"/>
      <c r="Q498" s="23"/>
    </row>
    <row r="499" spans="1:17" ht="30" x14ac:dyDescent="0.3">
      <c r="A499" s="23"/>
      <c r="B499" s="22"/>
      <c r="C499" s="22"/>
      <c r="D499" s="13"/>
      <c r="E499" s="24"/>
      <c r="F499" s="13"/>
      <c r="G499" s="13"/>
      <c r="H499" s="13"/>
      <c r="I499" s="99" t="s">
        <v>2139</v>
      </c>
      <c r="J499" s="100" t="s">
        <v>2140</v>
      </c>
      <c r="K499" s="101">
        <v>15364.126018000001</v>
      </c>
      <c r="L499" s="101">
        <v>14508.177830770001</v>
      </c>
      <c r="M499" s="101">
        <f t="shared" si="8"/>
        <v>-855.94818723000026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4"/>
      <c r="F500" s="13"/>
      <c r="G500" s="13"/>
      <c r="H500" s="13"/>
      <c r="I500" s="99" t="s">
        <v>1639</v>
      </c>
      <c r="J500" s="100" t="s">
        <v>2141</v>
      </c>
      <c r="K500" s="101">
        <v>52.495621999999997</v>
      </c>
      <c r="L500" s="101">
        <v>12.834051680000005</v>
      </c>
      <c r="M500" s="101">
        <f t="shared" si="8"/>
        <v>-39.661570319999996</v>
      </c>
      <c r="N500" s="23"/>
      <c r="O500" s="23"/>
      <c r="P500" s="23"/>
      <c r="Q500" s="23"/>
    </row>
    <row r="501" spans="1:17" ht="30" x14ac:dyDescent="0.3">
      <c r="A501" s="23"/>
      <c r="B501" s="22"/>
      <c r="C501" s="22"/>
      <c r="D501" s="13"/>
      <c r="E501" s="24"/>
      <c r="F501" s="13"/>
      <c r="G501" s="13"/>
      <c r="H501" s="13"/>
      <c r="I501" s="99" t="s">
        <v>1745</v>
      </c>
      <c r="J501" s="100" t="s">
        <v>2142</v>
      </c>
      <c r="K501" s="101">
        <v>442.68995999999999</v>
      </c>
      <c r="L501" s="101">
        <v>776.40326819000006</v>
      </c>
      <c r="M501" s="101">
        <f t="shared" si="8"/>
        <v>333.71330819000008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4"/>
      <c r="F502" s="13"/>
      <c r="G502" s="13"/>
      <c r="H502" s="13"/>
      <c r="I502" s="99" t="s">
        <v>1865</v>
      </c>
      <c r="J502" s="100" t="s">
        <v>2524</v>
      </c>
      <c r="K502" s="101">
        <v>356.25067300000001</v>
      </c>
      <c r="L502" s="101">
        <v>0</v>
      </c>
      <c r="M502" s="101">
        <f t="shared" si="8"/>
        <v>-356.25067300000001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4"/>
      <c r="F503" s="13"/>
      <c r="G503" s="13"/>
      <c r="H503" s="87" t="s">
        <v>1654</v>
      </c>
      <c r="I503" s="88"/>
      <c r="J503" s="89"/>
      <c r="K503" s="90">
        <v>1532.35519</v>
      </c>
      <c r="L503" s="90">
        <v>1414.9957131499996</v>
      </c>
      <c r="M503" s="90">
        <f t="shared" si="8"/>
        <v>-117.35947685000042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4"/>
      <c r="F504" s="13"/>
      <c r="G504" s="13"/>
      <c r="H504" s="13"/>
      <c r="I504" s="78" t="s">
        <v>1655</v>
      </c>
      <c r="J504" s="80" t="s">
        <v>1707</v>
      </c>
      <c r="K504" s="81">
        <v>1516.885743</v>
      </c>
      <c r="L504" s="81">
        <v>1400.2382130299998</v>
      </c>
      <c r="M504" s="81">
        <f t="shared" si="8"/>
        <v>-116.64752997000028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4"/>
      <c r="F505" s="13"/>
      <c r="G505" s="13"/>
      <c r="H505" s="13"/>
      <c r="I505" s="99" t="s">
        <v>1659</v>
      </c>
      <c r="J505" s="100" t="s">
        <v>1714</v>
      </c>
      <c r="K505" s="101">
        <v>15.469447000000001</v>
      </c>
      <c r="L505" s="101">
        <v>14.757500120000005</v>
      </c>
      <c r="M505" s="101">
        <f t="shared" si="8"/>
        <v>-0.71194687999999573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4"/>
      <c r="F506" s="13"/>
      <c r="G506" s="13"/>
      <c r="H506" s="87" t="s">
        <v>2100</v>
      </c>
      <c r="I506" s="88"/>
      <c r="J506" s="89"/>
      <c r="K506" s="90">
        <v>37.777386</v>
      </c>
      <c r="L506" s="90">
        <v>74.270304530000004</v>
      </c>
      <c r="M506" s="90">
        <f t="shared" si="8"/>
        <v>36.492918530000004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4"/>
      <c r="F507" s="13"/>
      <c r="G507" s="13"/>
      <c r="H507" s="13"/>
      <c r="I507" s="78" t="s">
        <v>2143</v>
      </c>
      <c r="J507" s="80" t="s">
        <v>2144</v>
      </c>
      <c r="K507" s="81">
        <v>37.777386</v>
      </c>
      <c r="L507" s="81">
        <v>74.270304530000004</v>
      </c>
      <c r="M507" s="81">
        <f t="shared" si="8"/>
        <v>36.492918530000004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86">
        <v>18</v>
      </c>
      <c r="F508" s="87" t="s">
        <v>1290</v>
      </c>
      <c r="G508" s="87"/>
      <c r="H508" s="87"/>
      <c r="I508" s="88"/>
      <c r="J508" s="89"/>
      <c r="K508" s="90">
        <v>21668.490559999998</v>
      </c>
      <c r="L508" s="90">
        <v>112933.53033120997</v>
      </c>
      <c r="M508" s="90">
        <f t="shared" si="8"/>
        <v>91265.039771209966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4"/>
      <c r="F509" s="13"/>
      <c r="G509" s="66" t="s">
        <v>16</v>
      </c>
      <c r="H509" s="66"/>
      <c r="I509" s="66"/>
      <c r="J509" s="106"/>
      <c r="K509" s="63">
        <v>21668.490559999998</v>
      </c>
      <c r="L509" s="63">
        <v>112933.53033120997</v>
      </c>
      <c r="M509" s="63">
        <f t="shared" si="8"/>
        <v>91265.039771209966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4"/>
      <c r="F510" s="13"/>
      <c r="G510" s="13"/>
      <c r="H510" s="87" t="s">
        <v>17</v>
      </c>
      <c r="I510" s="87"/>
      <c r="J510" s="97"/>
      <c r="K510" s="29">
        <v>21404.601156000001</v>
      </c>
      <c r="L510" s="29">
        <v>112651.88206629998</v>
      </c>
      <c r="M510" s="29">
        <f t="shared" si="8"/>
        <v>91247.280910299974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4"/>
      <c r="F511" s="13"/>
      <c r="G511" s="13"/>
      <c r="H511" s="13"/>
      <c r="I511" s="78" t="s">
        <v>1727</v>
      </c>
      <c r="J511" s="80" t="s">
        <v>2145</v>
      </c>
      <c r="K511" s="81">
        <v>0</v>
      </c>
      <c r="L511" s="81">
        <v>475.549035</v>
      </c>
      <c r="M511" s="81">
        <f t="shared" si="8"/>
        <v>475.549035</v>
      </c>
      <c r="N511" s="23"/>
      <c r="O511" s="23"/>
      <c r="P511" s="23"/>
      <c r="Q511" s="23"/>
    </row>
    <row r="512" spans="1:17" ht="30" x14ac:dyDescent="0.3">
      <c r="A512" s="23"/>
      <c r="B512" s="22"/>
      <c r="C512" s="22"/>
      <c r="D512" s="13"/>
      <c r="E512" s="24"/>
      <c r="F512" s="13"/>
      <c r="G512" s="13"/>
      <c r="H512" s="13"/>
      <c r="I512" s="99" t="s">
        <v>1683</v>
      </c>
      <c r="J512" s="100" t="s">
        <v>2146</v>
      </c>
      <c r="K512" s="101">
        <v>525.09096499999998</v>
      </c>
      <c r="L512" s="101">
        <v>556.12750200999994</v>
      </c>
      <c r="M512" s="101">
        <f t="shared" si="8"/>
        <v>31.036537009999961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4"/>
      <c r="F513" s="13"/>
      <c r="G513" s="13"/>
      <c r="H513" s="13"/>
      <c r="I513" s="99" t="s">
        <v>1814</v>
      </c>
      <c r="J513" s="100" t="s">
        <v>2147</v>
      </c>
      <c r="K513" s="101">
        <v>72.804331000000005</v>
      </c>
      <c r="L513" s="101">
        <v>80.35200205999999</v>
      </c>
      <c r="M513" s="101">
        <f t="shared" si="8"/>
        <v>7.5476710599999848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4"/>
      <c r="F514" s="13"/>
      <c r="G514" s="13"/>
      <c r="H514" s="13"/>
      <c r="I514" s="99" t="s">
        <v>1639</v>
      </c>
      <c r="J514" s="100" t="s">
        <v>2148</v>
      </c>
      <c r="K514" s="101">
        <v>255.60793899999999</v>
      </c>
      <c r="L514" s="101">
        <v>323.23143726000006</v>
      </c>
      <c r="M514" s="101">
        <f t="shared" si="8"/>
        <v>67.623498260000076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4"/>
      <c r="F515" s="13"/>
      <c r="G515" s="13"/>
      <c r="H515" s="13"/>
      <c r="I515" s="99" t="s">
        <v>1745</v>
      </c>
      <c r="J515" s="100" t="s">
        <v>2149</v>
      </c>
      <c r="K515" s="101">
        <v>9061.8235600000007</v>
      </c>
      <c r="L515" s="101">
        <v>6766.7896088999969</v>
      </c>
      <c r="M515" s="101">
        <f t="shared" si="8"/>
        <v>-2295.0339511000038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4"/>
      <c r="F516" s="13"/>
      <c r="G516" s="13"/>
      <c r="H516" s="13"/>
      <c r="I516" s="99" t="s">
        <v>1747</v>
      </c>
      <c r="J516" s="100" t="s">
        <v>2150</v>
      </c>
      <c r="K516" s="101">
        <v>11158.887529</v>
      </c>
      <c r="L516" s="101">
        <v>102769.02867031998</v>
      </c>
      <c r="M516" s="101">
        <f t="shared" si="8"/>
        <v>91610.141141319982</v>
      </c>
      <c r="N516" s="23"/>
      <c r="O516" s="23"/>
      <c r="P516" s="23"/>
      <c r="Q516" s="23"/>
    </row>
    <row r="517" spans="1:17" ht="30" x14ac:dyDescent="0.3">
      <c r="A517" s="23"/>
      <c r="B517" s="22"/>
      <c r="C517" s="22"/>
      <c r="D517" s="13"/>
      <c r="E517" s="24"/>
      <c r="F517" s="13"/>
      <c r="G517" s="13"/>
      <c r="H517" s="13"/>
      <c r="I517" s="99" t="s">
        <v>2151</v>
      </c>
      <c r="J517" s="100" t="s">
        <v>2152</v>
      </c>
      <c r="K517" s="101">
        <v>57.370046000000002</v>
      </c>
      <c r="L517" s="101">
        <v>60.398079750000001</v>
      </c>
      <c r="M517" s="101">
        <f t="shared" si="8"/>
        <v>3.0280337499999987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4"/>
      <c r="F518" s="13"/>
      <c r="G518" s="13"/>
      <c r="H518" s="13"/>
      <c r="I518" s="99" t="s">
        <v>23</v>
      </c>
      <c r="J518" s="99" t="s">
        <v>2153</v>
      </c>
      <c r="K518" s="101">
        <v>273.01678600000002</v>
      </c>
      <c r="L518" s="101">
        <v>1620.4057310000001</v>
      </c>
      <c r="M518" s="101">
        <f t="shared" si="8"/>
        <v>1347.3889450000001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4"/>
      <c r="F519" s="13"/>
      <c r="G519" s="13"/>
      <c r="H519" s="87" t="s">
        <v>1654</v>
      </c>
      <c r="I519" s="88"/>
      <c r="J519" s="89"/>
      <c r="K519" s="90">
        <v>263.88940400000001</v>
      </c>
      <c r="L519" s="90">
        <v>281.64826491000008</v>
      </c>
      <c r="M519" s="90">
        <f t="shared" si="8"/>
        <v>17.758860910000067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4"/>
      <c r="F520" s="13"/>
      <c r="G520" s="13"/>
      <c r="H520" s="13"/>
      <c r="I520" s="78" t="s">
        <v>1655</v>
      </c>
      <c r="J520" s="80" t="s">
        <v>1707</v>
      </c>
      <c r="K520" s="81">
        <v>253.00696400000001</v>
      </c>
      <c r="L520" s="81">
        <v>270.76582491000011</v>
      </c>
      <c r="M520" s="81">
        <f t="shared" si="8"/>
        <v>17.758860910000095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4"/>
      <c r="F521" s="13"/>
      <c r="G521" s="13"/>
      <c r="H521" s="13"/>
      <c r="I521" s="99" t="s">
        <v>1659</v>
      </c>
      <c r="J521" s="100" t="s">
        <v>1714</v>
      </c>
      <c r="K521" s="101">
        <v>10.882440000000001</v>
      </c>
      <c r="L521" s="101">
        <v>10.882440000000001</v>
      </c>
      <c r="M521" s="101">
        <f t="shared" si="8"/>
        <v>0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86">
        <v>20</v>
      </c>
      <c r="F522" s="87" t="s">
        <v>1332</v>
      </c>
      <c r="G522" s="87"/>
      <c r="H522" s="87"/>
      <c r="I522" s="88"/>
      <c r="J522" s="89"/>
      <c r="K522" s="90">
        <v>338006.56131100003</v>
      </c>
      <c r="L522" s="90">
        <v>336052.76710395998</v>
      </c>
      <c r="M522" s="90">
        <f t="shared" si="8"/>
        <v>-1953.7942070400459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4"/>
      <c r="F523" s="13"/>
      <c r="G523" s="66" t="s">
        <v>16</v>
      </c>
      <c r="H523" s="66"/>
      <c r="I523" s="66"/>
      <c r="J523" s="106"/>
      <c r="K523" s="63">
        <v>338006.56131100003</v>
      </c>
      <c r="L523" s="63">
        <v>336052.76710395998</v>
      </c>
      <c r="M523" s="63">
        <f t="shared" si="8"/>
        <v>-1953.7942070400459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4"/>
      <c r="F524" s="13"/>
      <c r="G524" s="13"/>
      <c r="H524" s="87" t="s">
        <v>1758</v>
      </c>
      <c r="I524" s="87"/>
      <c r="J524" s="97"/>
      <c r="K524" s="29">
        <v>332353.83590599999</v>
      </c>
      <c r="L524" s="29">
        <v>330498.51842774998</v>
      </c>
      <c r="M524" s="29">
        <f t="shared" si="8"/>
        <v>-1855.3174782500137</v>
      </c>
      <c r="N524" s="23"/>
      <c r="O524" s="23"/>
      <c r="P524" s="23"/>
      <c r="Q524" s="23"/>
    </row>
    <row r="525" spans="1:17" ht="30" x14ac:dyDescent="0.3">
      <c r="A525" s="23"/>
      <c r="B525" s="22"/>
      <c r="C525" s="22"/>
      <c r="D525" s="13"/>
      <c r="E525" s="24"/>
      <c r="F525" s="13"/>
      <c r="G525" s="13"/>
      <c r="H525" s="13"/>
      <c r="I525" s="78" t="s">
        <v>2154</v>
      </c>
      <c r="J525" s="80" t="s">
        <v>2155</v>
      </c>
      <c r="K525" s="81">
        <v>2427.053919</v>
      </c>
      <c r="L525" s="81">
        <v>2357.7787796500006</v>
      </c>
      <c r="M525" s="81">
        <f t="shared" si="8"/>
        <v>-69.275139349999336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4"/>
      <c r="F526" s="13"/>
      <c r="G526" s="13"/>
      <c r="H526" s="13"/>
      <c r="I526" s="99" t="s">
        <v>2156</v>
      </c>
      <c r="J526" s="100" t="s">
        <v>2157</v>
      </c>
      <c r="K526" s="101">
        <v>281989.546692</v>
      </c>
      <c r="L526" s="101">
        <v>280023.59643720998</v>
      </c>
      <c r="M526" s="101">
        <f t="shared" si="8"/>
        <v>-1965.9502547900192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4"/>
      <c r="F527" s="13"/>
      <c r="G527" s="13"/>
      <c r="H527" s="13"/>
      <c r="I527" s="99" t="s">
        <v>2158</v>
      </c>
      <c r="J527" s="99" t="s">
        <v>2159</v>
      </c>
      <c r="K527" s="101">
        <v>23001.145081999999</v>
      </c>
      <c r="L527" s="101">
        <v>22961.779944170001</v>
      </c>
      <c r="M527" s="101">
        <f t="shared" si="8"/>
        <v>-39.365137829998275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4"/>
      <c r="F528" s="13"/>
      <c r="G528" s="13"/>
      <c r="H528" s="13"/>
      <c r="I528" s="99" t="s">
        <v>2160</v>
      </c>
      <c r="J528" s="100" t="s">
        <v>2161</v>
      </c>
      <c r="K528" s="101">
        <v>24590.590216000001</v>
      </c>
      <c r="L528" s="101">
        <v>24306.993815079997</v>
      </c>
      <c r="M528" s="101">
        <f t="shared" si="8"/>
        <v>-283.59640092000336</v>
      </c>
      <c r="N528" s="23"/>
      <c r="O528" s="23"/>
      <c r="P528" s="23"/>
      <c r="Q528" s="23"/>
    </row>
    <row r="529" spans="1:17" ht="30" x14ac:dyDescent="0.3">
      <c r="A529" s="23"/>
      <c r="B529" s="22"/>
      <c r="C529" s="22"/>
      <c r="D529" s="13"/>
      <c r="E529" s="24"/>
      <c r="F529" s="13"/>
      <c r="G529" s="13"/>
      <c r="H529" s="13"/>
      <c r="I529" s="99" t="s">
        <v>2162</v>
      </c>
      <c r="J529" s="100" t="s">
        <v>2163</v>
      </c>
      <c r="K529" s="101">
        <v>345.49999700000001</v>
      </c>
      <c r="L529" s="101">
        <v>848.36945163999997</v>
      </c>
      <c r="M529" s="101">
        <f t="shared" ref="M529:M592" si="9">L529-K529</f>
        <v>502.86945463999996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4"/>
      <c r="F530" s="13"/>
      <c r="G530" s="13"/>
      <c r="H530" s="87" t="s">
        <v>17</v>
      </c>
      <c r="I530" s="88"/>
      <c r="J530" s="89"/>
      <c r="K530" s="90">
        <v>5069.0248229999997</v>
      </c>
      <c r="L530" s="90">
        <v>5013.5296221399949</v>
      </c>
      <c r="M530" s="90">
        <f t="shared" si="9"/>
        <v>-55.495200860004843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4"/>
      <c r="F531" s="13"/>
      <c r="G531" s="13"/>
      <c r="H531" s="13"/>
      <c r="I531" s="78" t="s">
        <v>1665</v>
      </c>
      <c r="J531" s="80" t="s">
        <v>2164</v>
      </c>
      <c r="K531" s="81">
        <v>213.92312000000001</v>
      </c>
      <c r="L531" s="81">
        <v>214.77728503999998</v>
      </c>
      <c r="M531" s="81">
        <f t="shared" si="9"/>
        <v>0.85416503999996962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4"/>
      <c r="F532" s="13"/>
      <c r="G532" s="13"/>
      <c r="H532" s="13"/>
      <c r="I532" s="99" t="s">
        <v>1683</v>
      </c>
      <c r="J532" s="100" t="s">
        <v>2080</v>
      </c>
      <c r="K532" s="101">
        <v>9.9760310000000008</v>
      </c>
      <c r="L532" s="101">
        <v>1.79556106</v>
      </c>
      <c r="M532" s="101">
        <f t="shared" si="9"/>
        <v>-8.1804699400000001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4"/>
      <c r="F533" s="13"/>
      <c r="G533" s="13"/>
      <c r="H533" s="13"/>
      <c r="I533" s="99" t="s">
        <v>1639</v>
      </c>
      <c r="J533" s="100" t="s">
        <v>2165</v>
      </c>
      <c r="K533" s="101">
        <v>161.76943299999999</v>
      </c>
      <c r="L533" s="101">
        <v>105.72546026000002</v>
      </c>
      <c r="M533" s="101">
        <f t="shared" si="9"/>
        <v>-56.043972739999973</v>
      </c>
      <c r="N533" s="23"/>
      <c r="O533" s="23"/>
      <c r="P533" s="23"/>
      <c r="Q533" s="23"/>
    </row>
    <row r="534" spans="1:17" ht="30" x14ac:dyDescent="0.3">
      <c r="A534" s="23"/>
      <c r="B534" s="22"/>
      <c r="C534" s="22"/>
      <c r="D534" s="13"/>
      <c r="E534" s="24"/>
      <c r="F534" s="13"/>
      <c r="G534" s="13"/>
      <c r="H534" s="13"/>
      <c r="I534" s="99" t="s">
        <v>1745</v>
      </c>
      <c r="J534" s="100" t="s">
        <v>2166</v>
      </c>
      <c r="K534" s="101">
        <v>4446.8670419999999</v>
      </c>
      <c r="L534" s="101">
        <v>4482.6161660899952</v>
      </c>
      <c r="M534" s="101">
        <f t="shared" si="9"/>
        <v>35.749124089995348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4"/>
      <c r="F535" s="13"/>
      <c r="G535" s="13"/>
      <c r="H535" s="13"/>
      <c r="I535" s="99" t="s">
        <v>1747</v>
      </c>
      <c r="J535" s="100" t="s">
        <v>2167</v>
      </c>
      <c r="K535" s="101">
        <v>213.39608699999999</v>
      </c>
      <c r="L535" s="101">
        <v>195.55675165999997</v>
      </c>
      <c r="M535" s="101">
        <f t="shared" si="9"/>
        <v>-17.839335340000019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4"/>
      <c r="F536" s="13"/>
      <c r="G536" s="13"/>
      <c r="H536" s="13"/>
      <c r="I536" s="99" t="s">
        <v>1749</v>
      </c>
      <c r="J536" s="100" t="s">
        <v>2168</v>
      </c>
      <c r="K536" s="101">
        <v>23.093109999999999</v>
      </c>
      <c r="L536" s="101">
        <v>13.058398029999999</v>
      </c>
      <c r="M536" s="101">
        <f t="shared" si="9"/>
        <v>-10.03471197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4"/>
      <c r="F537" s="13"/>
      <c r="G537" s="13"/>
      <c r="H537" s="87" t="s">
        <v>1654</v>
      </c>
      <c r="I537" s="88"/>
      <c r="J537" s="89"/>
      <c r="K537" s="90">
        <v>583.70058200000005</v>
      </c>
      <c r="L537" s="90">
        <v>540.71905406999974</v>
      </c>
      <c r="M537" s="90">
        <f t="shared" si="9"/>
        <v>-42.981527930000311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4"/>
      <c r="F538" s="13"/>
      <c r="G538" s="13"/>
      <c r="H538" s="13"/>
      <c r="I538" s="78" t="s">
        <v>1655</v>
      </c>
      <c r="J538" s="80" t="s">
        <v>1707</v>
      </c>
      <c r="K538" s="81">
        <v>575.940157</v>
      </c>
      <c r="L538" s="81">
        <v>533.63131638999971</v>
      </c>
      <c r="M538" s="81">
        <f t="shared" si="9"/>
        <v>-42.308840610000289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4"/>
      <c r="F539" s="13"/>
      <c r="G539" s="13"/>
      <c r="H539" s="13"/>
      <c r="I539" s="99" t="s">
        <v>1659</v>
      </c>
      <c r="J539" s="100" t="s">
        <v>1714</v>
      </c>
      <c r="K539" s="101">
        <v>7.7604249999999997</v>
      </c>
      <c r="L539" s="101">
        <v>7.0877376799999983</v>
      </c>
      <c r="M539" s="101">
        <f t="shared" si="9"/>
        <v>-0.67268732000000142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86">
        <v>21</v>
      </c>
      <c r="F540" s="87" t="s">
        <v>1396</v>
      </c>
      <c r="G540" s="87"/>
      <c r="H540" s="87"/>
      <c r="I540" s="88"/>
      <c r="J540" s="89"/>
      <c r="K540" s="90">
        <v>128782.81634200001</v>
      </c>
      <c r="L540" s="90">
        <v>123482.65933024995</v>
      </c>
      <c r="M540" s="90">
        <f t="shared" si="9"/>
        <v>-5300.1570117500523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4"/>
      <c r="F541" s="13"/>
      <c r="G541" s="66" t="s">
        <v>16</v>
      </c>
      <c r="H541" s="66"/>
      <c r="I541" s="66"/>
      <c r="J541" s="106"/>
      <c r="K541" s="63">
        <v>128782.81634200001</v>
      </c>
      <c r="L541" s="63">
        <v>123482.65933024995</v>
      </c>
      <c r="M541" s="63">
        <f t="shared" si="9"/>
        <v>-5300.1570117500523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4"/>
      <c r="F542" s="13"/>
      <c r="G542" s="13"/>
      <c r="H542" s="87" t="s">
        <v>17</v>
      </c>
      <c r="I542" s="87"/>
      <c r="J542" s="97"/>
      <c r="K542" s="29">
        <v>128586.702276</v>
      </c>
      <c r="L542" s="29">
        <v>123286.12958394997</v>
      </c>
      <c r="M542" s="29">
        <f t="shared" si="9"/>
        <v>-5300.572692050031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4"/>
      <c r="F543" s="13"/>
      <c r="G543" s="13"/>
      <c r="H543" s="13"/>
      <c r="I543" s="78" t="s">
        <v>1938</v>
      </c>
      <c r="J543" s="80" t="s">
        <v>2169</v>
      </c>
      <c r="K543" s="81">
        <v>205.81779</v>
      </c>
      <c r="L543" s="81">
        <v>213.74387294000007</v>
      </c>
      <c r="M543" s="81">
        <f t="shared" si="9"/>
        <v>7.9260829400000716</v>
      </c>
      <c r="N543" s="23"/>
      <c r="O543" s="23"/>
      <c r="P543" s="23"/>
      <c r="Q543" s="23"/>
    </row>
    <row r="544" spans="1:17" ht="15" x14ac:dyDescent="0.3">
      <c r="A544" s="23"/>
      <c r="B544" s="22"/>
      <c r="C544" s="22"/>
      <c r="D544" s="13"/>
      <c r="E544" s="24"/>
      <c r="F544" s="13"/>
      <c r="G544" s="13"/>
      <c r="H544" s="13"/>
      <c r="I544" s="99" t="s">
        <v>1669</v>
      </c>
      <c r="J544" s="100" t="s">
        <v>2170</v>
      </c>
      <c r="K544" s="101">
        <v>111.88214600000001</v>
      </c>
      <c r="L544" s="101">
        <v>111.68561407999997</v>
      </c>
      <c r="M544" s="101">
        <f t="shared" si="9"/>
        <v>-0.19653192000004083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4"/>
      <c r="F545" s="13"/>
      <c r="G545" s="13"/>
      <c r="H545" s="13"/>
      <c r="I545" s="99" t="s">
        <v>2171</v>
      </c>
      <c r="J545" s="100" t="s">
        <v>2172</v>
      </c>
      <c r="K545" s="101">
        <v>35.382007000000002</v>
      </c>
      <c r="L545" s="101">
        <v>39.009243249999997</v>
      </c>
      <c r="M545" s="101">
        <f t="shared" si="9"/>
        <v>3.6272362499999957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4"/>
      <c r="F546" s="13"/>
      <c r="G546" s="13"/>
      <c r="H546" s="13"/>
      <c r="I546" s="99" t="s">
        <v>2173</v>
      </c>
      <c r="J546" s="100" t="s">
        <v>2174</v>
      </c>
      <c r="K546" s="101">
        <v>603.84570299999996</v>
      </c>
      <c r="L546" s="101">
        <v>576.22304231999988</v>
      </c>
      <c r="M546" s="101">
        <f t="shared" si="9"/>
        <v>-27.622660680000081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4"/>
      <c r="F547" s="13"/>
      <c r="G547" s="13"/>
      <c r="H547" s="13"/>
      <c r="I547" s="99" t="s">
        <v>2175</v>
      </c>
      <c r="J547" s="100" t="s">
        <v>2176</v>
      </c>
      <c r="K547" s="101">
        <v>62.951714000000003</v>
      </c>
      <c r="L547" s="101">
        <v>59.881589220000009</v>
      </c>
      <c r="M547" s="101">
        <f t="shared" si="9"/>
        <v>-3.0701247799999933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4"/>
      <c r="F548" s="13"/>
      <c r="G548" s="13"/>
      <c r="H548" s="13"/>
      <c r="I548" s="99" t="s">
        <v>1810</v>
      </c>
      <c r="J548" s="100" t="s">
        <v>2177</v>
      </c>
      <c r="K548" s="101">
        <v>31.020890999999999</v>
      </c>
      <c r="L548" s="101">
        <v>30.818630840000001</v>
      </c>
      <c r="M548" s="101">
        <f t="shared" si="9"/>
        <v>-0.20226015999999802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4"/>
      <c r="F549" s="13"/>
      <c r="G549" s="13"/>
      <c r="H549" s="13"/>
      <c r="I549" s="99" t="s">
        <v>20</v>
      </c>
      <c r="J549" s="100" t="s">
        <v>27</v>
      </c>
      <c r="K549" s="101">
        <v>565.72975899999994</v>
      </c>
      <c r="L549" s="101">
        <v>539.940471</v>
      </c>
      <c r="M549" s="101">
        <f t="shared" si="9"/>
        <v>-25.789287999999942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4"/>
      <c r="F550" s="13"/>
      <c r="G550" s="13"/>
      <c r="H550" s="13"/>
      <c r="I550" s="99" t="s">
        <v>1913</v>
      </c>
      <c r="J550" s="100" t="s">
        <v>1914</v>
      </c>
      <c r="K550" s="101">
        <v>0</v>
      </c>
      <c r="L550" s="101">
        <v>35</v>
      </c>
      <c r="M550" s="101">
        <f t="shared" si="9"/>
        <v>35</v>
      </c>
      <c r="N550" s="23"/>
      <c r="O550" s="23"/>
      <c r="P550" s="23"/>
      <c r="Q550" s="23"/>
    </row>
    <row r="551" spans="1:17" ht="15" x14ac:dyDescent="0.3">
      <c r="A551" s="23"/>
      <c r="B551" s="22"/>
      <c r="C551" s="22"/>
      <c r="D551" s="13"/>
      <c r="E551" s="24"/>
      <c r="F551" s="13"/>
      <c r="G551" s="13"/>
      <c r="H551" s="13"/>
      <c r="I551" s="99" t="s">
        <v>1927</v>
      </c>
      <c r="J551" s="100" t="s">
        <v>1928</v>
      </c>
      <c r="K551" s="101">
        <v>126852.64373500001</v>
      </c>
      <c r="L551" s="101">
        <v>121572.43754756998</v>
      </c>
      <c r="M551" s="101">
        <f t="shared" si="9"/>
        <v>-5280.2061874300271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4"/>
      <c r="F552" s="13"/>
      <c r="G552" s="13"/>
      <c r="H552" s="13"/>
      <c r="I552" s="99" t="s">
        <v>1639</v>
      </c>
      <c r="J552" s="100" t="s">
        <v>2178</v>
      </c>
      <c r="K552" s="101">
        <v>105.32848199999999</v>
      </c>
      <c r="L552" s="101">
        <v>95.484345939999983</v>
      </c>
      <c r="M552" s="101">
        <f t="shared" si="9"/>
        <v>-9.844136060000011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4"/>
      <c r="F553" s="13"/>
      <c r="G553" s="13"/>
      <c r="H553" s="13"/>
      <c r="I553" s="99" t="s">
        <v>1745</v>
      </c>
      <c r="J553" s="100" t="s">
        <v>2179</v>
      </c>
      <c r="K553" s="101">
        <v>12.100049</v>
      </c>
      <c r="L553" s="101">
        <v>11.905226790000002</v>
      </c>
      <c r="M553" s="101">
        <f t="shared" si="9"/>
        <v>-0.19482220999999811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4"/>
      <c r="F554" s="13"/>
      <c r="G554" s="13"/>
      <c r="H554" s="87" t="s">
        <v>1654</v>
      </c>
      <c r="I554" s="88"/>
      <c r="J554" s="89"/>
      <c r="K554" s="90">
        <v>196.11406600000001</v>
      </c>
      <c r="L554" s="90">
        <v>196.5297463</v>
      </c>
      <c r="M554" s="90">
        <f t="shared" si="9"/>
        <v>0.41568029999999112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4"/>
      <c r="F555" s="13"/>
      <c r="G555" s="13"/>
      <c r="H555" s="13"/>
      <c r="I555" s="78" t="s">
        <v>1655</v>
      </c>
      <c r="J555" s="80" t="s">
        <v>1707</v>
      </c>
      <c r="K555" s="81">
        <v>170.22667100000001</v>
      </c>
      <c r="L555" s="81">
        <v>174.35467729000001</v>
      </c>
      <c r="M555" s="81">
        <f t="shared" si="9"/>
        <v>4.1280062900000019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4"/>
      <c r="F556" s="13"/>
      <c r="G556" s="13"/>
      <c r="H556" s="13"/>
      <c r="I556" s="99" t="s">
        <v>1659</v>
      </c>
      <c r="J556" s="100" t="s">
        <v>1714</v>
      </c>
      <c r="K556" s="101">
        <v>25.887395000000001</v>
      </c>
      <c r="L556" s="101">
        <v>22.175069009999998</v>
      </c>
      <c r="M556" s="101">
        <f t="shared" si="9"/>
        <v>-3.7123259900000036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86">
        <v>27</v>
      </c>
      <c r="F557" s="87" t="s">
        <v>1419</v>
      </c>
      <c r="G557" s="87"/>
      <c r="H557" s="87"/>
      <c r="I557" s="88"/>
      <c r="J557" s="89"/>
      <c r="K557" s="90">
        <v>1094.7240629999999</v>
      </c>
      <c r="L557" s="90">
        <v>1380.1270614499997</v>
      </c>
      <c r="M557" s="90">
        <f t="shared" si="9"/>
        <v>285.40299844999981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4"/>
      <c r="F558" s="13"/>
      <c r="G558" s="66" t="s">
        <v>16</v>
      </c>
      <c r="H558" s="66"/>
      <c r="I558" s="66"/>
      <c r="J558" s="106"/>
      <c r="K558" s="63">
        <v>1094.7240629999999</v>
      </c>
      <c r="L558" s="63">
        <v>1380.1270614499997</v>
      </c>
      <c r="M558" s="63">
        <f t="shared" si="9"/>
        <v>285.40299844999981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4"/>
      <c r="F559" s="13"/>
      <c r="G559" s="13"/>
      <c r="H559" s="87" t="s">
        <v>17</v>
      </c>
      <c r="I559" s="87"/>
      <c r="J559" s="97"/>
      <c r="K559" s="29">
        <v>0</v>
      </c>
      <c r="L559" s="29">
        <v>42.434868370000004</v>
      </c>
      <c r="M559" s="29">
        <f t="shared" si="9"/>
        <v>42.434868370000004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4"/>
      <c r="F560" s="13"/>
      <c r="G560" s="13"/>
      <c r="H560" s="13"/>
      <c r="I560" s="78" t="s">
        <v>1888</v>
      </c>
      <c r="J560" s="80" t="s">
        <v>1889</v>
      </c>
      <c r="K560" s="81">
        <v>0</v>
      </c>
      <c r="L560" s="81">
        <v>12.3134183</v>
      </c>
      <c r="M560" s="81">
        <f t="shared" si="9"/>
        <v>12.3134183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4"/>
      <c r="F561" s="13"/>
      <c r="G561" s="13"/>
      <c r="H561" s="13"/>
      <c r="I561" s="99" t="s">
        <v>2363</v>
      </c>
      <c r="J561" s="100" t="s">
        <v>2364</v>
      </c>
      <c r="K561" s="101">
        <v>0</v>
      </c>
      <c r="L561" s="101">
        <v>30.121450070000002</v>
      </c>
      <c r="M561" s="101">
        <f t="shared" si="9"/>
        <v>30.121450070000002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4"/>
      <c r="F562" s="13"/>
      <c r="G562" s="13"/>
      <c r="H562" s="87" t="s">
        <v>1654</v>
      </c>
      <c r="I562" s="88"/>
      <c r="J562" s="89"/>
      <c r="K562" s="90">
        <v>1094.7240629999999</v>
      </c>
      <c r="L562" s="90">
        <v>1337.6921930799999</v>
      </c>
      <c r="M562" s="90">
        <f t="shared" si="9"/>
        <v>242.96813008000004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4"/>
      <c r="F563" s="13"/>
      <c r="G563" s="13"/>
      <c r="H563" s="13"/>
      <c r="I563" s="78" t="s">
        <v>1655</v>
      </c>
      <c r="J563" s="80" t="s">
        <v>1707</v>
      </c>
      <c r="K563" s="81">
        <v>102.786298</v>
      </c>
      <c r="L563" s="81">
        <v>109.94617929000005</v>
      </c>
      <c r="M563" s="81">
        <f t="shared" si="9"/>
        <v>7.1598812900000439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4"/>
      <c r="F564" s="13"/>
      <c r="G564" s="13"/>
      <c r="H564" s="13"/>
      <c r="I564" s="99" t="s">
        <v>1659</v>
      </c>
      <c r="J564" s="100" t="s">
        <v>1714</v>
      </c>
      <c r="K564" s="101">
        <v>559.03211999999996</v>
      </c>
      <c r="L564" s="101">
        <v>607.84539501999973</v>
      </c>
      <c r="M564" s="101">
        <f t="shared" si="9"/>
        <v>48.813275019999764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4"/>
      <c r="F565" s="13"/>
      <c r="G565" s="13"/>
      <c r="H565" s="13"/>
      <c r="I565" s="99" t="s">
        <v>2180</v>
      </c>
      <c r="J565" s="100" t="s">
        <v>2181</v>
      </c>
      <c r="K565" s="101">
        <v>114.098994</v>
      </c>
      <c r="L565" s="101">
        <v>239.26953326999998</v>
      </c>
      <c r="M565" s="101">
        <f t="shared" si="9"/>
        <v>125.17053926999998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4"/>
      <c r="F566" s="13"/>
      <c r="G566" s="13"/>
      <c r="H566" s="13"/>
      <c r="I566" s="99" t="s">
        <v>2182</v>
      </c>
      <c r="J566" s="100" t="s">
        <v>2183</v>
      </c>
      <c r="K566" s="101">
        <v>37.396676999999997</v>
      </c>
      <c r="L566" s="101">
        <v>68.240377109999997</v>
      </c>
      <c r="M566" s="101">
        <f t="shared" si="9"/>
        <v>30.84370011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4"/>
      <c r="F567" s="13"/>
      <c r="G567" s="13"/>
      <c r="H567" s="13"/>
      <c r="I567" s="99" t="s">
        <v>2184</v>
      </c>
      <c r="J567" s="100" t="s">
        <v>2185</v>
      </c>
      <c r="K567" s="101">
        <v>135.08295899999999</v>
      </c>
      <c r="L567" s="101">
        <v>142.44974639000006</v>
      </c>
      <c r="M567" s="101">
        <f t="shared" si="9"/>
        <v>7.36678739000007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4"/>
      <c r="F568" s="13"/>
      <c r="G568" s="13"/>
      <c r="H568" s="13"/>
      <c r="I568" s="99" t="s">
        <v>2186</v>
      </c>
      <c r="J568" s="100" t="s">
        <v>2187</v>
      </c>
      <c r="K568" s="101">
        <v>146.32701499999999</v>
      </c>
      <c r="L568" s="101">
        <v>169.94096200000001</v>
      </c>
      <c r="M568" s="101">
        <f t="shared" si="9"/>
        <v>23.613947000000024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86">
        <v>31</v>
      </c>
      <c r="F569" s="87" t="s">
        <v>1427</v>
      </c>
      <c r="G569" s="87"/>
      <c r="H569" s="87"/>
      <c r="I569" s="88"/>
      <c r="J569" s="89"/>
      <c r="K569" s="90">
        <v>657.61070199999995</v>
      </c>
      <c r="L569" s="90">
        <v>669.7386203600006</v>
      </c>
      <c r="M569" s="90">
        <f t="shared" si="9"/>
        <v>12.127918360000649</v>
      </c>
      <c r="N569" s="23"/>
      <c r="O569" s="23"/>
      <c r="P569" s="23"/>
      <c r="Q569" s="23"/>
    </row>
    <row r="570" spans="1:17" ht="15" x14ac:dyDescent="0.3">
      <c r="A570" s="23"/>
      <c r="B570" s="22"/>
      <c r="C570" s="22"/>
      <c r="D570" s="13"/>
      <c r="E570" s="24"/>
      <c r="F570" s="13"/>
      <c r="G570" s="66" t="s">
        <v>16</v>
      </c>
      <c r="H570" s="66"/>
      <c r="I570" s="66"/>
      <c r="J570" s="106"/>
      <c r="K570" s="63">
        <v>657.61070199999995</v>
      </c>
      <c r="L570" s="63">
        <v>669.7386203600006</v>
      </c>
      <c r="M570" s="63">
        <f t="shared" si="9"/>
        <v>12.127918360000649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4"/>
      <c r="F571" s="13"/>
      <c r="G571" s="13"/>
      <c r="H571" s="87" t="s">
        <v>17</v>
      </c>
      <c r="I571" s="87"/>
      <c r="J571" s="97"/>
      <c r="K571" s="29">
        <v>603.20354499999996</v>
      </c>
      <c r="L571" s="29">
        <v>613.15140906000067</v>
      </c>
      <c r="M571" s="29">
        <f t="shared" si="9"/>
        <v>9.9478640600007111</v>
      </c>
      <c r="N571" s="23"/>
      <c r="O571" s="23"/>
      <c r="P571" s="23"/>
      <c r="Q571" s="23"/>
    </row>
    <row r="572" spans="1:17" ht="30" x14ac:dyDescent="0.3">
      <c r="A572" s="23"/>
      <c r="B572" s="22"/>
      <c r="C572" s="22"/>
      <c r="D572" s="13"/>
      <c r="E572" s="24"/>
      <c r="F572" s="13"/>
      <c r="G572" s="13"/>
      <c r="H572" s="13"/>
      <c r="I572" s="78" t="s">
        <v>1661</v>
      </c>
      <c r="J572" s="80" t="s">
        <v>2188</v>
      </c>
      <c r="K572" s="81">
        <v>436.61273599999998</v>
      </c>
      <c r="L572" s="81">
        <v>435.88504652000069</v>
      </c>
      <c r="M572" s="81">
        <f t="shared" si="9"/>
        <v>-0.72768947999929878</v>
      </c>
      <c r="N572" s="23"/>
      <c r="O572" s="23"/>
      <c r="P572" s="23"/>
      <c r="Q572" s="23"/>
    </row>
    <row r="573" spans="1:17" ht="30" x14ac:dyDescent="0.3">
      <c r="A573" s="23"/>
      <c r="B573" s="22"/>
      <c r="C573" s="22"/>
      <c r="D573" s="13"/>
      <c r="E573" s="24"/>
      <c r="F573" s="13"/>
      <c r="G573" s="13"/>
      <c r="H573" s="13"/>
      <c r="I573" s="99" t="s">
        <v>1663</v>
      </c>
      <c r="J573" s="100" t="s">
        <v>2189</v>
      </c>
      <c r="K573" s="101">
        <v>166.59080900000001</v>
      </c>
      <c r="L573" s="101">
        <v>177.26636253999996</v>
      </c>
      <c r="M573" s="101">
        <f t="shared" si="9"/>
        <v>10.675553539999953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4"/>
      <c r="F574" s="13"/>
      <c r="G574" s="13"/>
      <c r="H574" s="87" t="s">
        <v>1654</v>
      </c>
      <c r="I574" s="88"/>
      <c r="J574" s="89"/>
      <c r="K574" s="90">
        <v>54.407156999999998</v>
      </c>
      <c r="L574" s="90">
        <v>56.587211299999979</v>
      </c>
      <c r="M574" s="90">
        <f t="shared" si="9"/>
        <v>2.1800542999999806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4"/>
      <c r="F575" s="13"/>
      <c r="G575" s="13"/>
      <c r="H575" s="13"/>
      <c r="I575" s="78" t="s">
        <v>1655</v>
      </c>
      <c r="J575" s="80" t="s">
        <v>1707</v>
      </c>
      <c r="K575" s="81">
        <v>51.413235999999998</v>
      </c>
      <c r="L575" s="81">
        <v>53.353782699999982</v>
      </c>
      <c r="M575" s="81">
        <f t="shared" si="9"/>
        <v>1.9405466999999845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4"/>
      <c r="F576" s="13"/>
      <c r="G576" s="13"/>
      <c r="H576" s="13"/>
      <c r="I576" s="99" t="s">
        <v>1659</v>
      </c>
      <c r="J576" s="100" t="s">
        <v>1714</v>
      </c>
      <c r="K576" s="101">
        <v>2.9939209999999998</v>
      </c>
      <c r="L576" s="101">
        <v>3.2334285999999994</v>
      </c>
      <c r="M576" s="101">
        <f t="shared" si="9"/>
        <v>0.2395075999999996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86">
        <v>36</v>
      </c>
      <c r="F577" s="87" t="s">
        <v>1430</v>
      </c>
      <c r="G577" s="87"/>
      <c r="H577" s="87"/>
      <c r="I577" s="88"/>
      <c r="J577" s="89"/>
      <c r="K577" s="90">
        <v>48644.060303999999</v>
      </c>
      <c r="L577" s="90">
        <v>43688.757005489992</v>
      </c>
      <c r="M577" s="90">
        <f t="shared" si="9"/>
        <v>-4955.3032985100072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4"/>
      <c r="F578" s="13"/>
      <c r="G578" s="66" t="s">
        <v>16</v>
      </c>
      <c r="H578" s="66"/>
      <c r="I578" s="66"/>
      <c r="J578" s="106"/>
      <c r="K578" s="63">
        <v>48644.060303999999</v>
      </c>
      <c r="L578" s="63">
        <v>43688.757005489992</v>
      </c>
      <c r="M578" s="63">
        <f t="shared" si="9"/>
        <v>-4955.3032985100072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4"/>
      <c r="F579" s="13"/>
      <c r="G579" s="13"/>
      <c r="H579" s="87" t="s">
        <v>1758</v>
      </c>
      <c r="I579" s="87"/>
      <c r="J579" s="97"/>
      <c r="K579" s="29">
        <v>1000</v>
      </c>
      <c r="L579" s="29">
        <v>908.02911185999994</v>
      </c>
      <c r="M579" s="29">
        <f t="shared" si="9"/>
        <v>-91.970888140000056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4"/>
      <c r="F580" s="13"/>
      <c r="G580" s="13"/>
      <c r="H580" s="13"/>
      <c r="I580" s="78" t="s">
        <v>2190</v>
      </c>
      <c r="J580" s="80" t="s">
        <v>2191</v>
      </c>
      <c r="K580" s="81">
        <v>1000</v>
      </c>
      <c r="L580" s="81">
        <v>908.02911185999994</v>
      </c>
      <c r="M580" s="81">
        <f t="shared" si="9"/>
        <v>-91.970888140000056</v>
      </c>
      <c r="N580" s="23"/>
      <c r="O580" s="23"/>
      <c r="P580" s="23"/>
      <c r="Q580" s="23"/>
    </row>
    <row r="581" spans="1:17" ht="15" x14ac:dyDescent="0.3">
      <c r="A581" s="23"/>
      <c r="B581" s="22"/>
      <c r="C581" s="22"/>
      <c r="D581" s="13"/>
      <c r="E581" s="24"/>
      <c r="F581" s="13"/>
      <c r="G581" s="13"/>
      <c r="H581" s="87" t="s">
        <v>17</v>
      </c>
      <c r="I581" s="88"/>
      <c r="J581" s="89"/>
      <c r="K581" s="90">
        <v>40577.529668000003</v>
      </c>
      <c r="L581" s="90">
        <v>37159.135993729986</v>
      </c>
      <c r="M581" s="90">
        <f t="shared" si="9"/>
        <v>-3418.3936742700171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4"/>
      <c r="F582" s="13"/>
      <c r="G582" s="13"/>
      <c r="H582" s="13"/>
      <c r="I582" s="78" t="s">
        <v>1661</v>
      </c>
      <c r="J582" s="80" t="s">
        <v>2192</v>
      </c>
      <c r="K582" s="81">
        <v>1797.4736660000001</v>
      </c>
      <c r="L582" s="81">
        <v>1821.2847103900001</v>
      </c>
      <c r="M582" s="81">
        <f t="shared" si="9"/>
        <v>23.811044390000006</v>
      </c>
      <c r="N582" s="23"/>
      <c r="O582" s="23"/>
      <c r="P582" s="23"/>
      <c r="Q582" s="23"/>
    </row>
    <row r="583" spans="1:17" ht="30" x14ac:dyDescent="0.3">
      <c r="A583" s="23"/>
      <c r="B583" s="22"/>
      <c r="C583" s="22"/>
      <c r="D583" s="13"/>
      <c r="E583" s="24"/>
      <c r="F583" s="13"/>
      <c r="G583" s="13"/>
      <c r="H583" s="13"/>
      <c r="I583" s="99" t="s">
        <v>1663</v>
      </c>
      <c r="J583" s="100" t="s">
        <v>2193</v>
      </c>
      <c r="K583" s="101">
        <v>1395.9060139999999</v>
      </c>
      <c r="L583" s="101">
        <v>3593.9933882900004</v>
      </c>
      <c r="M583" s="101">
        <f t="shared" si="9"/>
        <v>2198.0873742900003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4"/>
      <c r="F584" s="13"/>
      <c r="G584" s="13"/>
      <c r="H584" s="13"/>
      <c r="I584" s="99" t="s">
        <v>1727</v>
      </c>
      <c r="J584" s="100" t="s">
        <v>2194</v>
      </c>
      <c r="K584" s="101">
        <v>12288.978273000001</v>
      </c>
      <c r="L584" s="101">
        <v>13501.629151020001</v>
      </c>
      <c r="M584" s="101">
        <f t="shared" si="9"/>
        <v>1212.6508780200002</v>
      </c>
      <c r="N584" s="23"/>
      <c r="O584" s="23"/>
      <c r="P584" s="23"/>
      <c r="Q584" s="23"/>
    </row>
    <row r="585" spans="1:17" ht="30" x14ac:dyDescent="0.3">
      <c r="A585" s="23"/>
      <c r="B585" s="22"/>
      <c r="C585" s="22"/>
      <c r="D585" s="13"/>
      <c r="E585" s="24"/>
      <c r="F585" s="13"/>
      <c r="G585" s="13"/>
      <c r="H585" s="13"/>
      <c r="I585" s="99" t="s">
        <v>1667</v>
      </c>
      <c r="J585" s="100" t="s">
        <v>2195</v>
      </c>
      <c r="K585" s="101">
        <v>24351.261868000001</v>
      </c>
      <c r="L585" s="101">
        <v>17331.57104689</v>
      </c>
      <c r="M585" s="101">
        <f t="shared" si="9"/>
        <v>-7019.6908211100017</v>
      </c>
      <c r="N585" s="23"/>
      <c r="O585" s="23"/>
      <c r="P585" s="23"/>
      <c r="Q585" s="23"/>
    </row>
    <row r="586" spans="1:17" ht="30" x14ac:dyDescent="0.3">
      <c r="A586" s="23"/>
      <c r="B586" s="22"/>
      <c r="C586" s="22"/>
      <c r="D586" s="13"/>
      <c r="E586" s="24"/>
      <c r="F586" s="13"/>
      <c r="G586" s="13"/>
      <c r="H586" s="13"/>
      <c r="I586" s="99" t="s">
        <v>1817</v>
      </c>
      <c r="J586" s="100" t="s">
        <v>2196</v>
      </c>
      <c r="K586" s="101">
        <v>38.329073000000001</v>
      </c>
      <c r="L586" s="101">
        <v>33.583372390000001</v>
      </c>
      <c r="M586" s="101">
        <f t="shared" si="9"/>
        <v>-4.7457006100000001</v>
      </c>
      <c r="N586" s="23"/>
      <c r="O586" s="23"/>
      <c r="P586" s="23"/>
      <c r="Q586" s="23"/>
    </row>
    <row r="587" spans="1:17" ht="30" x14ac:dyDescent="0.3">
      <c r="A587" s="23"/>
      <c r="B587" s="22"/>
      <c r="C587" s="22"/>
      <c r="D587" s="13"/>
      <c r="E587" s="24"/>
      <c r="F587" s="13"/>
      <c r="G587" s="13"/>
      <c r="H587" s="13"/>
      <c r="I587" s="99" t="s">
        <v>1639</v>
      </c>
      <c r="J587" s="100" t="s">
        <v>2197</v>
      </c>
      <c r="K587" s="101">
        <v>380.80822799999999</v>
      </c>
      <c r="L587" s="101">
        <v>494.80369427000005</v>
      </c>
      <c r="M587" s="101">
        <f t="shared" si="9"/>
        <v>113.99546627000007</v>
      </c>
      <c r="N587" s="23"/>
      <c r="O587" s="23"/>
      <c r="P587" s="23"/>
      <c r="Q587" s="23"/>
    </row>
    <row r="588" spans="1:17" ht="30" x14ac:dyDescent="0.3">
      <c r="A588" s="23"/>
      <c r="B588" s="22"/>
      <c r="C588" s="22"/>
      <c r="D588" s="13"/>
      <c r="E588" s="24"/>
      <c r="F588" s="13"/>
      <c r="G588" s="13"/>
      <c r="H588" s="13"/>
      <c r="I588" s="99" t="s">
        <v>1745</v>
      </c>
      <c r="J588" s="100" t="s">
        <v>2198</v>
      </c>
      <c r="K588" s="101">
        <v>171.39150900000001</v>
      </c>
      <c r="L588" s="101">
        <v>160.27273248999998</v>
      </c>
      <c r="M588" s="101">
        <f t="shared" si="9"/>
        <v>-11.118776510000032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4"/>
      <c r="F589" s="13"/>
      <c r="G589" s="13"/>
      <c r="H589" s="13"/>
      <c r="I589" s="99" t="s">
        <v>23</v>
      </c>
      <c r="J589" s="100" t="s">
        <v>2199</v>
      </c>
      <c r="K589" s="101">
        <v>153.38103699999999</v>
      </c>
      <c r="L589" s="101">
        <v>221.99789799000001</v>
      </c>
      <c r="M589" s="101">
        <f t="shared" si="9"/>
        <v>68.616860990000021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4"/>
      <c r="F590" s="13"/>
      <c r="G590" s="13"/>
      <c r="H590" s="87" t="s">
        <v>1654</v>
      </c>
      <c r="I590" s="88"/>
      <c r="J590" s="89"/>
      <c r="K590" s="90">
        <v>6957.5243369999998</v>
      </c>
      <c r="L590" s="90">
        <v>5498.7878301000001</v>
      </c>
      <c r="M590" s="90">
        <f t="shared" si="9"/>
        <v>-1458.7365068999998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4"/>
      <c r="F591" s="13"/>
      <c r="G591" s="13"/>
      <c r="H591" s="13"/>
      <c r="I591" s="78" t="s">
        <v>1655</v>
      </c>
      <c r="J591" s="80" t="s">
        <v>1707</v>
      </c>
      <c r="K591" s="81">
        <v>6957.5243369999998</v>
      </c>
      <c r="L591" s="81">
        <v>5498.7878301000001</v>
      </c>
      <c r="M591" s="81">
        <f t="shared" si="9"/>
        <v>-1458.7365068999998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4"/>
      <c r="F592" s="13"/>
      <c r="G592" s="13"/>
      <c r="H592" s="87" t="s">
        <v>2100</v>
      </c>
      <c r="I592" s="88"/>
      <c r="J592" s="89"/>
      <c r="K592" s="90">
        <v>109.006299</v>
      </c>
      <c r="L592" s="90">
        <v>122.80406979999998</v>
      </c>
      <c r="M592" s="90">
        <f t="shared" si="9"/>
        <v>13.797770799999981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4"/>
      <c r="F593" s="13"/>
      <c r="G593" s="13"/>
      <c r="H593" s="13"/>
      <c r="I593" s="78" t="s">
        <v>2143</v>
      </c>
      <c r="J593" s="80" t="s">
        <v>2200</v>
      </c>
      <c r="K593" s="81">
        <v>109.006299</v>
      </c>
      <c r="L593" s="81">
        <v>122.80406979999998</v>
      </c>
      <c r="M593" s="81">
        <f t="shared" ref="M593:M656" si="10">L593-K593</f>
        <v>13.797770799999981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86">
        <v>37</v>
      </c>
      <c r="F594" s="87" t="s">
        <v>1469</v>
      </c>
      <c r="G594" s="87"/>
      <c r="H594" s="87"/>
      <c r="I594" s="88"/>
      <c r="J594" s="89"/>
      <c r="K594" s="90">
        <v>112.650233</v>
      </c>
      <c r="L594" s="90">
        <v>118.07515715000002</v>
      </c>
      <c r="M594" s="90">
        <f t="shared" si="10"/>
        <v>5.4249241500000238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4"/>
      <c r="F595" s="13"/>
      <c r="G595" s="66" t="s">
        <v>16</v>
      </c>
      <c r="H595" s="66"/>
      <c r="I595" s="66"/>
      <c r="J595" s="106"/>
      <c r="K595" s="63">
        <v>112.650233</v>
      </c>
      <c r="L595" s="63">
        <v>118.07515715000002</v>
      </c>
      <c r="M595" s="63">
        <f t="shared" si="10"/>
        <v>5.4249241500000238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24"/>
      <c r="F596" s="13"/>
      <c r="G596" s="13"/>
      <c r="H596" s="87" t="s">
        <v>17</v>
      </c>
      <c r="I596" s="87"/>
      <c r="J596" s="97"/>
      <c r="K596" s="29">
        <v>87.270498000000003</v>
      </c>
      <c r="L596" s="29">
        <v>96.601637320000023</v>
      </c>
      <c r="M596" s="29">
        <f t="shared" si="10"/>
        <v>9.3311393200000197</v>
      </c>
      <c r="N596" s="23"/>
      <c r="O596" s="23"/>
      <c r="P596" s="23"/>
      <c r="Q596" s="23"/>
    </row>
    <row r="597" spans="1:17" ht="30" x14ac:dyDescent="0.3">
      <c r="A597" s="23"/>
      <c r="B597" s="22"/>
      <c r="C597" s="22"/>
      <c r="D597" s="13"/>
      <c r="E597" s="24"/>
      <c r="F597" s="13"/>
      <c r="G597" s="13"/>
      <c r="H597" s="13"/>
      <c r="I597" s="78" t="s">
        <v>1639</v>
      </c>
      <c r="J597" s="80" t="s">
        <v>2201</v>
      </c>
      <c r="K597" s="81">
        <v>87.270498000000003</v>
      </c>
      <c r="L597" s="81">
        <v>96.601637320000023</v>
      </c>
      <c r="M597" s="81">
        <f t="shared" si="10"/>
        <v>9.3311393200000197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4"/>
      <c r="F598" s="13"/>
      <c r="G598" s="13"/>
      <c r="H598" s="87" t="s">
        <v>1654</v>
      </c>
      <c r="I598" s="88"/>
      <c r="J598" s="89"/>
      <c r="K598" s="90">
        <v>25.379735</v>
      </c>
      <c r="L598" s="90">
        <v>21.473519830000001</v>
      </c>
      <c r="M598" s="90">
        <f t="shared" si="10"/>
        <v>-3.9062151699999994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4"/>
      <c r="F599" s="13"/>
      <c r="G599" s="13"/>
      <c r="H599" s="13"/>
      <c r="I599" s="78" t="s">
        <v>1655</v>
      </c>
      <c r="J599" s="80" t="s">
        <v>1707</v>
      </c>
      <c r="K599" s="81">
        <v>25.379735</v>
      </c>
      <c r="L599" s="81">
        <v>21.473519830000001</v>
      </c>
      <c r="M599" s="81">
        <f t="shared" si="10"/>
        <v>-3.9062151699999994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86">
        <v>38</v>
      </c>
      <c r="F600" s="87" t="s">
        <v>1473</v>
      </c>
      <c r="G600" s="87"/>
      <c r="H600" s="87"/>
      <c r="I600" s="88"/>
      <c r="J600" s="89"/>
      <c r="K600" s="90">
        <v>24852.848419999998</v>
      </c>
      <c r="L600" s="90">
        <v>25584.828209379997</v>
      </c>
      <c r="M600" s="90">
        <f t="shared" si="10"/>
        <v>731.97978937999869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4"/>
      <c r="F601" s="13"/>
      <c r="G601" s="66" t="s">
        <v>16</v>
      </c>
      <c r="H601" s="66"/>
      <c r="I601" s="66"/>
      <c r="J601" s="106"/>
      <c r="K601" s="63">
        <v>24852.848419999998</v>
      </c>
      <c r="L601" s="63">
        <v>25584.828209379997</v>
      </c>
      <c r="M601" s="63">
        <f t="shared" si="10"/>
        <v>731.97978937999869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4"/>
      <c r="F602" s="13"/>
      <c r="G602" s="13"/>
      <c r="H602" s="87" t="s">
        <v>1758</v>
      </c>
      <c r="I602" s="87"/>
      <c r="J602" s="97"/>
      <c r="K602" s="29">
        <v>16982.906724</v>
      </c>
      <c r="L602" s="29">
        <v>17437.032415000001</v>
      </c>
      <c r="M602" s="29">
        <f t="shared" si="10"/>
        <v>454.1256910000011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24"/>
      <c r="F603" s="13"/>
      <c r="G603" s="13"/>
      <c r="H603" s="13"/>
      <c r="I603" s="78" t="s">
        <v>2202</v>
      </c>
      <c r="J603" s="80" t="s">
        <v>2203</v>
      </c>
      <c r="K603" s="81">
        <v>9844.3903960000007</v>
      </c>
      <c r="L603" s="81">
        <v>9816.6688580000009</v>
      </c>
      <c r="M603" s="81">
        <f t="shared" si="10"/>
        <v>-27.721537999999782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4"/>
      <c r="F604" s="13"/>
      <c r="G604" s="13"/>
      <c r="H604" s="13"/>
      <c r="I604" s="99" t="s">
        <v>2204</v>
      </c>
      <c r="J604" s="100" t="s">
        <v>2205</v>
      </c>
      <c r="K604" s="101">
        <v>7138.5163279999997</v>
      </c>
      <c r="L604" s="101">
        <v>7620.3635569999997</v>
      </c>
      <c r="M604" s="101">
        <f t="shared" si="10"/>
        <v>481.84722899999997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4"/>
      <c r="F605" s="13"/>
      <c r="G605" s="13"/>
      <c r="H605" s="87" t="s">
        <v>17</v>
      </c>
      <c r="I605" s="88"/>
      <c r="J605" s="89"/>
      <c r="K605" s="90">
        <v>7165.8888999999999</v>
      </c>
      <c r="L605" s="90">
        <v>7446.0835955599996</v>
      </c>
      <c r="M605" s="90">
        <f t="shared" si="10"/>
        <v>280.19469555999967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4"/>
      <c r="F606" s="13"/>
      <c r="G606" s="13"/>
      <c r="H606" s="13"/>
      <c r="I606" s="78" t="s">
        <v>1665</v>
      </c>
      <c r="J606" s="80" t="s">
        <v>2206</v>
      </c>
      <c r="K606" s="81">
        <v>4516.7498009999999</v>
      </c>
      <c r="L606" s="81">
        <v>4620.8779275599991</v>
      </c>
      <c r="M606" s="81">
        <f t="shared" si="10"/>
        <v>104.12812655999915</v>
      </c>
      <c r="N606" s="23"/>
      <c r="O606" s="23"/>
      <c r="P606" s="23"/>
      <c r="Q606" s="23"/>
    </row>
    <row r="607" spans="1:17" ht="30" x14ac:dyDescent="0.3">
      <c r="A607" s="23"/>
      <c r="B607" s="22"/>
      <c r="C607" s="22"/>
      <c r="D607" s="13"/>
      <c r="E607" s="24"/>
      <c r="F607" s="13"/>
      <c r="G607" s="13"/>
      <c r="H607" s="13"/>
      <c r="I607" s="99" t="s">
        <v>1943</v>
      </c>
      <c r="J607" s="100" t="s">
        <v>2207</v>
      </c>
      <c r="K607" s="101">
        <v>1320.529963</v>
      </c>
      <c r="L607" s="101">
        <v>1470.623126</v>
      </c>
      <c r="M607" s="101">
        <f t="shared" si="10"/>
        <v>150.093163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4"/>
      <c r="F608" s="13"/>
      <c r="G608" s="13"/>
      <c r="H608" s="13"/>
      <c r="I608" s="99" t="s">
        <v>2525</v>
      </c>
      <c r="J608" s="100" t="s">
        <v>2526</v>
      </c>
      <c r="K608" s="101">
        <v>0</v>
      </c>
      <c r="L608" s="101">
        <v>3.761587</v>
      </c>
      <c r="M608" s="101">
        <f t="shared" si="10"/>
        <v>3.761587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4"/>
      <c r="F609" s="13"/>
      <c r="G609" s="13"/>
      <c r="H609" s="13"/>
      <c r="I609" s="99" t="s">
        <v>1639</v>
      </c>
      <c r="J609" s="100" t="s">
        <v>2208</v>
      </c>
      <c r="K609" s="101">
        <v>1328.609136</v>
      </c>
      <c r="L609" s="101">
        <v>1350.8209549999999</v>
      </c>
      <c r="M609" s="101">
        <f t="shared" si="10"/>
        <v>22.211818999999878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4"/>
      <c r="F610" s="13"/>
      <c r="G610" s="13"/>
      <c r="H610" s="87" t="s">
        <v>1654</v>
      </c>
      <c r="I610" s="88"/>
      <c r="J610" s="89"/>
      <c r="K610" s="90">
        <v>704.05279599999994</v>
      </c>
      <c r="L610" s="90">
        <v>701.71219882000037</v>
      </c>
      <c r="M610" s="90">
        <f t="shared" si="10"/>
        <v>-2.3405971799995768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4"/>
      <c r="F611" s="13"/>
      <c r="G611" s="13"/>
      <c r="H611" s="13"/>
      <c r="I611" s="78" t="s">
        <v>1655</v>
      </c>
      <c r="J611" s="80" t="s">
        <v>1707</v>
      </c>
      <c r="K611" s="81">
        <v>647.66330000000005</v>
      </c>
      <c r="L611" s="81">
        <v>650.15037990000042</v>
      </c>
      <c r="M611" s="81">
        <f t="shared" si="10"/>
        <v>2.4870799000003672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4"/>
      <c r="F612" s="13"/>
      <c r="G612" s="13"/>
      <c r="H612" s="13"/>
      <c r="I612" s="99" t="s">
        <v>1659</v>
      </c>
      <c r="J612" s="100" t="s">
        <v>1714</v>
      </c>
      <c r="K612" s="101">
        <v>56.389496000000001</v>
      </c>
      <c r="L612" s="101">
        <v>51.561818919999993</v>
      </c>
      <c r="M612" s="101">
        <f t="shared" si="10"/>
        <v>-4.8276770800000079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86">
        <v>45</v>
      </c>
      <c r="F613" s="87" t="s">
        <v>1525</v>
      </c>
      <c r="G613" s="87"/>
      <c r="H613" s="87"/>
      <c r="I613" s="88"/>
      <c r="J613" s="89"/>
      <c r="K613" s="90">
        <v>225.75363400000001</v>
      </c>
      <c r="L613" s="90">
        <v>284.67150233999996</v>
      </c>
      <c r="M613" s="90">
        <f t="shared" si="10"/>
        <v>58.917868339999956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4"/>
      <c r="F614" s="13"/>
      <c r="G614" s="66" t="s">
        <v>16</v>
      </c>
      <c r="H614" s="66"/>
      <c r="I614" s="66"/>
      <c r="J614" s="106"/>
      <c r="K614" s="63">
        <v>225.75363400000001</v>
      </c>
      <c r="L614" s="63">
        <v>284.67150233999996</v>
      </c>
      <c r="M614" s="63">
        <f t="shared" si="10"/>
        <v>58.917868339999956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4"/>
      <c r="F615" s="13"/>
      <c r="G615" s="13"/>
      <c r="H615" s="87" t="s">
        <v>17</v>
      </c>
      <c r="I615" s="87"/>
      <c r="J615" s="97"/>
      <c r="K615" s="29">
        <v>183.818172</v>
      </c>
      <c r="L615" s="29">
        <v>229.32926507999997</v>
      </c>
      <c r="M615" s="29">
        <f t="shared" si="10"/>
        <v>45.511093079999966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4"/>
      <c r="F616" s="13"/>
      <c r="G616" s="13"/>
      <c r="H616" s="13"/>
      <c r="I616" s="78" t="s">
        <v>1810</v>
      </c>
      <c r="J616" s="80" t="s">
        <v>2209</v>
      </c>
      <c r="K616" s="81">
        <v>73.529134999999997</v>
      </c>
      <c r="L616" s="81">
        <v>88.269727599999968</v>
      </c>
      <c r="M616" s="81">
        <f t="shared" si="10"/>
        <v>14.740592599999971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4"/>
      <c r="F617" s="13"/>
      <c r="G617" s="13"/>
      <c r="H617" s="13"/>
      <c r="I617" s="99" t="s">
        <v>1812</v>
      </c>
      <c r="J617" s="100" t="s">
        <v>2210</v>
      </c>
      <c r="K617" s="101">
        <v>110.28903699999999</v>
      </c>
      <c r="L617" s="101">
        <v>141.05953748000002</v>
      </c>
      <c r="M617" s="101">
        <f t="shared" si="10"/>
        <v>30.770500480000024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4"/>
      <c r="F618" s="13"/>
      <c r="G618" s="13"/>
      <c r="H618" s="87" t="s">
        <v>1654</v>
      </c>
      <c r="I618" s="88"/>
      <c r="J618" s="89"/>
      <c r="K618" s="90">
        <v>41.935462000000001</v>
      </c>
      <c r="L618" s="90">
        <v>55.342237260000012</v>
      </c>
      <c r="M618" s="90">
        <f t="shared" si="10"/>
        <v>13.406775260000011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4"/>
      <c r="F619" s="13"/>
      <c r="G619" s="13"/>
      <c r="H619" s="13"/>
      <c r="I619" s="78" t="s">
        <v>1655</v>
      </c>
      <c r="J619" s="80" t="s">
        <v>1707</v>
      </c>
      <c r="K619" s="81">
        <v>41.935462000000001</v>
      </c>
      <c r="L619" s="81">
        <v>55.342237260000012</v>
      </c>
      <c r="M619" s="81">
        <f t="shared" si="10"/>
        <v>13.406775260000011</v>
      </c>
      <c r="N619" s="23"/>
      <c r="O619" s="23"/>
      <c r="P619" s="23"/>
      <c r="Q619" s="23"/>
    </row>
    <row r="620" spans="1:17" ht="15" x14ac:dyDescent="0.3">
      <c r="A620" s="23"/>
      <c r="B620" s="22"/>
      <c r="C620" s="22"/>
      <c r="D620" s="13"/>
      <c r="E620" s="86">
        <v>46</v>
      </c>
      <c r="F620" s="87" t="s">
        <v>1531</v>
      </c>
      <c r="G620" s="87"/>
      <c r="H620" s="87"/>
      <c r="I620" s="88"/>
      <c r="J620" s="89"/>
      <c r="K620" s="90">
        <v>177.75790499999999</v>
      </c>
      <c r="L620" s="90">
        <v>406.1511791100001</v>
      </c>
      <c r="M620" s="90">
        <f t="shared" si="10"/>
        <v>228.39327411000011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4"/>
      <c r="F621" s="13"/>
      <c r="G621" s="66" t="s">
        <v>16</v>
      </c>
      <c r="H621" s="66"/>
      <c r="I621" s="66"/>
      <c r="J621" s="106"/>
      <c r="K621" s="63">
        <v>177.75790499999999</v>
      </c>
      <c r="L621" s="63">
        <v>406.1511791100001</v>
      </c>
      <c r="M621" s="63">
        <f t="shared" si="10"/>
        <v>228.39327411000011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4"/>
      <c r="F622" s="13"/>
      <c r="G622" s="13"/>
      <c r="H622" s="87" t="s">
        <v>17</v>
      </c>
      <c r="I622" s="87"/>
      <c r="J622" s="97"/>
      <c r="K622" s="29">
        <v>146.73522700000001</v>
      </c>
      <c r="L622" s="29">
        <v>267.06576897000008</v>
      </c>
      <c r="M622" s="29">
        <f t="shared" si="10"/>
        <v>120.33054197000007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4"/>
      <c r="F623" s="13"/>
      <c r="G623" s="13"/>
      <c r="H623" s="13"/>
      <c r="I623" s="78" t="s">
        <v>1810</v>
      </c>
      <c r="J623" s="80" t="s">
        <v>2211</v>
      </c>
      <c r="K623" s="81">
        <v>82.358333000000002</v>
      </c>
      <c r="L623" s="81">
        <v>154.51268663000005</v>
      </c>
      <c r="M623" s="81">
        <f t="shared" si="10"/>
        <v>72.154353630000045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4"/>
      <c r="F624" s="13"/>
      <c r="G624" s="13"/>
      <c r="H624" s="13"/>
      <c r="I624" s="99" t="s">
        <v>1812</v>
      </c>
      <c r="J624" s="100" t="s">
        <v>2212</v>
      </c>
      <c r="K624" s="101">
        <v>52.584297999999997</v>
      </c>
      <c r="L624" s="101">
        <v>91.914258850000024</v>
      </c>
      <c r="M624" s="101">
        <f t="shared" si="10"/>
        <v>39.329960850000028</v>
      </c>
      <c r="N624" s="23"/>
      <c r="O624" s="23"/>
      <c r="P624" s="23"/>
      <c r="Q624" s="23"/>
    </row>
    <row r="625" spans="1:17" ht="15" x14ac:dyDescent="0.3">
      <c r="A625" s="23"/>
      <c r="B625" s="22"/>
      <c r="C625" s="22"/>
      <c r="D625" s="13"/>
      <c r="E625" s="24"/>
      <c r="F625" s="13"/>
      <c r="G625" s="13"/>
      <c r="H625" s="13"/>
      <c r="I625" s="99" t="s">
        <v>1639</v>
      </c>
      <c r="J625" s="100" t="s">
        <v>2213</v>
      </c>
      <c r="K625" s="101">
        <v>11.792596</v>
      </c>
      <c r="L625" s="101">
        <v>20.638823489999993</v>
      </c>
      <c r="M625" s="101">
        <f t="shared" si="10"/>
        <v>8.8462274899999933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4"/>
      <c r="F626" s="13"/>
      <c r="G626" s="13"/>
      <c r="H626" s="87" t="s">
        <v>1654</v>
      </c>
      <c r="I626" s="88"/>
      <c r="J626" s="89"/>
      <c r="K626" s="90">
        <v>31.022677999999999</v>
      </c>
      <c r="L626" s="90">
        <v>139.08541013999999</v>
      </c>
      <c r="M626" s="90">
        <f t="shared" si="10"/>
        <v>108.06273213999999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4"/>
      <c r="F627" s="13"/>
      <c r="G627" s="13"/>
      <c r="H627" s="13"/>
      <c r="I627" s="78" t="s">
        <v>1655</v>
      </c>
      <c r="J627" s="80" t="s">
        <v>1707</v>
      </c>
      <c r="K627" s="81">
        <v>31.022677999999999</v>
      </c>
      <c r="L627" s="81">
        <v>139.08541013999999</v>
      </c>
      <c r="M627" s="81">
        <f t="shared" si="10"/>
        <v>108.06273213999999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86">
        <v>47</v>
      </c>
      <c r="F628" s="87" t="s">
        <v>1536</v>
      </c>
      <c r="G628" s="87"/>
      <c r="H628" s="87"/>
      <c r="I628" s="88"/>
      <c r="J628" s="89"/>
      <c r="K628" s="90">
        <v>10776.900041000001</v>
      </c>
      <c r="L628" s="90">
        <v>34855.67400685999</v>
      </c>
      <c r="M628" s="90">
        <f t="shared" si="10"/>
        <v>24078.773965859989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4"/>
      <c r="F629" s="13"/>
      <c r="G629" s="66" t="s">
        <v>16</v>
      </c>
      <c r="H629" s="66"/>
      <c r="I629" s="66"/>
      <c r="J629" s="106"/>
      <c r="K629" s="63">
        <v>10776.900041000001</v>
      </c>
      <c r="L629" s="63">
        <v>34855.67400685999</v>
      </c>
      <c r="M629" s="63">
        <f t="shared" si="10"/>
        <v>24078.773965859989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4"/>
      <c r="F630" s="13"/>
      <c r="G630" s="13"/>
      <c r="H630" s="87" t="s">
        <v>1758</v>
      </c>
      <c r="I630" s="87"/>
      <c r="J630" s="97"/>
      <c r="K630" s="29">
        <v>2476.3653359999998</v>
      </c>
      <c r="L630" s="29">
        <v>24968.794807989998</v>
      </c>
      <c r="M630" s="29">
        <f t="shared" si="10"/>
        <v>22492.429471989999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4"/>
      <c r="F631" s="13"/>
      <c r="G631" s="13"/>
      <c r="H631" s="13"/>
      <c r="I631" s="78" t="s">
        <v>2214</v>
      </c>
      <c r="J631" s="80" t="s">
        <v>2215</v>
      </c>
      <c r="K631" s="81">
        <v>400.27499899999998</v>
      </c>
      <c r="L631" s="81">
        <v>400.27499899999998</v>
      </c>
      <c r="M631" s="81">
        <f t="shared" si="10"/>
        <v>0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4"/>
      <c r="F632" s="13"/>
      <c r="G632" s="13"/>
      <c r="H632" s="13"/>
      <c r="I632" s="99" t="s">
        <v>2216</v>
      </c>
      <c r="J632" s="100" t="s">
        <v>2217</v>
      </c>
      <c r="K632" s="101">
        <v>1284.2853869999999</v>
      </c>
      <c r="L632" s="101">
        <v>1237.51764013</v>
      </c>
      <c r="M632" s="101">
        <f t="shared" si="10"/>
        <v>-46.767746869999883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4"/>
      <c r="F633" s="13"/>
      <c r="G633" s="13"/>
      <c r="H633" s="13"/>
      <c r="I633" s="99" t="s">
        <v>2012</v>
      </c>
      <c r="J633" s="100" t="s">
        <v>2013</v>
      </c>
      <c r="K633" s="101">
        <v>0</v>
      </c>
      <c r="L633" s="101">
        <v>132.31073350000003</v>
      </c>
      <c r="M633" s="101">
        <f t="shared" si="10"/>
        <v>132.31073350000003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4"/>
      <c r="F634" s="13"/>
      <c r="G634" s="13"/>
      <c r="H634" s="13"/>
      <c r="I634" s="99" t="s">
        <v>2218</v>
      </c>
      <c r="J634" s="100" t="s">
        <v>2219</v>
      </c>
      <c r="K634" s="101">
        <v>791.80494999999996</v>
      </c>
      <c r="L634" s="101">
        <v>835.05270357999996</v>
      </c>
      <c r="M634" s="101">
        <f t="shared" si="10"/>
        <v>43.247753579999994</v>
      </c>
      <c r="N634" s="23"/>
      <c r="O634" s="23"/>
      <c r="P634" s="23"/>
      <c r="Q634" s="23"/>
    </row>
    <row r="635" spans="1:17" ht="30" x14ac:dyDescent="0.3">
      <c r="A635" s="23"/>
      <c r="B635" s="22"/>
      <c r="C635" s="22"/>
      <c r="D635" s="13"/>
      <c r="E635" s="24"/>
      <c r="F635" s="13"/>
      <c r="G635" s="13"/>
      <c r="H635" s="13"/>
      <c r="I635" s="99" t="s">
        <v>2020</v>
      </c>
      <c r="J635" s="100" t="s">
        <v>2021</v>
      </c>
      <c r="K635" s="101">
        <v>0</v>
      </c>
      <c r="L635" s="101">
        <v>22363.63873178</v>
      </c>
      <c r="M635" s="101">
        <f t="shared" si="10"/>
        <v>22363.63873178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4"/>
      <c r="F636" s="13"/>
      <c r="G636" s="13"/>
      <c r="H636" s="87" t="s">
        <v>17</v>
      </c>
      <c r="I636" s="88"/>
      <c r="J636" s="89"/>
      <c r="K636" s="90">
        <v>7693.5803539999997</v>
      </c>
      <c r="L636" s="90">
        <v>9355.5216415899977</v>
      </c>
      <c r="M636" s="90">
        <f t="shared" si="10"/>
        <v>1661.941287589998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24"/>
      <c r="F637" s="13"/>
      <c r="G637" s="13"/>
      <c r="H637" s="13"/>
      <c r="I637" s="78" t="s">
        <v>1661</v>
      </c>
      <c r="J637" s="80" t="s">
        <v>2527</v>
      </c>
      <c r="K637" s="81">
        <v>0</v>
      </c>
      <c r="L637" s="81">
        <v>4261.6478067900007</v>
      </c>
      <c r="M637" s="81">
        <f t="shared" si="10"/>
        <v>4261.6478067900007</v>
      </c>
      <c r="N637" s="23"/>
      <c r="O637" s="23"/>
      <c r="P637" s="23"/>
      <c r="Q637" s="23"/>
    </row>
    <row r="638" spans="1:17" ht="30" x14ac:dyDescent="0.3">
      <c r="A638" s="23"/>
      <c r="B638" s="22"/>
      <c r="C638" s="22"/>
      <c r="D638" s="13"/>
      <c r="E638" s="24"/>
      <c r="F638" s="13"/>
      <c r="G638" s="13"/>
      <c r="H638" s="13"/>
      <c r="I638" s="99" t="s">
        <v>1663</v>
      </c>
      <c r="J638" s="100" t="s">
        <v>2220</v>
      </c>
      <c r="K638" s="101">
        <v>158.30097499999999</v>
      </c>
      <c r="L638" s="101">
        <v>229.53268449999999</v>
      </c>
      <c r="M638" s="101">
        <f t="shared" si="10"/>
        <v>71.231709499999994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4"/>
      <c r="F639" s="13"/>
      <c r="G639" s="13"/>
      <c r="H639" s="13"/>
      <c r="I639" s="99" t="s">
        <v>1938</v>
      </c>
      <c r="J639" s="100" t="s">
        <v>2221</v>
      </c>
      <c r="K639" s="101">
        <v>120.542376</v>
      </c>
      <c r="L639" s="101">
        <v>120.542376</v>
      </c>
      <c r="M639" s="101">
        <f t="shared" si="10"/>
        <v>0</v>
      </c>
      <c r="N639" s="23"/>
      <c r="O639" s="23"/>
      <c r="P639" s="23"/>
      <c r="Q639" s="23"/>
    </row>
    <row r="640" spans="1:17" ht="45" x14ac:dyDescent="0.3">
      <c r="A640" s="23"/>
      <c r="B640" s="22"/>
      <c r="C640" s="22"/>
      <c r="D640" s="13"/>
      <c r="E640" s="24"/>
      <c r="F640" s="13"/>
      <c r="G640" s="13"/>
      <c r="H640" s="13"/>
      <c r="I640" s="99" t="s">
        <v>1677</v>
      </c>
      <c r="J640" s="100" t="s">
        <v>2222</v>
      </c>
      <c r="K640" s="101">
        <v>123.160444</v>
      </c>
      <c r="L640" s="101">
        <v>123.16044400000004</v>
      </c>
      <c r="M640" s="101">
        <f t="shared" si="10"/>
        <v>0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4"/>
      <c r="F641" s="13"/>
      <c r="G641" s="13"/>
      <c r="H641" s="13"/>
      <c r="I641" s="99" t="s">
        <v>1689</v>
      </c>
      <c r="J641" s="100" t="s">
        <v>2056</v>
      </c>
      <c r="K641" s="101">
        <v>332.98786699999999</v>
      </c>
      <c r="L641" s="101">
        <v>0</v>
      </c>
      <c r="M641" s="101">
        <f t="shared" si="10"/>
        <v>-332.98786699999999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4"/>
      <c r="F642" s="13"/>
      <c r="G642" s="13"/>
      <c r="H642" s="13"/>
      <c r="I642" s="99" t="s">
        <v>1993</v>
      </c>
      <c r="J642" s="100" t="s">
        <v>2223</v>
      </c>
      <c r="K642" s="101">
        <v>542.06011999999998</v>
      </c>
      <c r="L642" s="101">
        <v>536.88335911000013</v>
      </c>
      <c r="M642" s="101">
        <f t="shared" si="10"/>
        <v>-5.176760889999855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4"/>
      <c r="F643" s="13"/>
      <c r="G643" s="13"/>
      <c r="H643" s="13"/>
      <c r="I643" s="99" t="s">
        <v>1699</v>
      </c>
      <c r="J643" s="100" t="s">
        <v>2224</v>
      </c>
      <c r="K643" s="101">
        <v>746.01682900000003</v>
      </c>
      <c r="L643" s="101">
        <v>1135.6040230999997</v>
      </c>
      <c r="M643" s="101">
        <f t="shared" si="10"/>
        <v>389.58719409999969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4"/>
      <c r="F644" s="13"/>
      <c r="G644" s="13"/>
      <c r="H644" s="13"/>
      <c r="I644" s="99" t="s">
        <v>1703</v>
      </c>
      <c r="J644" s="100" t="s">
        <v>2225</v>
      </c>
      <c r="K644" s="101">
        <v>132.10082499999999</v>
      </c>
      <c r="L644" s="101">
        <v>219.68421951000008</v>
      </c>
      <c r="M644" s="101">
        <f t="shared" si="10"/>
        <v>87.58339451000009</v>
      </c>
      <c r="N644" s="23"/>
      <c r="O644" s="23"/>
      <c r="P644" s="23"/>
      <c r="Q644" s="23"/>
    </row>
    <row r="645" spans="1:17" ht="30" x14ac:dyDescent="0.3">
      <c r="A645" s="23"/>
      <c r="B645" s="22"/>
      <c r="C645" s="22"/>
      <c r="D645" s="13"/>
      <c r="E645" s="24"/>
      <c r="F645" s="13"/>
      <c r="G645" s="13"/>
      <c r="H645" s="13"/>
      <c r="I645" s="99" t="s">
        <v>2057</v>
      </c>
      <c r="J645" s="100" t="s">
        <v>2058</v>
      </c>
      <c r="K645" s="101">
        <v>54.299343999999998</v>
      </c>
      <c r="L645" s="101">
        <v>12.690440290000002</v>
      </c>
      <c r="M645" s="101">
        <f t="shared" si="10"/>
        <v>-41.608903709999993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4"/>
      <c r="F646" s="13"/>
      <c r="G646" s="13"/>
      <c r="H646" s="13"/>
      <c r="I646" s="99" t="s">
        <v>2033</v>
      </c>
      <c r="J646" s="100" t="s">
        <v>2528</v>
      </c>
      <c r="K646" s="101">
        <v>0</v>
      </c>
      <c r="L646" s="101">
        <v>958.38207239999997</v>
      </c>
      <c r="M646" s="101">
        <f t="shared" si="10"/>
        <v>958.38207239999997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4"/>
      <c r="F647" s="13"/>
      <c r="G647" s="13"/>
      <c r="H647" s="13"/>
      <c r="I647" s="99" t="s">
        <v>1888</v>
      </c>
      <c r="J647" s="100" t="s">
        <v>1889</v>
      </c>
      <c r="K647" s="101">
        <v>230</v>
      </c>
      <c r="L647" s="101">
        <v>142.96867829000001</v>
      </c>
      <c r="M647" s="101">
        <f t="shared" si="10"/>
        <v>-87.031321709999986</v>
      </c>
      <c r="N647" s="23"/>
      <c r="O647" s="23"/>
      <c r="P647" s="23"/>
      <c r="Q647" s="23"/>
    </row>
    <row r="648" spans="1:17" ht="30" x14ac:dyDescent="0.3">
      <c r="A648" s="23"/>
      <c r="B648" s="22"/>
      <c r="C648" s="22"/>
      <c r="D648" s="13"/>
      <c r="E648" s="24"/>
      <c r="F648" s="13"/>
      <c r="G648" s="13"/>
      <c r="H648" s="13"/>
      <c r="I648" s="99" t="s">
        <v>1751</v>
      </c>
      <c r="J648" s="100" t="s">
        <v>2064</v>
      </c>
      <c r="K648" s="101">
        <v>110.71854399999999</v>
      </c>
      <c r="L648" s="101">
        <v>121.64826247999999</v>
      </c>
      <c r="M648" s="101">
        <f t="shared" si="10"/>
        <v>10.929718479999991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4"/>
      <c r="F649" s="13"/>
      <c r="G649" s="13"/>
      <c r="H649" s="13"/>
      <c r="I649" s="99" t="s">
        <v>1951</v>
      </c>
      <c r="J649" s="100" t="s">
        <v>2226</v>
      </c>
      <c r="K649" s="101">
        <v>366.00188400000002</v>
      </c>
      <c r="L649" s="101">
        <v>360.0793482599999</v>
      </c>
      <c r="M649" s="101">
        <f t="shared" si="10"/>
        <v>-5.9225357400001144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4"/>
      <c r="F650" s="13"/>
      <c r="G650" s="13"/>
      <c r="H650" s="13"/>
      <c r="I650" s="99" t="s">
        <v>2037</v>
      </c>
      <c r="J650" s="99" t="s">
        <v>2227</v>
      </c>
      <c r="K650" s="101">
        <v>659.07580299999995</v>
      </c>
      <c r="L650" s="101">
        <v>774.22482040999967</v>
      </c>
      <c r="M650" s="101">
        <f t="shared" si="10"/>
        <v>115.14901740999971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4"/>
      <c r="F651" s="13"/>
      <c r="G651" s="13"/>
      <c r="H651" s="13"/>
      <c r="I651" s="99" t="s">
        <v>2228</v>
      </c>
      <c r="J651" s="100" t="s">
        <v>2229</v>
      </c>
      <c r="K651" s="101">
        <v>7.8078310000000002</v>
      </c>
      <c r="L651" s="101">
        <v>36.316925299999994</v>
      </c>
      <c r="M651" s="101">
        <f t="shared" si="10"/>
        <v>28.509094299999994</v>
      </c>
      <c r="N651" s="23"/>
      <c r="O651" s="23"/>
      <c r="P651" s="23"/>
      <c r="Q651" s="23"/>
    </row>
    <row r="652" spans="1:17" ht="45" x14ac:dyDescent="0.3">
      <c r="A652" s="23"/>
      <c r="B652" s="22"/>
      <c r="C652" s="22"/>
      <c r="D652" s="13"/>
      <c r="E652" s="24"/>
      <c r="F652" s="13"/>
      <c r="G652" s="13"/>
      <c r="H652" s="13"/>
      <c r="I652" s="99" t="s">
        <v>2230</v>
      </c>
      <c r="J652" s="100" t="s">
        <v>2231</v>
      </c>
      <c r="K652" s="101">
        <v>69.764450999999994</v>
      </c>
      <c r="L652" s="101">
        <v>67.664307069999992</v>
      </c>
      <c r="M652" s="101">
        <f t="shared" si="10"/>
        <v>-2.1001439300000015</v>
      </c>
      <c r="N652" s="23"/>
      <c r="O652" s="23"/>
      <c r="P652" s="23"/>
      <c r="Q652" s="23"/>
    </row>
    <row r="653" spans="1:17" ht="30" x14ac:dyDescent="0.3">
      <c r="A653" s="23"/>
      <c r="B653" s="22"/>
      <c r="C653" s="22"/>
      <c r="D653" s="13"/>
      <c r="E653" s="24"/>
      <c r="F653" s="13"/>
      <c r="G653" s="13"/>
      <c r="H653" s="13"/>
      <c r="I653" s="99" t="s">
        <v>1778</v>
      </c>
      <c r="J653" s="100" t="s">
        <v>2232</v>
      </c>
      <c r="K653" s="101">
        <v>240.74306100000001</v>
      </c>
      <c r="L653" s="101">
        <v>254.49187407999992</v>
      </c>
      <c r="M653" s="101">
        <f t="shared" si="10"/>
        <v>13.748813079999906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4"/>
      <c r="F654" s="13"/>
      <c r="G654" s="13"/>
      <c r="H654" s="13"/>
      <c r="I654" s="99" t="s">
        <v>21</v>
      </c>
      <c r="J654" s="100" t="s">
        <v>2233</v>
      </c>
      <c r="K654" s="101">
        <v>3800</v>
      </c>
      <c r="L654" s="101">
        <v>0</v>
      </c>
      <c r="M654" s="101">
        <f t="shared" si="10"/>
        <v>-3800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4"/>
      <c r="F655" s="13"/>
      <c r="G655" s="13"/>
      <c r="H655" s="87" t="s">
        <v>1654</v>
      </c>
      <c r="I655" s="88"/>
      <c r="J655" s="89"/>
      <c r="K655" s="90">
        <v>606.95435099999997</v>
      </c>
      <c r="L655" s="90">
        <v>531.35755727999981</v>
      </c>
      <c r="M655" s="90">
        <f t="shared" si="10"/>
        <v>-75.596793720000164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4"/>
      <c r="F656" s="13"/>
      <c r="G656" s="13"/>
      <c r="H656" s="13"/>
      <c r="I656" s="78" t="s">
        <v>1655</v>
      </c>
      <c r="J656" s="80" t="s">
        <v>1707</v>
      </c>
      <c r="K656" s="81">
        <v>554.07385399999998</v>
      </c>
      <c r="L656" s="81">
        <v>489.37794696999981</v>
      </c>
      <c r="M656" s="81">
        <f t="shared" si="10"/>
        <v>-64.695907030000171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4"/>
      <c r="F657" s="13"/>
      <c r="G657" s="13"/>
      <c r="H657" s="13"/>
      <c r="I657" s="99" t="s">
        <v>1659</v>
      </c>
      <c r="J657" s="100" t="s">
        <v>1714</v>
      </c>
      <c r="K657" s="101">
        <v>52.880496999999998</v>
      </c>
      <c r="L657" s="101">
        <v>41.979610309999998</v>
      </c>
      <c r="M657" s="101">
        <f t="shared" ref="M657:M720" si="11">L657-K657</f>
        <v>-10.90088669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86">
        <v>48</v>
      </c>
      <c r="F658" s="87" t="s">
        <v>1559</v>
      </c>
      <c r="G658" s="87"/>
      <c r="H658" s="87"/>
      <c r="I658" s="88"/>
      <c r="J658" s="89"/>
      <c r="K658" s="90">
        <v>12343.897165</v>
      </c>
      <c r="L658" s="90">
        <v>13951.439300359998</v>
      </c>
      <c r="M658" s="90">
        <f t="shared" si="11"/>
        <v>1607.5421353599977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4"/>
      <c r="F659" s="13"/>
      <c r="G659" s="66" t="s">
        <v>16</v>
      </c>
      <c r="H659" s="66"/>
      <c r="I659" s="66"/>
      <c r="J659" s="106"/>
      <c r="K659" s="63">
        <v>12343.897165</v>
      </c>
      <c r="L659" s="63">
        <v>13951.439300359998</v>
      </c>
      <c r="M659" s="63">
        <f t="shared" si="11"/>
        <v>1607.5421353599977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4"/>
      <c r="F660" s="13"/>
      <c r="G660" s="13"/>
      <c r="H660" s="87" t="s">
        <v>1758</v>
      </c>
      <c r="I660" s="87"/>
      <c r="J660" s="97"/>
      <c r="K660" s="29">
        <v>1027.5225809999999</v>
      </c>
      <c r="L660" s="29">
        <v>969.42134670999997</v>
      </c>
      <c r="M660" s="29">
        <f t="shared" si="11"/>
        <v>-58.101234289999979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4"/>
      <c r="F661" s="13"/>
      <c r="G661" s="13"/>
      <c r="H661" s="13"/>
      <c r="I661" s="78" t="s">
        <v>2234</v>
      </c>
      <c r="J661" s="80" t="s">
        <v>2235</v>
      </c>
      <c r="K661" s="81">
        <v>40.261470000000003</v>
      </c>
      <c r="L661" s="81">
        <v>40.134725259999996</v>
      </c>
      <c r="M661" s="81">
        <f t="shared" si="11"/>
        <v>-0.12674474000000657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4"/>
      <c r="F662" s="13"/>
      <c r="G662" s="13"/>
      <c r="H662" s="13"/>
      <c r="I662" s="99" t="s">
        <v>2236</v>
      </c>
      <c r="J662" s="100" t="s">
        <v>2237</v>
      </c>
      <c r="K662" s="101">
        <v>151.55596</v>
      </c>
      <c r="L662" s="101">
        <v>153.02969782000002</v>
      </c>
      <c r="M662" s="101">
        <f t="shared" si="11"/>
        <v>1.4737378200000251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4"/>
      <c r="F663" s="13"/>
      <c r="G663" s="13"/>
      <c r="H663" s="13"/>
      <c r="I663" s="99" t="s">
        <v>2014</v>
      </c>
      <c r="J663" s="100" t="s">
        <v>2015</v>
      </c>
      <c r="K663" s="101">
        <v>232.94443899999999</v>
      </c>
      <c r="L663" s="101">
        <v>225.03448220999994</v>
      </c>
      <c r="M663" s="101">
        <f t="shared" si="11"/>
        <v>-7.9099567900000523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4"/>
      <c r="F664" s="13"/>
      <c r="G664" s="13"/>
      <c r="H664" s="13"/>
      <c r="I664" s="99" t="s">
        <v>2238</v>
      </c>
      <c r="J664" s="100" t="s">
        <v>2239</v>
      </c>
      <c r="K664" s="101">
        <v>9.374212</v>
      </c>
      <c r="L664" s="101">
        <v>6.9362500000000002</v>
      </c>
      <c r="M664" s="101">
        <f t="shared" si="11"/>
        <v>-2.4379619999999997</v>
      </c>
      <c r="N664" s="23"/>
      <c r="O664" s="23"/>
      <c r="P664" s="23"/>
      <c r="Q664" s="23"/>
    </row>
    <row r="665" spans="1:17" ht="30" x14ac:dyDescent="0.3">
      <c r="A665" s="23"/>
      <c r="B665" s="22"/>
      <c r="C665" s="22"/>
      <c r="D665" s="13"/>
      <c r="E665" s="24"/>
      <c r="F665" s="13"/>
      <c r="G665" s="13"/>
      <c r="H665" s="13"/>
      <c r="I665" s="99" t="s">
        <v>2240</v>
      </c>
      <c r="J665" s="100" t="s">
        <v>2241</v>
      </c>
      <c r="K665" s="101">
        <v>399.403232</v>
      </c>
      <c r="L665" s="101">
        <v>378.56236854000002</v>
      </c>
      <c r="M665" s="101">
        <f t="shared" si="11"/>
        <v>-20.84086345999998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4"/>
      <c r="F666" s="13"/>
      <c r="G666" s="13"/>
      <c r="H666" s="13"/>
      <c r="I666" s="99" t="s">
        <v>2242</v>
      </c>
      <c r="J666" s="100" t="s">
        <v>2243</v>
      </c>
      <c r="K666" s="101">
        <v>193.98326800000001</v>
      </c>
      <c r="L666" s="101">
        <v>165.72382288</v>
      </c>
      <c r="M666" s="101">
        <f t="shared" si="11"/>
        <v>-28.259445120000009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4"/>
      <c r="F667" s="13"/>
      <c r="G667" s="13"/>
      <c r="H667" s="87" t="s">
        <v>17</v>
      </c>
      <c r="I667" s="88"/>
      <c r="J667" s="89"/>
      <c r="K667" s="90">
        <v>9885.7952949999999</v>
      </c>
      <c r="L667" s="90">
        <v>11344.87561436</v>
      </c>
      <c r="M667" s="90">
        <f t="shared" si="11"/>
        <v>1459.0803193600004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4"/>
      <c r="F668" s="13"/>
      <c r="G668" s="13"/>
      <c r="H668" s="13"/>
      <c r="I668" s="78" t="s">
        <v>1736</v>
      </c>
      <c r="J668" s="80" t="s">
        <v>1986</v>
      </c>
      <c r="K668" s="81">
        <v>570.51060900000004</v>
      </c>
      <c r="L668" s="81">
        <v>516.16785844000015</v>
      </c>
      <c r="M668" s="81">
        <f t="shared" si="11"/>
        <v>-54.342750559999899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4"/>
      <c r="F669" s="13"/>
      <c r="G669" s="13"/>
      <c r="H669" s="13"/>
      <c r="I669" s="99" t="s">
        <v>1673</v>
      </c>
      <c r="J669" s="100" t="s">
        <v>1987</v>
      </c>
      <c r="K669" s="101">
        <v>2498.7716049999999</v>
      </c>
      <c r="L669" s="101">
        <v>2925.9722953100013</v>
      </c>
      <c r="M669" s="101">
        <f t="shared" si="11"/>
        <v>427.20069031000139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4"/>
      <c r="F670" s="13"/>
      <c r="G670" s="13"/>
      <c r="H670" s="13"/>
      <c r="I670" s="99" t="s">
        <v>1675</v>
      </c>
      <c r="J670" s="100" t="s">
        <v>2244</v>
      </c>
      <c r="K670" s="101">
        <v>1618.375196</v>
      </c>
      <c r="L670" s="101">
        <v>1625.9231206299996</v>
      </c>
      <c r="M670" s="101">
        <f t="shared" si="11"/>
        <v>7.5479246299996703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4"/>
      <c r="F671" s="13"/>
      <c r="G671" s="13"/>
      <c r="H671" s="13"/>
      <c r="I671" s="99" t="s">
        <v>1677</v>
      </c>
      <c r="J671" s="100" t="s">
        <v>2245</v>
      </c>
      <c r="K671" s="101">
        <v>105.62922500000001</v>
      </c>
      <c r="L671" s="101">
        <v>112.78015762000001</v>
      </c>
      <c r="M671" s="101">
        <f t="shared" si="11"/>
        <v>7.1509326200000061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4"/>
      <c r="F672" s="13"/>
      <c r="G672" s="13"/>
      <c r="H672" s="13"/>
      <c r="I672" s="99" t="s">
        <v>1683</v>
      </c>
      <c r="J672" s="100" t="s">
        <v>2246</v>
      </c>
      <c r="K672" s="101">
        <v>38.879994000000003</v>
      </c>
      <c r="L672" s="101">
        <v>38.879994000000003</v>
      </c>
      <c r="M672" s="101">
        <f t="shared" si="11"/>
        <v>0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4"/>
      <c r="F673" s="13"/>
      <c r="G673" s="13"/>
      <c r="H673" s="13"/>
      <c r="I673" s="99" t="s">
        <v>1991</v>
      </c>
      <c r="J673" s="100" t="s">
        <v>2247</v>
      </c>
      <c r="K673" s="101">
        <v>105.434878</v>
      </c>
      <c r="L673" s="101">
        <v>123.00984737</v>
      </c>
      <c r="M673" s="101">
        <f t="shared" si="11"/>
        <v>17.574969370000005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4"/>
      <c r="F674" s="13"/>
      <c r="G674" s="13"/>
      <c r="H674" s="13"/>
      <c r="I674" s="99" t="s">
        <v>1689</v>
      </c>
      <c r="J674" s="100" t="s">
        <v>2248</v>
      </c>
      <c r="K674" s="101">
        <v>152.140646</v>
      </c>
      <c r="L674" s="101">
        <v>159.89044045999998</v>
      </c>
      <c r="M674" s="101">
        <f t="shared" si="11"/>
        <v>7.7497944599999755</v>
      </c>
      <c r="N674" s="23"/>
      <c r="O674" s="23"/>
      <c r="P674" s="23"/>
      <c r="Q674" s="23"/>
    </row>
    <row r="675" spans="1:17" ht="30" x14ac:dyDescent="0.3">
      <c r="A675" s="23"/>
      <c r="B675" s="22"/>
      <c r="C675" s="22"/>
      <c r="D675" s="13"/>
      <c r="E675" s="24"/>
      <c r="F675" s="13"/>
      <c r="G675" s="13"/>
      <c r="H675" s="13"/>
      <c r="I675" s="99" t="s">
        <v>2029</v>
      </c>
      <c r="J675" s="100" t="s">
        <v>2249</v>
      </c>
      <c r="K675" s="101">
        <v>8.6596689999999992</v>
      </c>
      <c r="L675" s="101">
        <v>3.6961897399999999</v>
      </c>
      <c r="M675" s="101">
        <f t="shared" si="11"/>
        <v>-4.9634792599999997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4"/>
      <c r="F676" s="13"/>
      <c r="G676" s="13"/>
      <c r="H676" s="13"/>
      <c r="I676" s="99" t="s">
        <v>2250</v>
      </c>
      <c r="J676" s="100" t="s">
        <v>2251</v>
      </c>
      <c r="K676" s="101">
        <v>974.75611100000003</v>
      </c>
      <c r="L676" s="101">
        <v>875.49954793000006</v>
      </c>
      <c r="M676" s="101">
        <f t="shared" si="11"/>
        <v>-99.25656306999997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4"/>
      <c r="F677" s="13"/>
      <c r="G677" s="13"/>
      <c r="H677" s="13"/>
      <c r="I677" s="99" t="s">
        <v>2007</v>
      </c>
      <c r="J677" s="100" t="s">
        <v>2252</v>
      </c>
      <c r="K677" s="101">
        <v>3442.2382419999999</v>
      </c>
      <c r="L677" s="101">
        <v>4594.4490072899989</v>
      </c>
      <c r="M677" s="101">
        <f t="shared" si="11"/>
        <v>1152.210765289999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4"/>
      <c r="F678" s="13"/>
      <c r="G678" s="13"/>
      <c r="H678" s="13"/>
      <c r="I678" s="99" t="s">
        <v>1747</v>
      </c>
      <c r="J678" s="100" t="s">
        <v>2253</v>
      </c>
      <c r="K678" s="101">
        <v>40.399120000000003</v>
      </c>
      <c r="L678" s="101">
        <v>38.607155570000003</v>
      </c>
      <c r="M678" s="101">
        <f t="shared" si="11"/>
        <v>-1.7919644300000002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4"/>
      <c r="F679" s="13"/>
      <c r="G679" s="13"/>
      <c r="H679" s="13"/>
      <c r="I679" s="99" t="s">
        <v>23</v>
      </c>
      <c r="J679" s="100" t="s">
        <v>2254</v>
      </c>
      <c r="K679" s="101">
        <v>330</v>
      </c>
      <c r="L679" s="101">
        <v>330</v>
      </c>
      <c r="M679" s="101">
        <f t="shared" si="11"/>
        <v>0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4"/>
      <c r="F680" s="13"/>
      <c r="G680" s="13"/>
      <c r="H680" s="87" t="s">
        <v>1654</v>
      </c>
      <c r="I680" s="88"/>
      <c r="J680" s="89"/>
      <c r="K680" s="90">
        <v>1430.579289</v>
      </c>
      <c r="L680" s="90">
        <v>1637.142339289999</v>
      </c>
      <c r="M680" s="90">
        <f t="shared" si="11"/>
        <v>206.56305028999896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4"/>
      <c r="F681" s="13"/>
      <c r="G681" s="13"/>
      <c r="H681" s="13"/>
      <c r="I681" s="78" t="s">
        <v>1655</v>
      </c>
      <c r="J681" s="80" t="s">
        <v>1707</v>
      </c>
      <c r="K681" s="81">
        <v>1382.8380520000001</v>
      </c>
      <c r="L681" s="81">
        <v>1591.774333469999</v>
      </c>
      <c r="M681" s="81">
        <f t="shared" si="11"/>
        <v>208.9362814699989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4"/>
      <c r="F682" s="13"/>
      <c r="G682" s="13"/>
      <c r="H682" s="13"/>
      <c r="I682" s="99" t="s">
        <v>1659</v>
      </c>
      <c r="J682" s="100" t="s">
        <v>1714</v>
      </c>
      <c r="K682" s="101">
        <v>47.741236999999998</v>
      </c>
      <c r="L682" s="101">
        <v>45.368005819999986</v>
      </c>
      <c r="M682" s="101">
        <f t="shared" si="11"/>
        <v>-2.3732311800000119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79" t="s">
        <v>1599</v>
      </c>
      <c r="E683" s="82"/>
      <c r="F683" s="79"/>
      <c r="G683" s="79"/>
      <c r="H683" s="79"/>
      <c r="I683" s="83"/>
      <c r="J683" s="84"/>
      <c r="K683" s="85">
        <v>1759895.7755</v>
      </c>
      <c r="L683" s="85">
        <v>1748353.3049272294</v>
      </c>
      <c r="M683" s="85">
        <f t="shared" si="11"/>
        <v>-11542.470572770573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86">
        <v>19</v>
      </c>
      <c r="F684" s="87" t="s">
        <v>1600</v>
      </c>
      <c r="G684" s="87"/>
      <c r="H684" s="87"/>
      <c r="I684" s="87"/>
      <c r="J684" s="97"/>
      <c r="K684" s="29">
        <v>914513.11001800001</v>
      </c>
      <c r="L684" s="29">
        <v>922866.15278432984</v>
      </c>
      <c r="M684" s="29">
        <f t="shared" si="11"/>
        <v>8353.0427663298324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4"/>
      <c r="F685" s="13"/>
      <c r="G685" s="66" t="s">
        <v>16</v>
      </c>
      <c r="H685" s="66"/>
      <c r="I685" s="66"/>
      <c r="J685" s="106"/>
      <c r="K685" s="63">
        <v>914513.11001800001</v>
      </c>
      <c r="L685" s="63">
        <v>922866.15278432984</v>
      </c>
      <c r="M685" s="63">
        <f t="shared" si="11"/>
        <v>8353.0427663298324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4"/>
      <c r="F686" s="13"/>
      <c r="G686" s="13"/>
      <c r="H686" s="87" t="s">
        <v>1758</v>
      </c>
      <c r="I686" s="87"/>
      <c r="J686" s="97"/>
      <c r="K686" s="29">
        <v>14651.627469999999</v>
      </c>
      <c r="L686" s="29">
        <v>14651.627469999999</v>
      </c>
      <c r="M686" s="29">
        <f t="shared" si="11"/>
        <v>0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4"/>
      <c r="F687" s="13"/>
      <c r="G687" s="13"/>
      <c r="H687" s="13"/>
      <c r="I687" s="78" t="s">
        <v>2255</v>
      </c>
      <c r="J687" s="80" t="s">
        <v>2256</v>
      </c>
      <c r="K687" s="81">
        <v>13410</v>
      </c>
      <c r="L687" s="81">
        <v>13410</v>
      </c>
      <c r="M687" s="81">
        <f t="shared" si="11"/>
        <v>0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4"/>
      <c r="F688" s="13"/>
      <c r="G688" s="13"/>
      <c r="H688" s="13"/>
      <c r="I688" s="99" t="s">
        <v>2089</v>
      </c>
      <c r="J688" s="100" t="s">
        <v>2529</v>
      </c>
      <c r="K688" s="101">
        <v>307.15292199999999</v>
      </c>
      <c r="L688" s="101">
        <v>307.15292199999999</v>
      </c>
      <c r="M688" s="101">
        <f t="shared" si="11"/>
        <v>0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4"/>
      <c r="F689" s="13"/>
      <c r="G689" s="13"/>
      <c r="H689" s="13"/>
      <c r="I689" s="99" t="s">
        <v>2190</v>
      </c>
      <c r="J689" s="100" t="s">
        <v>2257</v>
      </c>
      <c r="K689" s="101">
        <v>626.63580999999999</v>
      </c>
      <c r="L689" s="101">
        <v>626.63580999999999</v>
      </c>
      <c r="M689" s="101">
        <f t="shared" si="11"/>
        <v>0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4"/>
      <c r="F690" s="13"/>
      <c r="G690" s="13"/>
      <c r="H690" s="13"/>
      <c r="I690" s="99" t="s">
        <v>2091</v>
      </c>
      <c r="J690" s="100" t="s">
        <v>2258</v>
      </c>
      <c r="K690" s="101">
        <v>181.83873800000001</v>
      </c>
      <c r="L690" s="101">
        <v>181.83873800000001</v>
      </c>
      <c r="M690" s="101">
        <f t="shared" si="11"/>
        <v>0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4"/>
      <c r="F691" s="13"/>
      <c r="G691" s="13"/>
      <c r="H691" s="13"/>
      <c r="I691" s="99" t="s">
        <v>1891</v>
      </c>
      <c r="J691" s="100" t="s">
        <v>2259</v>
      </c>
      <c r="K691" s="101">
        <v>126</v>
      </c>
      <c r="L691" s="101">
        <v>126</v>
      </c>
      <c r="M691" s="101">
        <f t="shared" si="11"/>
        <v>0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4"/>
      <c r="F692" s="13"/>
      <c r="G692" s="13"/>
      <c r="H692" s="87" t="s">
        <v>17</v>
      </c>
      <c r="I692" s="88"/>
      <c r="J692" s="89"/>
      <c r="K692" s="90">
        <v>11523.178142000001</v>
      </c>
      <c r="L692" s="90">
        <v>15035.4191656</v>
      </c>
      <c r="M692" s="90">
        <f t="shared" si="11"/>
        <v>3512.2410235999996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4"/>
      <c r="F693" s="13"/>
      <c r="G693" s="13"/>
      <c r="H693" s="13"/>
      <c r="I693" s="78" t="s">
        <v>1650</v>
      </c>
      <c r="J693" s="80" t="s">
        <v>2260</v>
      </c>
      <c r="K693" s="81">
        <v>135</v>
      </c>
      <c r="L693" s="81">
        <v>135</v>
      </c>
      <c r="M693" s="81">
        <f t="shared" si="11"/>
        <v>0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4"/>
      <c r="F694" s="13"/>
      <c r="G694" s="13"/>
      <c r="H694" s="13"/>
      <c r="I694" s="99" t="s">
        <v>2261</v>
      </c>
      <c r="J694" s="100" t="s">
        <v>2262</v>
      </c>
      <c r="K694" s="101">
        <v>136</v>
      </c>
      <c r="L694" s="101">
        <v>136</v>
      </c>
      <c r="M694" s="101">
        <f t="shared" si="11"/>
        <v>0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4"/>
      <c r="F695" s="13"/>
      <c r="G695" s="13"/>
      <c r="H695" s="13"/>
      <c r="I695" s="99" t="s">
        <v>2263</v>
      </c>
      <c r="J695" s="100" t="s">
        <v>2264</v>
      </c>
      <c r="K695" s="101">
        <v>49.188375000000001</v>
      </c>
      <c r="L695" s="101">
        <v>1.4293986000000001</v>
      </c>
      <c r="M695" s="101">
        <f t="shared" si="11"/>
        <v>-47.758976400000002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4"/>
      <c r="F696" s="13"/>
      <c r="G696" s="13"/>
      <c r="H696" s="13"/>
      <c r="I696" s="99" t="s">
        <v>1865</v>
      </c>
      <c r="J696" s="100" t="s">
        <v>2265</v>
      </c>
      <c r="K696" s="101">
        <v>11202.989766999999</v>
      </c>
      <c r="L696" s="101">
        <v>11202.989766999999</v>
      </c>
      <c r="M696" s="101">
        <f t="shared" si="11"/>
        <v>0</v>
      </c>
      <c r="N696" s="23"/>
      <c r="O696" s="23"/>
      <c r="P696" s="23"/>
      <c r="Q696" s="23"/>
    </row>
    <row r="697" spans="1:17" ht="30" x14ac:dyDescent="0.3">
      <c r="A697" s="23"/>
      <c r="B697" s="22"/>
      <c r="C697" s="22"/>
      <c r="D697" s="13"/>
      <c r="E697" s="24"/>
      <c r="F697" s="13"/>
      <c r="G697" s="13"/>
      <c r="H697" s="13"/>
      <c r="I697" s="99" t="s">
        <v>2530</v>
      </c>
      <c r="J697" s="100" t="s">
        <v>2531</v>
      </c>
      <c r="K697" s="101">
        <v>0</v>
      </c>
      <c r="L697" s="101">
        <v>3560</v>
      </c>
      <c r="M697" s="101">
        <f t="shared" si="11"/>
        <v>3560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4"/>
      <c r="F698" s="13"/>
      <c r="G698" s="13"/>
      <c r="H698" s="87" t="s">
        <v>2266</v>
      </c>
      <c r="I698" s="88"/>
      <c r="J698" s="89"/>
      <c r="K698" s="90">
        <v>888338.30440599995</v>
      </c>
      <c r="L698" s="90">
        <v>893179.10614873003</v>
      </c>
      <c r="M698" s="90">
        <f t="shared" si="11"/>
        <v>4840.8017427300802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4"/>
      <c r="F699" s="13"/>
      <c r="G699" s="13"/>
      <c r="H699" s="13"/>
      <c r="I699" s="78" t="s">
        <v>2267</v>
      </c>
      <c r="J699" s="80" t="s">
        <v>2268</v>
      </c>
      <c r="K699" s="81">
        <v>246288.40202199999</v>
      </c>
      <c r="L699" s="81">
        <v>250338.40202199999</v>
      </c>
      <c r="M699" s="81">
        <f t="shared" si="11"/>
        <v>4050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4"/>
      <c r="F700" s="13"/>
      <c r="G700" s="13"/>
      <c r="H700" s="13"/>
      <c r="I700" s="99" t="s">
        <v>2269</v>
      </c>
      <c r="J700" s="100" t="s">
        <v>2270</v>
      </c>
      <c r="K700" s="101">
        <v>426931.85270699998</v>
      </c>
      <c r="L700" s="101">
        <v>429126.47173337999</v>
      </c>
      <c r="M700" s="101">
        <f t="shared" si="11"/>
        <v>2194.619026380009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4"/>
      <c r="F701" s="13"/>
      <c r="G701" s="13"/>
      <c r="H701" s="13"/>
      <c r="I701" s="99" t="s">
        <v>2271</v>
      </c>
      <c r="J701" s="100" t="s">
        <v>2272</v>
      </c>
      <c r="K701" s="101">
        <v>25855</v>
      </c>
      <c r="L701" s="101">
        <v>25972.333667989999</v>
      </c>
      <c r="M701" s="101">
        <f t="shared" si="11"/>
        <v>117.3336679899985</v>
      </c>
      <c r="N701" s="23"/>
      <c r="O701" s="23"/>
      <c r="P701" s="23"/>
      <c r="Q701" s="23"/>
    </row>
    <row r="702" spans="1:17" ht="30" x14ac:dyDescent="0.3">
      <c r="A702" s="23"/>
      <c r="B702" s="22"/>
      <c r="C702" s="22"/>
      <c r="D702" s="13"/>
      <c r="E702" s="24"/>
      <c r="F702" s="13"/>
      <c r="G702" s="13"/>
      <c r="H702" s="13"/>
      <c r="I702" s="99" t="s">
        <v>2273</v>
      </c>
      <c r="J702" s="100" t="s">
        <v>2274</v>
      </c>
      <c r="K702" s="101">
        <v>6130.0456130000002</v>
      </c>
      <c r="L702" s="101">
        <v>7320.0456130000002</v>
      </c>
      <c r="M702" s="101">
        <f t="shared" si="11"/>
        <v>1190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4"/>
      <c r="F703" s="13"/>
      <c r="G703" s="13"/>
      <c r="H703" s="13"/>
      <c r="I703" s="99" t="s">
        <v>2275</v>
      </c>
      <c r="J703" s="100" t="s">
        <v>2276</v>
      </c>
      <c r="K703" s="101">
        <v>36581.669885000003</v>
      </c>
      <c r="L703" s="101">
        <v>34824.119420929994</v>
      </c>
      <c r="M703" s="101">
        <f t="shared" si="11"/>
        <v>-1757.5504640700092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4"/>
      <c r="F704" s="13"/>
      <c r="G704" s="13"/>
      <c r="H704" s="13"/>
      <c r="I704" s="99" t="s">
        <v>2277</v>
      </c>
      <c r="J704" s="100" t="s">
        <v>2278</v>
      </c>
      <c r="K704" s="101">
        <v>0.27800000000000002</v>
      </c>
      <c r="L704" s="101">
        <v>0.27800000000000002</v>
      </c>
      <c r="M704" s="101">
        <f t="shared" si="11"/>
        <v>0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4"/>
      <c r="F705" s="13"/>
      <c r="G705" s="13"/>
      <c r="H705" s="13"/>
      <c r="I705" s="99" t="s">
        <v>2532</v>
      </c>
      <c r="J705" s="100" t="s">
        <v>2533</v>
      </c>
      <c r="K705" s="101">
        <v>431.23500000000001</v>
      </c>
      <c r="L705" s="101">
        <v>431.23500000000001</v>
      </c>
      <c r="M705" s="101">
        <f t="shared" si="11"/>
        <v>0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4"/>
      <c r="F706" s="13"/>
      <c r="G706" s="13"/>
      <c r="H706" s="13"/>
      <c r="I706" s="99" t="s">
        <v>2279</v>
      </c>
      <c r="J706" s="100" t="s">
        <v>2280</v>
      </c>
      <c r="K706" s="101">
        <v>5565.5722340000002</v>
      </c>
      <c r="L706" s="101">
        <v>6015.9195683500002</v>
      </c>
      <c r="M706" s="101">
        <f t="shared" si="11"/>
        <v>450.34733434999998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4"/>
      <c r="F707" s="13"/>
      <c r="G707" s="13"/>
      <c r="H707" s="13"/>
      <c r="I707" s="99" t="s">
        <v>2281</v>
      </c>
      <c r="J707" s="100" t="s">
        <v>2282</v>
      </c>
      <c r="K707" s="101">
        <v>2933.1662980000001</v>
      </c>
      <c r="L707" s="101">
        <v>2795.0310746900004</v>
      </c>
      <c r="M707" s="101">
        <f t="shared" si="11"/>
        <v>-138.13522330999967</v>
      </c>
      <c r="N707" s="23"/>
      <c r="O707" s="23"/>
      <c r="P707" s="23"/>
      <c r="Q707" s="23"/>
    </row>
    <row r="708" spans="1:17" ht="30" x14ac:dyDescent="0.3">
      <c r="A708" s="23"/>
      <c r="B708" s="22"/>
      <c r="C708" s="22"/>
      <c r="D708" s="13"/>
      <c r="E708" s="24"/>
      <c r="F708" s="13"/>
      <c r="G708" s="13"/>
      <c r="H708" s="13"/>
      <c r="I708" s="99" t="s">
        <v>2283</v>
      </c>
      <c r="J708" s="100" t="s">
        <v>2284</v>
      </c>
      <c r="K708" s="101">
        <v>17814.002050999999</v>
      </c>
      <c r="L708" s="101">
        <v>16593.364812389998</v>
      </c>
      <c r="M708" s="101">
        <f t="shared" si="11"/>
        <v>-1220.6372386100011</v>
      </c>
      <c r="N708" s="23"/>
      <c r="O708" s="23"/>
      <c r="P708" s="23"/>
      <c r="Q708" s="23"/>
    </row>
    <row r="709" spans="1:17" ht="30" x14ac:dyDescent="0.3">
      <c r="A709" s="23"/>
      <c r="B709" s="22"/>
      <c r="C709" s="22"/>
      <c r="D709" s="13"/>
      <c r="E709" s="24"/>
      <c r="F709" s="13"/>
      <c r="G709" s="13"/>
      <c r="H709" s="13"/>
      <c r="I709" s="99" t="s">
        <v>2285</v>
      </c>
      <c r="J709" s="100" t="s">
        <v>2286</v>
      </c>
      <c r="K709" s="101">
        <v>2258.735091</v>
      </c>
      <c r="L709" s="101">
        <v>2213.5597309999998</v>
      </c>
      <c r="M709" s="101">
        <f t="shared" si="11"/>
        <v>-45.175360000000182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4"/>
      <c r="F710" s="13"/>
      <c r="G710" s="13"/>
      <c r="H710" s="13"/>
      <c r="I710" s="99" t="s">
        <v>2287</v>
      </c>
      <c r="J710" s="100" t="s">
        <v>2288</v>
      </c>
      <c r="K710" s="101">
        <v>90089.115758999993</v>
      </c>
      <c r="L710" s="101">
        <v>90089.115758999993</v>
      </c>
      <c r="M710" s="101">
        <f t="shared" si="11"/>
        <v>0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4"/>
      <c r="F711" s="13"/>
      <c r="G711" s="13"/>
      <c r="H711" s="13"/>
      <c r="I711" s="99" t="s">
        <v>2289</v>
      </c>
      <c r="J711" s="100" t="s">
        <v>2290</v>
      </c>
      <c r="K711" s="101">
        <v>3701.5550819999999</v>
      </c>
      <c r="L711" s="101">
        <v>3701.5550819999999</v>
      </c>
      <c r="M711" s="101">
        <f t="shared" si="11"/>
        <v>0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4"/>
      <c r="F712" s="13"/>
      <c r="G712" s="13"/>
      <c r="H712" s="13"/>
      <c r="I712" s="99" t="s">
        <v>2291</v>
      </c>
      <c r="J712" s="100" t="s">
        <v>2292</v>
      </c>
      <c r="K712" s="101">
        <v>798.95079899999996</v>
      </c>
      <c r="L712" s="101">
        <v>798.95079899999996</v>
      </c>
      <c r="M712" s="101">
        <f t="shared" si="11"/>
        <v>0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4"/>
      <c r="F713" s="13"/>
      <c r="G713" s="13"/>
      <c r="H713" s="13"/>
      <c r="I713" s="99" t="s">
        <v>2293</v>
      </c>
      <c r="J713" s="100" t="s">
        <v>2294</v>
      </c>
      <c r="K713" s="101">
        <v>6389.1400020000001</v>
      </c>
      <c r="L713" s="101">
        <v>6389.1400020000001</v>
      </c>
      <c r="M713" s="101">
        <f t="shared" si="11"/>
        <v>0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4"/>
      <c r="F714" s="13"/>
      <c r="G714" s="13"/>
      <c r="H714" s="13"/>
      <c r="I714" s="99" t="s">
        <v>2295</v>
      </c>
      <c r="J714" s="100" t="s">
        <v>2296</v>
      </c>
      <c r="K714" s="101">
        <v>16569.583863</v>
      </c>
      <c r="L714" s="101">
        <v>16569.583863</v>
      </c>
      <c r="M714" s="101">
        <f t="shared" si="11"/>
        <v>0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86">
        <v>23</v>
      </c>
      <c r="F715" s="87" t="s">
        <v>1607</v>
      </c>
      <c r="G715" s="87"/>
      <c r="H715" s="87"/>
      <c r="I715" s="88"/>
      <c r="J715" s="89"/>
      <c r="K715" s="90">
        <v>119618.251315</v>
      </c>
      <c r="L715" s="90">
        <v>91006.397709810015</v>
      </c>
      <c r="M715" s="90">
        <f t="shared" si="11"/>
        <v>-28611.853605189986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4"/>
      <c r="F716" s="13"/>
      <c r="G716" s="66" t="s">
        <v>16</v>
      </c>
      <c r="H716" s="66"/>
      <c r="I716" s="66"/>
      <c r="J716" s="106"/>
      <c r="K716" s="63">
        <v>119618.251315</v>
      </c>
      <c r="L716" s="63">
        <v>91006.397709810015</v>
      </c>
      <c r="M716" s="63">
        <f t="shared" si="11"/>
        <v>-28611.853605189986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4"/>
      <c r="F717" s="13"/>
      <c r="G717" s="13"/>
      <c r="H717" s="87" t="s">
        <v>1758</v>
      </c>
      <c r="I717" s="87"/>
      <c r="J717" s="97"/>
      <c r="K717" s="29">
        <v>74600.081548999995</v>
      </c>
      <c r="L717" s="29">
        <v>74197.179376620013</v>
      </c>
      <c r="M717" s="29">
        <f t="shared" si="11"/>
        <v>-402.90217237998149</v>
      </c>
      <c r="N717" s="23"/>
      <c r="O717" s="23"/>
      <c r="P717" s="23"/>
      <c r="Q717" s="23"/>
    </row>
    <row r="718" spans="1:17" ht="30" x14ac:dyDescent="0.3">
      <c r="A718" s="23"/>
      <c r="B718" s="22"/>
      <c r="C718" s="22"/>
      <c r="D718" s="13"/>
      <c r="E718" s="24"/>
      <c r="F718" s="13"/>
      <c r="G718" s="13"/>
      <c r="H718" s="13"/>
      <c r="I718" s="78" t="s">
        <v>1981</v>
      </c>
      <c r="J718" s="80" t="s">
        <v>2534</v>
      </c>
      <c r="K718" s="81">
        <v>0</v>
      </c>
      <c r="L718" s="81">
        <v>8.563324699999999</v>
      </c>
      <c r="M718" s="81">
        <f t="shared" si="11"/>
        <v>8.563324699999999</v>
      </c>
      <c r="N718" s="23"/>
      <c r="O718" s="23"/>
      <c r="P718" s="23"/>
      <c r="Q718" s="23"/>
    </row>
    <row r="719" spans="1:17" ht="30" x14ac:dyDescent="0.3">
      <c r="A719" s="23"/>
      <c r="B719" s="22"/>
      <c r="C719" s="22"/>
      <c r="D719" s="13"/>
      <c r="E719" s="24"/>
      <c r="F719" s="13"/>
      <c r="G719" s="13"/>
      <c r="H719" s="13"/>
      <c r="I719" s="99" t="s">
        <v>2297</v>
      </c>
      <c r="J719" s="100" t="s">
        <v>2298</v>
      </c>
      <c r="K719" s="101">
        <v>5582.9818160000004</v>
      </c>
      <c r="L719" s="101">
        <v>4929.821962</v>
      </c>
      <c r="M719" s="101">
        <f t="shared" si="11"/>
        <v>-653.15985400000045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4"/>
      <c r="F720" s="13"/>
      <c r="G720" s="13"/>
      <c r="H720" s="13"/>
      <c r="I720" s="99" t="s">
        <v>2299</v>
      </c>
      <c r="J720" s="100" t="s">
        <v>2300</v>
      </c>
      <c r="K720" s="101">
        <v>54.779733</v>
      </c>
      <c r="L720" s="101">
        <v>52.433877900000006</v>
      </c>
      <c r="M720" s="101">
        <f t="shared" si="11"/>
        <v>-2.3458550999999943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4"/>
      <c r="F721" s="13"/>
      <c r="G721" s="13"/>
      <c r="H721" s="13"/>
      <c r="I721" s="99" t="s">
        <v>2301</v>
      </c>
      <c r="J721" s="100" t="s">
        <v>2302</v>
      </c>
      <c r="K721" s="101">
        <v>68962.320000000007</v>
      </c>
      <c r="L721" s="101">
        <v>68962.320000000007</v>
      </c>
      <c r="M721" s="101">
        <f t="shared" ref="M721:M784" si="12">L721-K721</f>
        <v>0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4"/>
      <c r="F722" s="13"/>
      <c r="G722" s="13"/>
      <c r="H722" s="13"/>
      <c r="I722" s="99" t="s">
        <v>2303</v>
      </c>
      <c r="J722" s="100" t="s">
        <v>2304</v>
      </c>
      <c r="K722" s="101">
        <v>0</v>
      </c>
      <c r="L722" s="101">
        <v>244.04021202000001</v>
      </c>
      <c r="M722" s="101">
        <f t="shared" si="12"/>
        <v>244.04021202000001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4"/>
      <c r="F723" s="13"/>
      <c r="G723" s="13"/>
      <c r="H723" s="87" t="s">
        <v>17</v>
      </c>
      <c r="I723" s="88"/>
      <c r="J723" s="89"/>
      <c r="K723" s="90">
        <v>31987.192886000001</v>
      </c>
      <c r="L723" s="90">
        <v>2957.3284931899998</v>
      </c>
      <c r="M723" s="90">
        <f t="shared" si="12"/>
        <v>-29029.864392809999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4"/>
      <c r="F724" s="13"/>
      <c r="G724" s="13"/>
      <c r="H724" s="13"/>
      <c r="I724" s="78" t="s">
        <v>21</v>
      </c>
      <c r="J724" s="80" t="s">
        <v>2305</v>
      </c>
      <c r="K724" s="81">
        <v>7820</v>
      </c>
      <c r="L724" s="81">
        <v>0</v>
      </c>
      <c r="M724" s="81">
        <f t="shared" si="12"/>
        <v>-7820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4"/>
      <c r="F725" s="13"/>
      <c r="G725" s="13"/>
      <c r="H725" s="13"/>
      <c r="I725" s="99" t="s">
        <v>2306</v>
      </c>
      <c r="J725" s="100" t="s">
        <v>2307</v>
      </c>
      <c r="K725" s="101">
        <v>0</v>
      </c>
      <c r="L725" s="101">
        <v>2671.4102760800001</v>
      </c>
      <c r="M725" s="101">
        <f t="shared" si="12"/>
        <v>2671.4102760800001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4"/>
      <c r="F726" s="13"/>
      <c r="G726" s="13"/>
      <c r="H726" s="13"/>
      <c r="I726" s="99" t="s">
        <v>2308</v>
      </c>
      <c r="J726" s="100" t="s">
        <v>2309</v>
      </c>
      <c r="K726" s="101">
        <v>94.266211999999996</v>
      </c>
      <c r="L726" s="101">
        <v>0</v>
      </c>
      <c r="M726" s="101">
        <f t="shared" si="12"/>
        <v>-94.266211999999996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4"/>
      <c r="F727" s="13"/>
      <c r="G727" s="13"/>
      <c r="H727" s="13"/>
      <c r="I727" s="99" t="s">
        <v>1650</v>
      </c>
      <c r="J727" s="100" t="s">
        <v>2310</v>
      </c>
      <c r="K727" s="101">
        <v>3170.3</v>
      </c>
      <c r="L727" s="101">
        <v>0</v>
      </c>
      <c r="M727" s="101">
        <f t="shared" si="12"/>
        <v>-3170.3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4"/>
      <c r="F728" s="13"/>
      <c r="G728" s="13"/>
      <c r="H728" s="13"/>
      <c r="I728" s="99" t="s">
        <v>1652</v>
      </c>
      <c r="J728" s="100" t="s">
        <v>2311</v>
      </c>
      <c r="K728" s="101">
        <v>19.725000000000001</v>
      </c>
      <c r="L728" s="101">
        <v>0</v>
      </c>
      <c r="M728" s="101">
        <f t="shared" si="12"/>
        <v>-19.725000000000001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4"/>
      <c r="F729" s="13"/>
      <c r="G729" s="13"/>
      <c r="H729" s="13"/>
      <c r="I729" s="99" t="s">
        <v>2535</v>
      </c>
      <c r="J729" s="100" t="s">
        <v>2536</v>
      </c>
      <c r="K729" s="101">
        <v>0</v>
      </c>
      <c r="L729" s="101">
        <v>275.98245263999996</v>
      </c>
      <c r="M729" s="101">
        <f t="shared" si="12"/>
        <v>275.98245263999996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4"/>
      <c r="F730" s="13"/>
      <c r="G730" s="13"/>
      <c r="H730" s="13"/>
      <c r="I730" s="99" t="s">
        <v>2312</v>
      </c>
      <c r="J730" s="100" t="s">
        <v>2313</v>
      </c>
      <c r="K730" s="101">
        <v>3121.6</v>
      </c>
      <c r="L730" s="101">
        <v>0</v>
      </c>
      <c r="M730" s="101">
        <f t="shared" si="12"/>
        <v>-3121.6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4"/>
      <c r="F731" s="13"/>
      <c r="G731" s="13"/>
      <c r="H731" s="13"/>
      <c r="I731" s="99" t="s">
        <v>2314</v>
      </c>
      <c r="J731" s="100" t="s">
        <v>2315</v>
      </c>
      <c r="K731" s="101">
        <v>10730.3</v>
      </c>
      <c r="L731" s="101">
        <v>0</v>
      </c>
      <c r="M731" s="101">
        <f t="shared" si="12"/>
        <v>-10730.3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4"/>
      <c r="F732" s="13"/>
      <c r="G732" s="13"/>
      <c r="H732" s="13"/>
      <c r="I732" s="99" t="s">
        <v>2316</v>
      </c>
      <c r="J732" s="100" t="s">
        <v>1607</v>
      </c>
      <c r="K732" s="101">
        <v>7031.0016740000001</v>
      </c>
      <c r="L732" s="101">
        <v>9.9357644700000005</v>
      </c>
      <c r="M732" s="101">
        <f t="shared" si="12"/>
        <v>-7021.0659095299998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4"/>
      <c r="F733" s="13"/>
      <c r="G733" s="13"/>
      <c r="H733" s="87" t="s">
        <v>2100</v>
      </c>
      <c r="I733" s="88"/>
      <c r="J733" s="89"/>
      <c r="K733" s="90">
        <v>13030.97688</v>
      </c>
      <c r="L733" s="90">
        <v>0</v>
      </c>
      <c r="M733" s="90">
        <f t="shared" si="12"/>
        <v>-13030.97688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4"/>
      <c r="F734" s="13"/>
      <c r="G734" s="13"/>
      <c r="H734" s="13"/>
      <c r="I734" s="78" t="s">
        <v>2143</v>
      </c>
      <c r="J734" s="80" t="s">
        <v>2317</v>
      </c>
      <c r="K734" s="81">
        <v>12867.619653</v>
      </c>
      <c r="L734" s="81">
        <v>0</v>
      </c>
      <c r="M734" s="81">
        <f t="shared" si="12"/>
        <v>-12867.619653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4"/>
      <c r="F735" s="13"/>
      <c r="G735" s="13"/>
      <c r="H735" s="13"/>
      <c r="I735" s="99" t="s">
        <v>2318</v>
      </c>
      <c r="J735" s="100" t="s">
        <v>2319</v>
      </c>
      <c r="K735" s="101">
        <v>163.35722699999999</v>
      </c>
      <c r="L735" s="101">
        <v>0</v>
      </c>
      <c r="M735" s="101">
        <f t="shared" si="12"/>
        <v>-163.35722699999999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4"/>
      <c r="F736" s="13"/>
      <c r="G736" s="13"/>
      <c r="H736" s="87" t="s">
        <v>2266</v>
      </c>
      <c r="I736" s="88"/>
      <c r="J736" s="89"/>
      <c r="K736" s="90">
        <v>0</v>
      </c>
      <c r="L736" s="90">
        <v>13851.88984</v>
      </c>
      <c r="M736" s="90">
        <f t="shared" si="12"/>
        <v>13851.88984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4"/>
      <c r="F737" s="13"/>
      <c r="G737" s="13"/>
      <c r="H737" s="13"/>
      <c r="I737" s="78" t="s">
        <v>2320</v>
      </c>
      <c r="J737" s="80" t="s">
        <v>2321</v>
      </c>
      <c r="K737" s="81">
        <v>0</v>
      </c>
      <c r="L737" s="81">
        <v>10730.3372</v>
      </c>
      <c r="M737" s="81">
        <f t="shared" si="12"/>
        <v>10730.3372</v>
      </c>
      <c r="N737" s="23"/>
      <c r="O737" s="23"/>
      <c r="P737" s="23"/>
      <c r="Q737" s="23"/>
    </row>
    <row r="738" spans="1:17" ht="30" x14ac:dyDescent="0.3">
      <c r="A738" s="23"/>
      <c r="B738" s="22"/>
      <c r="C738" s="22"/>
      <c r="D738" s="13"/>
      <c r="E738" s="24"/>
      <c r="F738" s="13"/>
      <c r="G738" s="13"/>
      <c r="H738" s="13"/>
      <c r="I738" s="99" t="s">
        <v>2322</v>
      </c>
      <c r="J738" s="100" t="s">
        <v>2323</v>
      </c>
      <c r="K738" s="101">
        <v>0</v>
      </c>
      <c r="L738" s="101">
        <v>3121.5526399999999</v>
      </c>
      <c r="M738" s="101">
        <f t="shared" si="12"/>
        <v>3121.5526399999999</v>
      </c>
      <c r="N738" s="23"/>
      <c r="O738" s="23"/>
      <c r="P738" s="23"/>
      <c r="Q738" s="23"/>
    </row>
    <row r="739" spans="1:17" ht="30" customHeight="1" x14ac:dyDescent="0.3">
      <c r="A739" s="23"/>
      <c r="B739" s="22"/>
      <c r="C739" s="22"/>
      <c r="D739" s="13"/>
      <c r="E739" s="86">
        <v>25</v>
      </c>
      <c r="F739" s="115" t="s">
        <v>1608</v>
      </c>
      <c r="G739" s="115"/>
      <c r="H739" s="115"/>
      <c r="I739" s="115"/>
      <c r="J739" s="115"/>
      <c r="K739" s="90">
        <v>44989.514026999997</v>
      </c>
      <c r="L739" s="90">
        <v>44620.859235009993</v>
      </c>
      <c r="M739" s="90">
        <f t="shared" si="12"/>
        <v>-368.65479199000401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4"/>
      <c r="F740" s="13"/>
      <c r="G740" s="66" t="s">
        <v>16</v>
      </c>
      <c r="H740" s="66"/>
      <c r="I740" s="66"/>
      <c r="J740" s="106"/>
      <c r="K740" s="63">
        <v>34222.113590000001</v>
      </c>
      <c r="L740" s="63">
        <v>34258.386830399999</v>
      </c>
      <c r="M740" s="63">
        <f t="shared" si="12"/>
        <v>36.273240399998031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4"/>
      <c r="F741" s="13"/>
      <c r="G741" s="13"/>
      <c r="H741" s="87" t="s">
        <v>1758</v>
      </c>
      <c r="I741" s="87"/>
      <c r="J741" s="97"/>
      <c r="K741" s="29">
        <v>189.880461</v>
      </c>
      <c r="L741" s="29">
        <v>189.880461</v>
      </c>
      <c r="M741" s="29">
        <f t="shared" si="12"/>
        <v>0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4"/>
      <c r="F742" s="13"/>
      <c r="G742" s="13"/>
      <c r="H742" s="13"/>
      <c r="I742" s="78" t="s">
        <v>2089</v>
      </c>
      <c r="J742" s="80" t="s">
        <v>2324</v>
      </c>
      <c r="K742" s="81">
        <v>189.880461</v>
      </c>
      <c r="L742" s="81">
        <v>189.880461</v>
      </c>
      <c r="M742" s="81">
        <f t="shared" si="12"/>
        <v>0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4"/>
      <c r="F743" s="13"/>
      <c r="G743" s="13"/>
      <c r="H743" s="87" t="s">
        <v>17</v>
      </c>
      <c r="I743" s="88"/>
      <c r="J743" s="89"/>
      <c r="K743" s="90">
        <v>31857.684141000002</v>
      </c>
      <c r="L743" s="90">
        <v>32108.156103340003</v>
      </c>
      <c r="M743" s="90">
        <f t="shared" si="12"/>
        <v>250.47196234000148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4"/>
      <c r="F744" s="13"/>
      <c r="G744" s="13"/>
      <c r="H744" s="13"/>
      <c r="I744" s="78" t="s">
        <v>1665</v>
      </c>
      <c r="J744" s="80" t="s">
        <v>2325</v>
      </c>
      <c r="K744" s="81">
        <v>30792.747361000002</v>
      </c>
      <c r="L744" s="81">
        <v>30522.710743070005</v>
      </c>
      <c r="M744" s="81">
        <f t="shared" si="12"/>
        <v>-270.03661792999628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4"/>
      <c r="F745" s="13"/>
      <c r="G745" s="13"/>
      <c r="H745" s="13"/>
      <c r="I745" s="99" t="s">
        <v>1727</v>
      </c>
      <c r="J745" s="100" t="s">
        <v>2326</v>
      </c>
      <c r="K745" s="101">
        <v>1064.93678</v>
      </c>
      <c r="L745" s="101">
        <v>1585.44536027</v>
      </c>
      <c r="M745" s="101">
        <f t="shared" si="12"/>
        <v>520.50858027000004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4"/>
      <c r="F746" s="13"/>
      <c r="G746" s="13"/>
      <c r="H746" s="87" t="s">
        <v>1654</v>
      </c>
      <c r="I746" s="88"/>
      <c r="J746" s="89"/>
      <c r="K746" s="90">
        <v>2174.548988</v>
      </c>
      <c r="L746" s="90">
        <v>1960.3502660600002</v>
      </c>
      <c r="M746" s="90">
        <f t="shared" si="12"/>
        <v>-214.19872193999981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4"/>
      <c r="F747" s="13"/>
      <c r="G747" s="13"/>
      <c r="H747" s="13"/>
      <c r="I747" s="78" t="s">
        <v>1655</v>
      </c>
      <c r="J747" s="80" t="s">
        <v>1707</v>
      </c>
      <c r="K747" s="81">
        <v>2145.5303749999998</v>
      </c>
      <c r="L747" s="81">
        <v>1945.5838337100004</v>
      </c>
      <c r="M747" s="81">
        <f t="shared" si="12"/>
        <v>-199.94654128999946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4"/>
      <c r="F748" s="13"/>
      <c r="G748" s="13"/>
      <c r="H748" s="13"/>
      <c r="I748" s="99" t="s">
        <v>1659</v>
      </c>
      <c r="J748" s="100" t="s">
        <v>1714</v>
      </c>
      <c r="K748" s="101">
        <v>29.018612999999998</v>
      </c>
      <c r="L748" s="101">
        <v>14.766432349999999</v>
      </c>
      <c r="M748" s="101">
        <f t="shared" si="12"/>
        <v>-14.25218065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4"/>
      <c r="F749" s="13"/>
      <c r="G749" s="66" t="s">
        <v>2327</v>
      </c>
      <c r="H749" s="66"/>
      <c r="I749" s="107"/>
      <c r="J749" s="108"/>
      <c r="K749" s="65">
        <v>10767.400437</v>
      </c>
      <c r="L749" s="65">
        <v>10362.472404609998</v>
      </c>
      <c r="M749" s="65">
        <f t="shared" si="12"/>
        <v>-404.92803239000204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4"/>
      <c r="F750" s="13"/>
      <c r="G750" s="13"/>
      <c r="H750" s="87" t="s">
        <v>2328</v>
      </c>
      <c r="I750" s="87"/>
      <c r="J750" s="97"/>
      <c r="K750" s="29">
        <v>10767.400437</v>
      </c>
      <c r="L750" s="29">
        <v>10362.472404609998</v>
      </c>
      <c r="M750" s="29">
        <f t="shared" si="12"/>
        <v>-404.92803239000204</v>
      </c>
      <c r="N750" s="23"/>
      <c r="O750" s="23"/>
      <c r="P750" s="23"/>
      <c r="Q750" s="23"/>
    </row>
    <row r="751" spans="1:17" ht="30" x14ac:dyDescent="0.3">
      <c r="A751" s="23"/>
      <c r="B751" s="22"/>
      <c r="C751" s="22"/>
      <c r="D751" s="13"/>
      <c r="E751" s="24"/>
      <c r="F751" s="13"/>
      <c r="G751" s="13"/>
      <c r="H751" s="13"/>
      <c r="I751" s="78" t="s">
        <v>2329</v>
      </c>
      <c r="J751" s="80" t="s">
        <v>2537</v>
      </c>
      <c r="K751" s="81">
        <v>10637.826444</v>
      </c>
      <c r="L751" s="81">
        <v>10312.826483939998</v>
      </c>
      <c r="M751" s="81">
        <f t="shared" si="12"/>
        <v>-324.99996006000219</v>
      </c>
      <c r="N751" s="23"/>
      <c r="O751" s="23"/>
      <c r="P751" s="23"/>
      <c r="Q751" s="23"/>
    </row>
    <row r="752" spans="1:17" ht="30" x14ac:dyDescent="0.3">
      <c r="A752" s="23"/>
      <c r="B752" s="22"/>
      <c r="C752" s="22"/>
      <c r="D752" s="13"/>
      <c r="E752" s="24"/>
      <c r="F752" s="13"/>
      <c r="G752" s="13"/>
      <c r="H752" s="13"/>
      <c r="I752" s="99" t="s">
        <v>2331</v>
      </c>
      <c r="J752" s="100" t="s">
        <v>2538</v>
      </c>
      <c r="K752" s="101">
        <v>129.573993</v>
      </c>
      <c r="L752" s="101">
        <v>49.645920670000002</v>
      </c>
      <c r="M752" s="101">
        <f t="shared" si="12"/>
        <v>-79.928072329999992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86">
        <v>33</v>
      </c>
      <c r="F753" s="87" t="s">
        <v>1610</v>
      </c>
      <c r="G753" s="87"/>
      <c r="H753" s="87"/>
      <c r="I753" s="88"/>
      <c r="J753" s="89"/>
      <c r="K753" s="90">
        <v>680774.90014000004</v>
      </c>
      <c r="L753" s="90">
        <v>689859.89519807987</v>
      </c>
      <c r="M753" s="90">
        <f t="shared" si="12"/>
        <v>9084.9950580798322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4"/>
      <c r="F754" s="13"/>
      <c r="G754" s="66" t="s">
        <v>2327</v>
      </c>
      <c r="H754" s="66"/>
      <c r="I754" s="66"/>
      <c r="J754" s="106"/>
      <c r="K754" s="63">
        <v>680774.90014000004</v>
      </c>
      <c r="L754" s="63">
        <v>689859.89519807987</v>
      </c>
      <c r="M754" s="63">
        <f t="shared" si="12"/>
        <v>9084.9950580798322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4"/>
      <c r="F755" s="13"/>
      <c r="G755" s="13"/>
      <c r="H755" s="87" t="s">
        <v>2328</v>
      </c>
      <c r="I755" s="87"/>
      <c r="J755" s="97"/>
      <c r="K755" s="29">
        <v>680774.90014000004</v>
      </c>
      <c r="L755" s="29">
        <v>689859.89519807987</v>
      </c>
      <c r="M755" s="29">
        <f t="shared" si="12"/>
        <v>9084.9950580798322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4"/>
      <c r="F756" s="13"/>
      <c r="G756" s="13"/>
      <c r="H756" s="13"/>
      <c r="I756" s="78" t="s">
        <v>2329</v>
      </c>
      <c r="J756" s="80" t="s">
        <v>2330</v>
      </c>
      <c r="K756" s="81">
        <v>85713.858043999993</v>
      </c>
      <c r="L756" s="81">
        <v>87395.118275429937</v>
      </c>
      <c r="M756" s="81">
        <f t="shared" si="12"/>
        <v>1681.2602314299438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4"/>
      <c r="F757" s="13"/>
      <c r="G757" s="13"/>
      <c r="H757" s="13"/>
      <c r="I757" s="99" t="s">
        <v>2331</v>
      </c>
      <c r="J757" s="100" t="s">
        <v>2332</v>
      </c>
      <c r="K757" s="101">
        <v>12262.114936</v>
      </c>
      <c r="L757" s="101">
        <v>12248.491878000001</v>
      </c>
      <c r="M757" s="101">
        <f t="shared" si="12"/>
        <v>-13.623057999999219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4"/>
      <c r="F758" s="13"/>
      <c r="G758" s="13"/>
      <c r="H758" s="13"/>
      <c r="I758" s="99" t="s">
        <v>2333</v>
      </c>
      <c r="J758" s="100" t="s">
        <v>2334</v>
      </c>
      <c r="K758" s="101">
        <v>88898.333530999997</v>
      </c>
      <c r="L758" s="101">
        <v>88799.568578999999</v>
      </c>
      <c r="M758" s="101">
        <f t="shared" si="12"/>
        <v>-98.76495199999772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4"/>
      <c r="F759" s="13"/>
      <c r="G759" s="13"/>
      <c r="H759" s="13"/>
      <c r="I759" s="99" t="s">
        <v>2335</v>
      </c>
      <c r="J759" s="100" t="s">
        <v>2336</v>
      </c>
      <c r="K759" s="101">
        <v>85415.846768000003</v>
      </c>
      <c r="L759" s="101">
        <v>85301.996922000006</v>
      </c>
      <c r="M759" s="101">
        <f t="shared" si="12"/>
        <v>-113.84984599999734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4"/>
      <c r="F760" s="13"/>
      <c r="G760" s="13"/>
      <c r="H760" s="13"/>
      <c r="I760" s="99" t="s">
        <v>2337</v>
      </c>
      <c r="J760" s="100" t="s">
        <v>2338</v>
      </c>
      <c r="K760" s="101">
        <v>12482.187775</v>
      </c>
      <c r="L760" s="101">
        <v>12465.550404</v>
      </c>
      <c r="M760" s="101">
        <f t="shared" si="12"/>
        <v>-16.637371000000712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4"/>
      <c r="F761" s="13"/>
      <c r="G761" s="13"/>
      <c r="H761" s="13"/>
      <c r="I761" s="99" t="s">
        <v>2339</v>
      </c>
      <c r="J761" s="100" t="s">
        <v>2340</v>
      </c>
      <c r="K761" s="101">
        <v>9377.9219229999999</v>
      </c>
      <c r="L761" s="101">
        <v>9365.4221940000007</v>
      </c>
      <c r="M761" s="101">
        <f t="shared" si="12"/>
        <v>-12.499728999999206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4"/>
      <c r="F762" s="13"/>
      <c r="G762" s="13"/>
      <c r="H762" s="13"/>
      <c r="I762" s="99" t="s">
        <v>2341</v>
      </c>
      <c r="J762" s="100" t="s">
        <v>2342</v>
      </c>
      <c r="K762" s="101">
        <v>5275.0810810000003</v>
      </c>
      <c r="L762" s="101">
        <v>5268.0499829999999</v>
      </c>
      <c r="M762" s="101">
        <f t="shared" si="12"/>
        <v>-7.0310980000003838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4"/>
      <c r="F763" s="13"/>
      <c r="G763" s="13"/>
      <c r="H763" s="13"/>
      <c r="I763" s="99" t="s">
        <v>2343</v>
      </c>
      <c r="J763" s="100" t="s">
        <v>2344</v>
      </c>
      <c r="K763" s="101">
        <v>3749.7575860000002</v>
      </c>
      <c r="L763" s="101">
        <v>3762.6739257000017</v>
      </c>
      <c r="M763" s="101">
        <f t="shared" si="12"/>
        <v>12.916339700001572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4"/>
      <c r="F764" s="13"/>
      <c r="G764" s="13"/>
      <c r="H764" s="13"/>
      <c r="I764" s="99" t="s">
        <v>2345</v>
      </c>
      <c r="J764" s="100" t="s">
        <v>2346</v>
      </c>
      <c r="K764" s="101">
        <v>2459.7534179999998</v>
      </c>
      <c r="L764" s="101">
        <v>2120.4588299300003</v>
      </c>
      <c r="M764" s="101">
        <f t="shared" si="12"/>
        <v>-339.29458806999946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4"/>
      <c r="F765" s="13"/>
      <c r="G765" s="13"/>
      <c r="H765" s="13"/>
      <c r="I765" s="99" t="s">
        <v>2347</v>
      </c>
      <c r="J765" s="100" t="s">
        <v>2348</v>
      </c>
      <c r="K765" s="101">
        <v>7909.047947</v>
      </c>
      <c r="L765" s="101">
        <v>7900.2610919999997</v>
      </c>
      <c r="M765" s="101">
        <f t="shared" si="12"/>
        <v>-8.786855000000287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4"/>
      <c r="F766" s="13"/>
      <c r="G766" s="13"/>
      <c r="H766" s="13"/>
      <c r="I766" s="99" t="s">
        <v>2349</v>
      </c>
      <c r="J766" s="100" t="s">
        <v>2350</v>
      </c>
      <c r="K766" s="101">
        <v>46669.861247000001</v>
      </c>
      <c r="L766" s="101">
        <v>46607.655501000001</v>
      </c>
      <c r="M766" s="101">
        <f t="shared" si="12"/>
        <v>-62.205745999999635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4"/>
      <c r="F767" s="13"/>
      <c r="G767" s="13"/>
      <c r="H767" s="13"/>
      <c r="I767" s="99" t="s">
        <v>2351</v>
      </c>
      <c r="J767" s="100" t="s">
        <v>2352</v>
      </c>
      <c r="K767" s="101">
        <v>290083.62682800001</v>
      </c>
      <c r="L767" s="101">
        <v>298187.79841401993</v>
      </c>
      <c r="M767" s="101">
        <f t="shared" si="12"/>
        <v>8104.1715860199183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4"/>
      <c r="F768" s="13"/>
      <c r="G768" s="13"/>
      <c r="H768" s="13"/>
      <c r="I768" s="99" t="s">
        <v>2353</v>
      </c>
      <c r="J768" s="100" t="s">
        <v>2354</v>
      </c>
      <c r="K768" s="101">
        <v>8275.552248</v>
      </c>
      <c r="L768" s="101">
        <v>8264.2688689999995</v>
      </c>
      <c r="M768" s="101">
        <f t="shared" si="12"/>
        <v>-11.283379000000423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4"/>
      <c r="F769" s="13"/>
      <c r="G769" s="13"/>
      <c r="H769" s="13"/>
      <c r="I769" s="99" t="s">
        <v>2355</v>
      </c>
      <c r="J769" s="100" t="s">
        <v>2356</v>
      </c>
      <c r="K769" s="101">
        <v>13805.683487</v>
      </c>
      <c r="L769" s="101">
        <v>13788.599241</v>
      </c>
      <c r="M769" s="101">
        <f t="shared" si="12"/>
        <v>-17.084246000000348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4"/>
      <c r="F770" s="13"/>
      <c r="G770" s="13"/>
      <c r="H770" s="13"/>
      <c r="I770" s="99" t="s">
        <v>2357</v>
      </c>
      <c r="J770" s="100" t="s">
        <v>2358</v>
      </c>
      <c r="K770" s="101">
        <v>8396.2733210000006</v>
      </c>
      <c r="L770" s="101">
        <v>8383.9810899999993</v>
      </c>
      <c r="M770" s="101">
        <f t="shared" si="12"/>
        <v>-12.292231000001266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79" t="s">
        <v>1611</v>
      </c>
      <c r="E771" s="82"/>
      <c r="F771" s="79"/>
      <c r="G771" s="79"/>
      <c r="H771" s="79"/>
      <c r="I771" s="83"/>
      <c r="J771" s="84"/>
      <c r="K771" s="85">
        <v>1153827.784216</v>
      </c>
      <c r="L771" s="85">
        <v>1161030.6821349999</v>
      </c>
      <c r="M771" s="85">
        <f t="shared" si="12"/>
        <v>7202.8979189998936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86">
        <v>50</v>
      </c>
      <c r="F772" s="87" t="s">
        <v>1604</v>
      </c>
      <c r="G772" s="87"/>
      <c r="H772" s="87"/>
      <c r="I772" s="87"/>
      <c r="J772" s="97"/>
      <c r="K772" s="29">
        <v>811231.54339100001</v>
      </c>
      <c r="L772" s="29">
        <v>814884.44131000002</v>
      </c>
      <c r="M772" s="29">
        <f t="shared" si="12"/>
        <v>3652.89791900001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4"/>
      <c r="F773" s="13"/>
      <c r="G773" s="66" t="s">
        <v>16</v>
      </c>
      <c r="H773" s="66"/>
      <c r="I773" s="66"/>
      <c r="J773" s="106"/>
      <c r="K773" s="63">
        <v>811231.54339100001</v>
      </c>
      <c r="L773" s="63">
        <v>814884.44131000002</v>
      </c>
      <c r="M773" s="63">
        <f t="shared" si="12"/>
        <v>3652.89791900001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4"/>
      <c r="F774" s="13"/>
      <c r="G774" s="13"/>
      <c r="H774" s="87" t="s">
        <v>17</v>
      </c>
      <c r="I774" s="87"/>
      <c r="J774" s="97"/>
      <c r="K774" s="29">
        <v>233594.46315699999</v>
      </c>
      <c r="L774" s="29">
        <v>251240.02077199999</v>
      </c>
      <c r="M774" s="29">
        <f t="shared" si="12"/>
        <v>17645.557614999998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4"/>
      <c r="F775" s="13"/>
      <c r="G775" s="13"/>
      <c r="H775" s="13"/>
      <c r="I775" s="78" t="s">
        <v>1661</v>
      </c>
      <c r="J775" s="80" t="s">
        <v>2040</v>
      </c>
      <c r="K775" s="81">
        <v>5499.222675</v>
      </c>
      <c r="L775" s="81">
        <v>5678.3714890000001</v>
      </c>
      <c r="M775" s="81">
        <f t="shared" si="12"/>
        <v>179.14881400000013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4"/>
      <c r="F776" s="13"/>
      <c r="G776" s="13"/>
      <c r="H776" s="13"/>
      <c r="I776" s="99" t="s">
        <v>1665</v>
      </c>
      <c r="J776" s="100" t="s">
        <v>2359</v>
      </c>
      <c r="K776" s="101">
        <v>884.39782000000002</v>
      </c>
      <c r="L776" s="101">
        <v>964.292644</v>
      </c>
      <c r="M776" s="101">
        <f t="shared" si="12"/>
        <v>79.894823999999971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4"/>
      <c r="F777" s="13"/>
      <c r="G777" s="13"/>
      <c r="H777" s="13"/>
      <c r="I777" s="99" t="s">
        <v>1727</v>
      </c>
      <c r="J777" s="100" t="s">
        <v>2023</v>
      </c>
      <c r="K777" s="101">
        <v>692.86858900000004</v>
      </c>
      <c r="L777" s="101">
        <v>652.91840999999999</v>
      </c>
      <c r="M777" s="101">
        <f t="shared" si="12"/>
        <v>-39.950179000000048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4"/>
      <c r="F778" s="13"/>
      <c r="G778" s="13"/>
      <c r="H778" s="13"/>
      <c r="I778" s="99" t="s">
        <v>1667</v>
      </c>
      <c r="J778" s="100" t="s">
        <v>2360</v>
      </c>
      <c r="K778" s="101">
        <v>4330.176813</v>
      </c>
      <c r="L778" s="101">
        <v>4288.3062110000001</v>
      </c>
      <c r="M778" s="101">
        <f t="shared" si="12"/>
        <v>-41.870601999999963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4"/>
      <c r="F779" s="13"/>
      <c r="G779" s="13"/>
      <c r="H779" s="13"/>
      <c r="I779" s="99" t="s">
        <v>1669</v>
      </c>
      <c r="J779" s="100" t="s">
        <v>2361</v>
      </c>
      <c r="K779" s="101">
        <v>10871.517393</v>
      </c>
      <c r="L779" s="101">
        <v>10414.195142</v>
      </c>
      <c r="M779" s="101">
        <f t="shared" si="12"/>
        <v>-457.3222509999996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4"/>
      <c r="F780" s="13"/>
      <c r="G780" s="13"/>
      <c r="H780" s="13"/>
      <c r="I780" s="99" t="s">
        <v>1673</v>
      </c>
      <c r="J780" s="100" t="s">
        <v>2024</v>
      </c>
      <c r="K780" s="101">
        <v>201495.28666300001</v>
      </c>
      <c r="L780" s="101">
        <v>224208.263764</v>
      </c>
      <c r="M780" s="101">
        <f t="shared" si="12"/>
        <v>22712.977100999997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4"/>
      <c r="F781" s="13"/>
      <c r="G781" s="13"/>
      <c r="H781" s="13"/>
      <c r="I781" s="99" t="s">
        <v>1675</v>
      </c>
      <c r="J781" s="100" t="s">
        <v>2362</v>
      </c>
      <c r="K781" s="101">
        <v>1350.1131089999999</v>
      </c>
      <c r="L781" s="101">
        <v>1720.974692</v>
      </c>
      <c r="M781" s="101">
        <f t="shared" si="12"/>
        <v>370.86158300000011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4"/>
      <c r="F782" s="13"/>
      <c r="G782" s="13"/>
      <c r="H782" s="13"/>
      <c r="I782" s="99" t="s">
        <v>2061</v>
      </c>
      <c r="J782" s="100" t="s">
        <v>2062</v>
      </c>
      <c r="K782" s="101">
        <v>3604.2350150000002</v>
      </c>
      <c r="L782" s="101">
        <v>1881.4475210000001</v>
      </c>
      <c r="M782" s="101">
        <f t="shared" si="12"/>
        <v>-1722.7874940000002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4"/>
      <c r="F783" s="13"/>
      <c r="G783" s="13"/>
      <c r="H783" s="13"/>
      <c r="I783" s="99" t="s">
        <v>28</v>
      </c>
      <c r="J783" s="100" t="s">
        <v>29</v>
      </c>
      <c r="K783" s="101">
        <v>17.173448</v>
      </c>
      <c r="L783" s="101">
        <v>1.5145E-2</v>
      </c>
      <c r="M783" s="101">
        <f t="shared" si="12"/>
        <v>-17.158303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4"/>
      <c r="F784" s="13"/>
      <c r="G784" s="13"/>
      <c r="H784" s="13"/>
      <c r="I784" s="99" t="s">
        <v>20</v>
      </c>
      <c r="J784" s="100" t="s">
        <v>27</v>
      </c>
      <c r="K784" s="101">
        <v>5.16</v>
      </c>
      <c r="L784" s="101">
        <v>22.108568000000002</v>
      </c>
      <c r="M784" s="101">
        <f t="shared" si="12"/>
        <v>16.948568000000002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4"/>
      <c r="F785" s="13"/>
      <c r="G785" s="13"/>
      <c r="H785" s="13"/>
      <c r="I785" s="99" t="s">
        <v>1913</v>
      </c>
      <c r="J785" s="100" t="s">
        <v>1914</v>
      </c>
      <c r="K785" s="101">
        <v>0</v>
      </c>
      <c r="L785" s="101">
        <v>15.746699</v>
      </c>
      <c r="M785" s="101">
        <f t="shared" ref="M785:M848" si="13">L785-K785</f>
        <v>15.746699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4"/>
      <c r="F786" s="13"/>
      <c r="G786" s="13"/>
      <c r="H786" s="13"/>
      <c r="I786" s="99" t="s">
        <v>2363</v>
      </c>
      <c r="J786" s="100" t="s">
        <v>2364</v>
      </c>
      <c r="K786" s="101">
        <v>4844.3116319999999</v>
      </c>
      <c r="L786" s="101">
        <v>1393.3804869999999</v>
      </c>
      <c r="M786" s="101">
        <f t="shared" si="13"/>
        <v>-3450.931145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4"/>
      <c r="F787" s="13"/>
      <c r="G787" s="13"/>
      <c r="H787" s="87" t="s">
        <v>1654</v>
      </c>
      <c r="I787" s="88"/>
      <c r="J787" s="89"/>
      <c r="K787" s="90">
        <v>52114.656745</v>
      </c>
      <c r="L787" s="90">
        <v>44002.729713000001</v>
      </c>
      <c r="M787" s="90">
        <f t="shared" si="13"/>
        <v>-8111.9270319999996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4"/>
      <c r="F788" s="13"/>
      <c r="G788" s="13"/>
      <c r="H788" s="13"/>
      <c r="I788" s="78" t="s">
        <v>1655</v>
      </c>
      <c r="J788" s="80" t="s">
        <v>1707</v>
      </c>
      <c r="K788" s="81">
        <v>58086.757357000002</v>
      </c>
      <c r="L788" s="81">
        <v>49962.180275999999</v>
      </c>
      <c r="M788" s="81">
        <f t="shared" si="13"/>
        <v>-8124.5770810000031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4"/>
      <c r="F789" s="13"/>
      <c r="G789" s="13"/>
      <c r="H789" s="13"/>
      <c r="I789" s="99" t="s">
        <v>1659</v>
      </c>
      <c r="J789" s="100" t="s">
        <v>1714</v>
      </c>
      <c r="K789" s="101">
        <v>246.99385699999999</v>
      </c>
      <c r="L789" s="101">
        <v>259.64390600000002</v>
      </c>
      <c r="M789" s="101">
        <f t="shared" si="13"/>
        <v>12.650049000000024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4"/>
      <c r="F790" s="13"/>
      <c r="G790" s="13"/>
      <c r="H790" s="13"/>
      <c r="I790" s="99" t="s">
        <v>2365</v>
      </c>
      <c r="J790" s="100" t="s">
        <v>2366</v>
      </c>
      <c r="K790" s="101">
        <v>-6219.0944689999997</v>
      </c>
      <c r="L790" s="101">
        <v>-6219.0944689999997</v>
      </c>
      <c r="M790" s="101">
        <f t="shared" si="13"/>
        <v>0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4"/>
      <c r="F791" s="13"/>
      <c r="G791" s="13"/>
      <c r="H791" s="87" t="s">
        <v>2266</v>
      </c>
      <c r="I791" s="88"/>
      <c r="J791" s="89"/>
      <c r="K791" s="90">
        <v>525522.42348899995</v>
      </c>
      <c r="L791" s="90">
        <v>519641.690825</v>
      </c>
      <c r="M791" s="90">
        <f t="shared" si="13"/>
        <v>-5880.7326639999519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4"/>
      <c r="F792" s="13"/>
      <c r="G792" s="13"/>
      <c r="H792" s="13"/>
      <c r="I792" s="78" t="s">
        <v>2367</v>
      </c>
      <c r="J792" s="80" t="s">
        <v>2368</v>
      </c>
      <c r="K792" s="81">
        <v>382476.35796699999</v>
      </c>
      <c r="L792" s="81">
        <v>382476.35796699999</v>
      </c>
      <c r="M792" s="81">
        <f t="shared" si="13"/>
        <v>0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4"/>
      <c r="F793" s="13"/>
      <c r="G793" s="13"/>
      <c r="H793" s="13"/>
      <c r="I793" s="99" t="s">
        <v>2369</v>
      </c>
      <c r="J793" s="100" t="s">
        <v>2370</v>
      </c>
      <c r="K793" s="101">
        <v>23317.293068999999</v>
      </c>
      <c r="L793" s="101">
        <v>23792.586016000001</v>
      </c>
      <c r="M793" s="101">
        <f t="shared" si="13"/>
        <v>475.29294700000173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4"/>
      <c r="F794" s="13"/>
      <c r="G794" s="13"/>
      <c r="H794" s="13"/>
      <c r="I794" s="99" t="s">
        <v>2371</v>
      </c>
      <c r="J794" s="100" t="s">
        <v>2372</v>
      </c>
      <c r="K794" s="101">
        <v>100342.09476399999</v>
      </c>
      <c r="L794" s="101">
        <v>92844.094763999994</v>
      </c>
      <c r="M794" s="101">
        <f t="shared" si="13"/>
        <v>-7498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4"/>
      <c r="F795" s="13"/>
      <c r="G795" s="13"/>
      <c r="H795" s="13"/>
      <c r="I795" s="99" t="s">
        <v>2373</v>
      </c>
      <c r="J795" s="100" t="s">
        <v>2374</v>
      </c>
      <c r="K795" s="101">
        <v>19386.677689</v>
      </c>
      <c r="L795" s="101">
        <v>20528.652077999999</v>
      </c>
      <c r="M795" s="101">
        <f t="shared" si="13"/>
        <v>1141.9743889999991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86">
        <v>51</v>
      </c>
      <c r="F796" s="87" t="s">
        <v>1602</v>
      </c>
      <c r="G796" s="87"/>
      <c r="H796" s="87"/>
      <c r="I796" s="88"/>
      <c r="J796" s="89"/>
      <c r="K796" s="90">
        <v>342596.24082499999</v>
      </c>
      <c r="L796" s="90">
        <v>346146.24082499999</v>
      </c>
      <c r="M796" s="90">
        <f t="shared" si="13"/>
        <v>3550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4"/>
      <c r="F797" s="13"/>
      <c r="G797" s="66" t="s">
        <v>16</v>
      </c>
      <c r="H797" s="66"/>
      <c r="I797" s="66"/>
      <c r="J797" s="106"/>
      <c r="K797" s="63">
        <v>342596.24082499999</v>
      </c>
      <c r="L797" s="63">
        <v>346146.24082499999</v>
      </c>
      <c r="M797" s="63">
        <f t="shared" si="13"/>
        <v>3550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4"/>
      <c r="F798" s="13"/>
      <c r="G798" s="13"/>
      <c r="H798" s="87" t="s">
        <v>17</v>
      </c>
      <c r="I798" s="87"/>
      <c r="J798" s="97"/>
      <c r="K798" s="29">
        <v>48506.161691000001</v>
      </c>
      <c r="L798" s="29">
        <v>50559.212918999998</v>
      </c>
      <c r="M798" s="29">
        <f t="shared" si="13"/>
        <v>2053.0512279999966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4"/>
      <c r="F799" s="13"/>
      <c r="G799" s="13"/>
      <c r="H799" s="13"/>
      <c r="I799" s="78" t="s">
        <v>1681</v>
      </c>
      <c r="J799" s="80" t="s">
        <v>2023</v>
      </c>
      <c r="K799" s="81">
        <v>96.552522999999994</v>
      </c>
      <c r="L799" s="81">
        <v>65.661287000000002</v>
      </c>
      <c r="M799" s="81">
        <f t="shared" si="13"/>
        <v>-30.891235999999992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4"/>
      <c r="F800" s="13"/>
      <c r="G800" s="13"/>
      <c r="H800" s="13"/>
      <c r="I800" s="99" t="s">
        <v>1687</v>
      </c>
      <c r="J800" s="100" t="s">
        <v>2375</v>
      </c>
      <c r="K800" s="101">
        <v>11496.241866</v>
      </c>
      <c r="L800" s="101">
        <v>10372.032324</v>
      </c>
      <c r="M800" s="101">
        <f t="shared" si="13"/>
        <v>-1124.2095420000005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4"/>
      <c r="F801" s="13"/>
      <c r="G801" s="13"/>
      <c r="H801" s="13"/>
      <c r="I801" s="99" t="s">
        <v>1703</v>
      </c>
      <c r="J801" s="100" t="s">
        <v>2376</v>
      </c>
      <c r="K801" s="101">
        <v>1.199589</v>
      </c>
      <c r="L801" s="101">
        <v>1.199058</v>
      </c>
      <c r="M801" s="101">
        <f t="shared" si="13"/>
        <v>-5.310000000000592E-4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4"/>
      <c r="F802" s="13"/>
      <c r="G802" s="13"/>
      <c r="H802" s="13"/>
      <c r="I802" s="99" t="s">
        <v>2250</v>
      </c>
      <c r="J802" s="100" t="s">
        <v>2377</v>
      </c>
      <c r="K802" s="101">
        <v>0.27885199999999999</v>
      </c>
      <c r="L802" s="101">
        <v>0.27885199999999999</v>
      </c>
      <c r="M802" s="101">
        <f t="shared" si="13"/>
        <v>0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4"/>
      <c r="F803" s="13"/>
      <c r="G803" s="13"/>
      <c r="H803" s="13"/>
      <c r="I803" s="99" t="s">
        <v>2378</v>
      </c>
      <c r="J803" s="100" t="s">
        <v>2040</v>
      </c>
      <c r="K803" s="101">
        <v>6113.536411</v>
      </c>
      <c r="L803" s="101">
        <v>4939.012307</v>
      </c>
      <c r="M803" s="101">
        <f t="shared" si="13"/>
        <v>-1174.5241040000001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4"/>
      <c r="F804" s="13"/>
      <c r="G804" s="13"/>
      <c r="H804" s="13"/>
      <c r="I804" s="99" t="s">
        <v>2379</v>
      </c>
      <c r="J804" s="100" t="s">
        <v>2380</v>
      </c>
      <c r="K804" s="101">
        <v>22054.873095999999</v>
      </c>
      <c r="L804" s="101">
        <v>25780.848953000001</v>
      </c>
      <c r="M804" s="101">
        <f t="shared" si="13"/>
        <v>3725.9758570000013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4"/>
      <c r="F805" s="13"/>
      <c r="G805" s="13"/>
      <c r="H805" s="13"/>
      <c r="I805" s="99" t="s">
        <v>2381</v>
      </c>
      <c r="J805" s="100" t="s">
        <v>2382</v>
      </c>
      <c r="K805" s="101">
        <v>144.59492</v>
      </c>
      <c r="L805" s="101">
        <v>200.337064</v>
      </c>
      <c r="M805" s="101">
        <f t="shared" si="13"/>
        <v>55.742143999999996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4"/>
      <c r="F806" s="13"/>
      <c r="G806" s="13"/>
      <c r="H806" s="13"/>
      <c r="I806" s="99" t="s">
        <v>1998</v>
      </c>
      <c r="J806" s="100" t="s">
        <v>2383</v>
      </c>
      <c r="K806" s="101">
        <v>6.0428309999999996</v>
      </c>
      <c r="L806" s="101">
        <v>6.198779</v>
      </c>
      <c r="M806" s="101">
        <f t="shared" si="13"/>
        <v>0.15594800000000042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4"/>
      <c r="F807" s="13"/>
      <c r="G807" s="13"/>
      <c r="H807" s="13"/>
      <c r="I807" s="99" t="s">
        <v>2384</v>
      </c>
      <c r="J807" s="100" t="s">
        <v>2385</v>
      </c>
      <c r="K807" s="101">
        <v>1880.8093349999999</v>
      </c>
      <c r="L807" s="101">
        <v>2219.3631529999998</v>
      </c>
      <c r="M807" s="101">
        <f t="shared" si="13"/>
        <v>338.55381799999986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24"/>
      <c r="F808" s="13"/>
      <c r="G808" s="13"/>
      <c r="H808" s="13"/>
      <c r="I808" s="99" t="s">
        <v>2386</v>
      </c>
      <c r="J808" s="100" t="s">
        <v>2387</v>
      </c>
      <c r="K808" s="101">
        <v>331.513147</v>
      </c>
      <c r="L808" s="101">
        <v>188.951821</v>
      </c>
      <c r="M808" s="101">
        <f t="shared" si="13"/>
        <v>-142.56132600000001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4"/>
      <c r="F809" s="13"/>
      <c r="G809" s="13"/>
      <c r="H809" s="13"/>
      <c r="I809" s="99" t="s">
        <v>2033</v>
      </c>
      <c r="J809" s="100" t="s">
        <v>2388</v>
      </c>
      <c r="K809" s="101">
        <v>0</v>
      </c>
      <c r="L809" s="101">
        <v>3954.6489959999999</v>
      </c>
      <c r="M809" s="101">
        <f t="shared" si="13"/>
        <v>3954.6489959999999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4"/>
      <c r="F810" s="13"/>
      <c r="G810" s="13"/>
      <c r="H810" s="13"/>
      <c r="I810" s="99" t="s">
        <v>1913</v>
      </c>
      <c r="J810" s="100" t="s">
        <v>1914</v>
      </c>
      <c r="K810" s="101">
        <v>0</v>
      </c>
      <c r="L810" s="101">
        <v>21.76</v>
      </c>
      <c r="M810" s="101">
        <f t="shared" si="13"/>
        <v>21.76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4"/>
      <c r="F811" s="13"/>
      <c r="G811" s="13"/>
      <c r="H811" s="13"/>
      <c r="I811" s="99" t="s">
        <v>2363</v>
      </c>
      <c r="J811" s="100" t="s">
        <v>2389</v>
      </c>
      <c r="K811" s="101">
        <v>1000</v>
      </c>
      <c r="L811" s="101">
        <v>2808.920325</v>
      </c>
      <c r="M811" s="101">
        <f t="shared" si="13"/>
        <v>1808.920325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4"/>
      <c r="F812" s="13"/>
      <c r="G812" s="13"/>
      <c r="H812" s="13"/>
      <c r="I812" s="99" t="s">
        <v>21</v>
      </c>
      <c r="J812" s="100" t="s">
        <v>2390</v>
      </c>
      <c r="K812" s="101">
        <v>5380.5191210000003</v>
      </c>
      <c r="L812" s="101">
        <v>0</v>
      </c>
      <c r="M812" s="101">
        <f t="shared" si="13"/>
        <v>-5380.5191210000003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4"/>
      <c r="F813" s="13"/>
      <c r="G813" s="13"/>
      <c r="H813" s="87" t="s">
        <v>1654</v>
      </c>
      <c r="I813" s="88"/>
      <c r="J813" s="89"/>
      <c r="K813" s="90">
        <v>43475.627645</v>
      </c>
      <c r="L813" s="90">
        <v>41427.227099000003</v>
      </c>
      <c r="M813" s="90">
        <f t="shared" si="13"/>
        <v>-2048.4005459999971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4"/>
      <c r="F814" s="13"/>
      <c r="G814" s="13"/>
      <c r="H814" s="13"/>
      <c r="I814" s="78" t="s">
        <v>1655</v>
      </c>
      <c r="J814" s="80" t="s">
        <v>1707</v>
      </c>
      <c r="K814" s="81">
        <v>28672.835628000001</v>
      </c>
      <c r="L814" s="81">
        <v>28912.666229999999</v>
      </c>
      <c r="M814" s="81">
        <f t="shared" si="13"/>
        <v>239.83060199999818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4"/>
      <c r="F815" s="13"/>
      <c r="G815" s="13"/>
      <c r="H815" s="13"/>
      <c r="I815" s="99" t="s">
        <v>1657</v>
      </c>
      <c r="J815" s="100" t="s">
        <v>2391</v>
      </c>
      <c r="K815" s="101">
        <v>14571.871682000001</v>
      </c>
      <c r="L815" s="101">
        <v>12262.086648</v>
      </c>
      <c r="M815" s="101">
        <f t="shared" si="13"/>
        <v>-2309.7850340000005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4"/>
      <c r="F816" s="13"/>
      <c r="G816" s="13"/>
      <c r="H816" s="13"/>
      <c r="I816" s="99" t="s">
        <v>1659</v>
      </c>
      <c r="J816" s="100" t="s">
        <v>1714</v>
      </c>
      <c r="K816" s="101">
        <v>230.92033499999999</v>
      </c>
      <c r="L816" s="101">
        <v>252.474221</v>
      </c>
      <c r="M816" s="101">
        <f t="shared" si="13"/>
        <v>21.553886000000006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4"/>
      <c r="F817" s="13"/>
      <c r="G817" s="13"/>
      <c r="H817" s="87" t="s">
        <v>2266</v>
      </c>
      <c r="I817" s="88"/>
      <c r="J817" s="89"/>
      <c r="K817" s="90">
        <v>250614.451489</v>
      </c>
      <c r="L817" s="90">
        <v>254159.80080699999</v>
      </c>
      <c r="M817" s="90">
        <f t="shared" si="13"/>
        <v>3545.3493179999932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4"/>
      <c r="F818" s="13"/>
      <c r="G818" s="13"/>
      <c r="H818" s="13"/>
      <c r="I818" s="78" t="s">
        <v>2392</v>
      </c>
      <c r="J818" s="80" t="s">
        <v>2393</v>
      </c>
      <c r="K818" s="81">
        <v>3154.0370619999999</v>
      </c>
      <c r="L818" s="81">
        <v>2644.4665180000002</v>
      </c>
      <c r="M818" s="81">
        <f t="shared" si="13"/>
        <v>-509.5705439999997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4"/>
      <c r="F819" s="13"/>
      <c r="G819" s="13"/>
      <c r="H819" s="13"/>
      <c r="I819" s="99" t="s">
        <v>2394</v>
      </c>
      <c r="J819" s="100" t="s">
        <v>2395</v>
      </c>
      <c r="K819" s="101">
        <v>140.80493999999999</v>
      </c>
      <c r="L819" s="101">
        <v>138.95012700000001</v>
      </c>
      <c r="M819" s="101">
        <f t="shared" si="13"/>
        <v>-1.8548129999999787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4"/>
      <c r="F820" s="13"/>
      <c r="G820" s="13"/>
      <c r="H820" s="13"/>
      <c r="I820" s="99" t="s">
        <v>2279</v>
      </c>
      <c r="J820" s="100" t="s">
        <v>2396</v>
      </c>
      <c r="K820" s="101">
        <v>459</v>
      </c>
      <c r="L820" s="101">
        <v>422.96097600000002</v>
      </c>
      <c r="M820" s="101">
        <f t="shared" si="13"/>
        <v>-36.039023999999984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4"/>
      <c r="F821" s="13"/>
      <c r="G821" s="13"/>
      <c r="H821" s="13"/>
      <c r="I821" s="99" t="s">
        <v>2281</v>
      </c>
      <c r="J821" s="100" t="s">
        <v>2397</v>
      </c>
      <c r="K821" s="101">
        <v>2341.8902549999998</v>
      </c>
      <c r="L821" s="101">
        <v>2383.6966779999998</v>
      </c>
      <c r="M821" s="101">
        <f t="shared" si="13"/>
        <v>41.806422999999995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4"/>
      <c r="F822" s="13"/>
      <c r="G822" s="13"/>
      <c r="H822" s="13"/>
      <c r="I822" s="99" t="s">
        <v>2398</v>
      </c>
      <c r="J822" s="100" t="s">
        <v>2399</v>
      </c>
      <c r="K822" s="101">
        <v>366.875834</v>
      </c>
      <c r="L822" s="101">
        <v>309.03406899999999</v>
      </c>
      <c r="M822" s="101">
        <f t="shared" si="13"/>
        <v>-57.841765000000009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4"/>
      <c r="F823" s="13"/>
      <c r="G823" s="13"/>
      <c r="H823" s="13"/>
      <c r="I823" s="99" t="s">
        <v>2283</v>
      </c>
      <c r="J823" s="100" t="s">
        <v>2400</v>
      </c>
      <c r="K823" s="101">
        <v>16255.689351999999</v>
      </c>
      <c r="L823" s="101">
        <v>17169.520152000001</v>
      </c>
      <c r="M823" s="101">
        <f t="shared" si="13"/>
        <v>913.83080000000155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4"/>
      <c r="F824" s="13"/>
      <c r="G824" s="13"/>
      <c r="H824" s="13"/>
      <c r="I824" s="99" t="s">
        <v>2285</v>
      </c>
      <c r="J824" s="100" t="s">
        <v>2401</v>
      </c>
      <c r="K824" s="101">
        <v>225910.937599</v>
      </c>
      <c r="L824" s="101">
        <v>229946.948844</v>
      </c>
      <c r="M824" s="101">
        <f t="shared" si="13"/>
        <v>4036.0112450000015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4"/>
      <c r="F825" s="13"/>
      <c r="G825" s="13"/>
      <c r="H825" s="13"/>
      <c r="I825" s="99" t="s">
        <v>2402</v>
      </c>
      <c r="J825" s="100" t="s">
        <v>2403</v>
      </c>
      <c r="K825" s="101">
        <v>15.577669999999999</v>
      </c>
      <c r="L825" s="101">
        <v>10.931115999999999</v>
      </c>
      <c r="M825" s="101">
        <f t="shared" si="13"/>
        <v>-4.6465540000000001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4"/>
      <c r="F826" s="13"/>
      <c r="G826" s="13"/>
      <c r="H826" s="13"/>
      <c r="I826" s="99" t="s">
        <v>2404</v>
      </c>
      <c r="J826" s="100" t="s">
        <v>2405</v>
      </c>
      <c r="K826" s="101">
        <v>1969.6387769999999</v>
      </c>
      <c r="L826" s="101">
        <v>1133.2923269999999</v>
      </c>
      <c r="M826" s="101">
        <f t="shared" si="13"/>
        <v>-836.34645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79" t="s">
        <v>1612</v>
      </c>
      <c r="E827" s="82"/>
      <c r="F827" s="79"/>
      <c r="G827" s="79"/>
      <c r="H827" s="79"/>
      <c r="I827" s="83"/>
      <c r="J827" s="84"/>
      <c r="K827" s="85">
        <v>849245.78740100004</v>
      </c>
      <c r="L827" s="85">
        <v>749704.53497699997</v>
      </c>
      <c r="M827" s="85">
        <f t="shared" si="13"/>
        <v>-99541.252424000064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13"/>
      <c r="E828" s="86">
        <v>52</v>
      </c>
      <c r="F828" s="87" t="s">
        <v>1613</v>
      </c>
      <c r="G828" s="87"/>
      <c r="H828" s="87"/>
      <c r="I828" s="87"/>
      <c r="J828" s="97"/>
      <c r="K828" s="29">
        <v>539348.42524999997</v>
      </c>
      <c r="L828" s="29">
        <v>432358.73791500001</v>
      </c>
      <c r="M828" s="29">
        <f t="shared" si="13"/>
        <v>-106989.68733499997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4"/>
      <c r="F829" s="13"/>
      <c r="G829" s="66" t="s">
        <v>16</v>
      </c>
      <c r="H829" s="66"/>
      <c r="I829" s="66"/>
      <c r="J829" s="106"/>
      <c r="K829" s="63">
        <v>539348.42524999997</v>
      </c>
      <c r="L829" s="63">
        <v>432358.73791500001</v>
      </c>
      <c r="M829" s="63">
        <f t="shared" si="13"/>
        <v>-106989.68733499997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4"/>
      <c r="F830" s="13"/>
      <c r="G830" s="13"/>
      <c r="H830" s="87" t="s">
        <v>17</v>
      </c>
      <c r="I830" s="87"/>
      <c r="J830" s="97"/>
      <c r="K830" s="29">
        <v>470625.97440800001</v>
      </c>
      <c r="L830" s="29">
        <v>365967.95757000003</v>
      </c>
      <c r="M830" s="29">
        <f t="shared" si="13"/>
        <v>-104658.01683799998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4"/>
      <c r="F831" s="13"/>
      <c r="G831" s="13"/>
      <c r="H831" s="13"/>
      <c r="I831" s="78" t="s">
        <v>1799</v>
      </c>
      <c r="J831" s="80" t="s">
        <v>2406</v>
      </c>
      <c r="K831" s="81">
        <v>58724.678032999997</v>
      </c>
      <c r="L831" s="81">
        <v>45641.033213000002</v>
      </c>
      <c r="M831" s="81">
        <f t="shared" si="13"/>
        <v>-13083.644819999994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4"/>
      <c r="F832" s="13"/>
      <c r="G832" s="13"/>
      <c r="H832" s="13"/>
      <c r="I832" s="99" t="s">
        <v>1736</v>
      </c>
      <c r="J832" s="100" t="s">
        <v>2407</v>
      </c>
      <c r="K832" s="101">
        <v>23825.794390999999</v>
      </c>
      <c r="L832" s="101">
        <v>22576.784184</v>
      </c>
      <c r="M832" s="101">
        <f t="shared" si="13"/>
        <v>-1249.0102069999994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4"/>
      <c r="F833" s="13"/>
      <c r="G833" s="13"/>
      <c r="H833" s="13"/>
      <c r="I833" s="99" t="s">
        <v>1673</v>
      </c>
      <c r="J833" s="100" t="s">
        <v>2408</v>
      </c>
      <c r="K833" s="101">
        <v>2338.7290280000002</v>
      </c>
      <c r="L833" s="101">
        <v>2303.2635799999998</v>
      </c>
      <c r="M833" s="101">
        <f t="shared" si="13"/>
        <v>-35.465448000000379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4"/>
      <c r="F834" s="13"/>
      <c r="G834" s="13"/>
      <c r="H834" s="13"/>
      <c r="I834" s="99" t="s">
        <v>1675</v>
      </c>
      <c r="J834" s="100" t="s">
        <v>2409</v>
      </c>
      <c r="K834" s="101">
        <v>1329.733099</v>
      </c>
      <c r="L834" s="101">
        <v>533.37262999999996</v>
      </c>
      <c r="M834" s="101">
        <f t="shared" si="13"/>
        <v>-796.36046900000008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4"/>
      <c r="F835" s="13"/>
      <c r="G835" s="13"/>
      <c r="H835" s="13"/>
      <c r="I835" s="99" t="s">
        <v>1677</v>
      </c>
      <c r="J835" s="100" t="s">
        <v>2410</v>
      </c>
      <c r="K835" s="101">
        <v>13404.03724</v>
      </c>
      <c r="L835" s="101">
        <v>13332.967070999999</v>
      </c>
      <c r="M835" s="101">
        <f t="shared" si="13"/>
        <v>-71.070169000000533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4"/>
      <c r="F836" s="13"/>
      <c r="G836" s="13"/>
      <c r="H836" s="13"/>
      <c r="I836" s="99" t="s">
        <v>1679</v>
      </c>
      <c r="J836" s="100" t="s">
        <v>2411</v>
      </c>
      <c r="K836" s="101">
        <v>627.74973</v>
      </c>
      <c r="L836" s="101">
        <v>301.48477200000002</v>
      </c>
      <c r="M836" s="101">
        <f t="shared" si="13"/>
        <v>-326.26495799999998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4"/>
      <c r="F837" s="13"/>
      <c r="G837" s="13"/>
      <c r="H837" s="13"/>
      <c r="I837" s="99" t="s">
        <v>1681</v>
      </c>
      <c r="J837" s="100" t="s">
        <v>2412</v>
      </c>
      <c r="K837" s="101">
        <v>5335.2411140000004</v>
      </c>
      <c r="L837" s="101">
        <v>3665.7622150000002</v>
      </c>
      <c r="M837" s="101">
        <f t="shared" si="13"/>
        <v>-1669.4788990000002</v>
      </c>
      <c r="N837" s="23"/>
      <c r="O837" s="23"/>
      <c r="P837" s="23"/>
      <c r="Q837" s="23"/>
    </row>
    <row r="838" spans="1:17" ht="30" x14ac:dyDescent="0.3">
      <c r="A838" s="23"/>
      <c r="B838" s="22"/>
      <c r="C838" s="22"/>
      <c r="D838" s="13"/>
      <c r="E838" s="24"/>
      <c r="F838" s="13"/>
      <c r="G838" s="13"/>
      <c r="H838" s="13"/>
      <c r="I838" s="99" t="s">
        <v>1683</v>
      </c>
      <c r="J838" s="100" t="s">
        <v>2413</v>
      </c>
      <c r="K838" s="101">
        <v>13.6</v>
      </c>
      <c r="L838" s="101">
        <v>1.824052</v>
      </c>
      <c r="M838" s="101">
        <f t="shared" si="13"/>
        <v>-11.775948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4"/>
      <c r="F839" s="13"/>
      <c r="G839" s="13"/>
      <c r="H839" s="13"/>
      <c r="I839" s="99" t="s">
        <v>2414</v>
      </c>
      <c r="J839" s="100" t="s">
        <v>2415</v>
      </c>
      <c r="K839" s="101">
        <v>334213.079531</v>
      </c>
      <c r="L839" s="101">
        <v>223958.101184</v>
      </c>
      <c r="M839" s="101">
        <f t="shared" si="13"/>
        <v>-110254.978347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4"/>
      <c r="F840" s="13"/>
      <c r="G840" s="13"/>
      <c r="H840" s="13"/>
      <c r="I840" s="99" t="s">
        <v>20</v>
      </c>
      <c r="J840" s="100" t="s">
        <v>27</v>
      </c>
      <c r="K840" s="101">
        <v>24558.247625</v>
      </c>
      <c r="L840" s="101">
        <v>15029.45937</v>
      </c>
      <c r="M840" s="101">
        <f t="shared" si="13"/>
        <v>-9528.7882549999995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4"/>
      <c r="F841" s="13"/>
      <c r="G841" s="13"/>
      <c r="H841" s="13"/>
      <c r="I841" s="99" t="s">
        <v>1913</v>
      </c>
      <c r="J841" s="100" t="s">
        <v>1914</v>
      </c>
      <c r="K841" s="101">
        <v>386.449456</v>
      </c>
      <c r="L841" s="101">
        <v>186.75438800000001</v>
      </c>
      <c r="M841" s="101">
        <f t="shared" si="13"/>
        <v>-199.69506799999999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4"/>
      <c r="F842" s="13"/>
      <c r="G842" s="13"/>
      <c r="H842" s="13"/>
      <c r="I842" s="99" t="s">
        <v>2363</v>
      </c>
      <c r="J842" s="100" t="s">
        <v>2364</v>
      </c>
      <c r="K842" s="101">
        <v>2189.3071260000002</v>
      </c>
      <c r="L842" s="101">
        <v>1228.440646</v>
      </c>
      <c r="M842" s="101">
        <f t="shared" si="13"/>
        <v>-960.86648000000014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4"/>
      <c r="F843" s="13"/>
      <c r="G843" s="13"/>
      <c r="H843" s="13"/>
      <c r="I843" s="99" t="s">
        <v>2416</v>
      </c>
      <c r="J843" s="100" t="s">
        <v>2417</v>
      </c>
      <c r="K843" s="101">
        <v>1192.88068</v>
      </c>
      <c r="L843" s="101">
        <v>998.68269299999997</v>
      </c>
      <c r="M843" s="101">
        <f t="shared" si="13"/>
        <v>-194.19798700000001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4"/>
      <c r="F844" s="13"/>
      <c r="G844" s="13"/>
      <c r="H844" s="13"/>
      <c r="I844" s="99" t="s">
        <v>2418</v>
      </c>
      <c r="J844" s="100" t="s">
        <v>2419</v>
      </c>
      <c r="K844" s="101">
        <v>422.44735800000001</v>
      </c>
      <c r="L844" s="101">
        <v>302.88786199999998</v>
      </c>
      <c r="M844" s="101">
        <f t="shared" si="13"/>
        <v>-119.55949600000002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4"/>
      <c r="F845" s="13"/>
      <c r="G845" s="13"/>
      <c r="H845" s="13"/>
      <c r="I845" s="99" t="s">
        <v>1644</v>
      </c>
      <c r="J845" s="100" t="s">
        <v>2420</v>
      </c>
      <c r="K845" s="101">
        <v>2063.9999969999999</v>
      </c>
      <c r="L845" s="101">
        <v>35907.139710000003</v>
      </c>
      <c r="M845" s="101">
        <f t="shared" si="13"/>
        <v>33843.139713000004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4"/>
      <c r="F846" s="13"/>
      <c r="G846" s="13"/>
      <c r="H846" s="87" t="s">
        <v>1654</v>
      </c>
      <c r="I846" s="88"/>
      <c r="J846" s="89"/>
      <c r="K846" s="90">
        <v>18664.995940000001</v>
      </c>
      <c r="L846" s="90">
        <v>14632.947511</v>
      </c>
      <c r="M846" s="90">
        <f t="shared" si="13"/>
        <v>-4032.0484290000004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4"/>
      <c r="F847" s="13"/>
      <c r="G847" s="13"/>
      <c r="H847" s="13"/>
      <c r="I847" s="78" t="s">
        <v>1655</v>
      </c>
      <c r="J847" s="80" t="s">
        <v>1707</v>
      </c>
      <c r="K847" s="81">
        <v>18082.941964000001</v>
      </c>
      <c r="L847" s="81">
        <v>14107.527405000001</v>
      </c>
      <c r="M847" s="81">
        <f t="shared" si="13"/>
        <v>-3975.4145590000007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4"/>
      <c r="F848" s="13"/>
      <c r="G848" s="13"/>
      <c r="H848" s="13"/>
      <c r="I848" s="99" t="s">
        <v>1659</v>
      </c>
      <c r="J848" s="100" t="s">
        <v>1714</v>
      </c>
      <c r="K848" s="101">
        <v>582.05397600000003</v>
      </c>
      <c r="L848" s="101">
        <v>525.42010600000003</v>
      </c>
      <c r="M848" s="101">
        <f t="shared" si="13"/>
        <v>-56.633870000000002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4"/>
      <c r="F849" s="13"/>
      <c r="G849" s="13"/>
      <c r="H849" s="87" t="s">
        <v>2266</v>
      </c>
      <c r="I849" s="88"/>
      <c r="J849" s="89"/>
      <c r="K849" s="90">
        <v>50057.454901999998</v>
      </c>
      <c r="L849" s="90">
        <v>51757.832834000001</v>
      </c>
      <c r="M849" s="90">
        <f t="shared" ref="M849:M912" si="14">L849-K849</f>
        <v>1700.3779320000031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4"/>
      <c r="F850" s="13"/>
      <c r="G850" s="13"/>
      <c r="H850" s="13"/>
      <c r="I850" s="78" t="s">
        <v>2369</v>
      </c>
      <c r="J850" s="80" t="s">
        <v>2421</v>
      </c>
      <c r="K850" s="81">
        <v>50057.454901999998</v>
      </c>
      <c r="L850" s="81">
        <v>51757.832834000001</v>
      </c>
      <c r="M850" s="81">
        <f t="shared" si="14"/>
        <v>1700.3779320000031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86">
        <v>53</v>
      </c>
      <c r="F851" s="87" t="s">
        <v>1616</v>
      </c>
      <c r="G851" s="87"/>
      <c r="H851" s="87"/>
      <c r="I851" s="88"/>
      <c r="J851" s="89"/>
      <c r="K851" s="90">
        <v>309897.36215100001</v>
      </c>
      <c r="L851" s="90">
        <v>317345.79706200003</v>
      </c>
      <c r="M851" s="90">
        <f t="shared" si="14"/>
        <v>7448.4349110000185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4"/>
      <c r="F852" s="13"/>
      <c r="G852" s="66" t="s">
        <v>16</v>
      </c>
      <c r="H852" s="66"/>
      <c r="I852" s="66"/>
      <c r="J852" s="106"/>
      <c r="K852" s="63">
        <v>309897.36215100001</v>
      </c>
      <c r="L852" s="63">
        <v>317345.79706200003</v>
      </c>
      <c r="M852" s="63">
        <f t="shared" si="14"/>
        <v>7448.4349110000185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4"/>
      <c r="F853" s="13"/>
      <c r="G853" s="13"/>
      <c r="H853" s="87" t="s">
        <v>17</v>
      </c>
      <c r="I853" s="87"/>
      <c r="J853" s="97"/>
      <c r="K853" s="29">
        <v>252553.55430600001</v>
      </c>
      <c r="L853" s="29">
        <v>260001.98921699999</v>
      </c>
      <c r="M853" s="29">
        <f t="shared" si="14"/>
        <v>7448.4349109999894</v>
      </c>
      <c r="N853" s="23"/>
      <c r="O853" s="23"/>
      <c r="P853" s="23"/>
      <c r="Q853" s="23"/>
    </row>
    <row r="854" spans="1:17" ht="30" x14ac:dyDescent="0.3">
      <c r="A854" s="23"/>
      <c r="B854" s="22"/>
      <c r="C854" s="22"/>
      <c r="D854" s="13"/>
      <c r="E854" s="24"/>
      <c r="F854" s="13"/>
      <c r="G854" s="13"/>
      <c r="H854" s="13"/>
      <c r="I854" s="78" t="s">
        <v>2422</v>
      </c>
      <c r="J854" s="80" t="s">
        <v>2423</v>
      </c>
      <c r="K854" s="81">
        <v>54228.423517000003</v>
      </c>
      <c r="L854" s="81">
        <v>54228.423517000003</v>
      </c>
      <c r="M854" s="81">
        <f t="shared" si="14"/>
        <v>0</v>
      </c>
      <c r="N854" s="23"/>
      <c r="O854" s="23"/>
      <c r="P854" s="23"/>
      <c r="Q854" s="23"/>
    </row>
    <row r="855" spans="1:17" ht="30" x14ac:dyDescent="0.3">
      <c r="A855" s="23"/>
      <c r="B855" s="22"/>
      <c r="C855" s="22"/>
      <c r="D855" s="13"/>
      <c r="E855" s="24"/>
      <c r="F855" s="13"/>
      <c r="G855" s="13"/>
      <c r="H855" s="13"/>
      <c r="I855" s="99" t="s">
        <v>2424</v>
      </c>
      <c r="J855" s="100" t="s">
        <v>2425</v>
      </c>
      <c r="K855" s="101">
        <v>6494.4550319999998</v>
      </c>
      <c r="L855" s="101">
        <v>6494.4550319999998</v>
      </c>
      <c r="M855" s="101">
        <f t="shared" si="14"/>
        <v>0</v>
      </c>
      <c r="N855" s="23"/>
      <c r="O855" s="23"/>
      <c r="P855" s="23"/>
      <c r="Q855" s="23"/>
    </row>
    <row r="856" spans="1:17" ht="30" x14ac:dyDescent="0.3">
      <c r="A856" s="23"/>
      <c r="B856" s="22"/>
      <c r="C856" s="22"/>
      <c r="D856" s="13"/>
      <c r="E856" s="24"/>
      <c r="F856" s="13"/>
      <c r="G856" s="13"/>
      <c r="H856" s="13"/>
      <c r="I856" s="99" t="s">
        <v>2426</v>
      </c>
      <c r="J856" s="100" t="s">
        <v>2427</v>
      </c>
      <c r="K856" s="101">
        <v>70</v>
      </c>
      <c r="L856" s="101">
        <v>70</v>
      </c>
      <c r="M856" s="101">
        <f t="shared" si="14"/>
        <v>0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4"/>
      <c r="F857" s="13"/>
      <c r="G857" s="13"/>
      <c r="H857" s="13"/>
      <c r="I857" s="99" t="s">
        <v>2428</v>
      </c>
      <c r="J857" s="100" t="s">
        <v>2429</v>
      </c>
      <c r="K857" s="101">
        <v>9893.7957470000001</v>
      </c>
      <c r="L857" s="101">
        <v>9893.7957470000001</v>
      </c>
      <c r="M857" s="101">
        <f t="shared" si="14"/>
        <v>0</v>
      </c>
      <c r="N857" s="23"/>
      <c r="O857" s="23"/>
      <c r="P857" s="23"/>
      <c r="Q857" s="23"/>
    </row>
    <row r="858" spans="1:17" ht="30" x14ac:dyDescent="0.3">
      <c r="A858" s="23"/>
      <c r="B858" s="22"/>
      <c r="C858" s="22"/>
      <c r="D858" s="13"/>
      <c r="E858" s="24"/>
      <c r="F858" s="13"/>
      <c r="G858" s="13"/>
      <c r="H858" s="13"/>
      <c r="I858" s="99" t="s">
        <v>2430</v>
      </c>
      <c r="J858" s="100" t="s">
        <v>2431</v>
      </c>
      <c r="K858" s="101">
        <v>32044.843529000002</v>
      </c>
      <c r="L858" s="101">
        <v>32044.843529000002</v>
      </c>
      <c r="M858" s="101">
        <f t="shared" si="14"/>
        <v>0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4"/>
      <c r="F859" s="13"/>
      <c r="G859" s="13"/>
      <c r="H859" s="13"/>
      <c r="I859" s="99" t="s">
        <v>2432</v>
      </c>
      <c r="J859" s="100" t="s">
        <v>2433</v>
      </c>
      <c r="K859" s="101">
        <v>35025.852537999999</v>
      </c>
      <c r="L859" s="101">
        <v>35025.852537999999</v>
      </c>
      <c r="M859" s="101">
        <f t="shared" si="14"/>
        <v>0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4"/>
      <c r="F860" s="13"/>
      <c r="G860" s="13"/>
      <c r="H860" s="13"/>
      <c r="I860" s="99" t="s">
        <v>2434</v>
      </c>
      <c r="J860" s="100" t="s">
        <v>2412</v>
      </c>
      <c r="K860" s="101">
        <v>7441.1937610000004</v>
      </c>
      <c r="L860" s="101">
        <v>7441.1937610000004</v>
      </c>
      <c r="M860" s="101">
        <f t="shared" si="14"/>
        <v>0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4"/>
      <c r="F861" s="13"/>
      <c r="G861" s="13"/>
      <c r="H861" s="13"/>
      <c r="I861" s="99" t="s">
        <v>2435</v>
      </c>
      <c r="J861" s="100" t="s">
        <v>2436</v>
      </c>
      <c r="K861" s="101">
        <v>561.99388499999998</v>
      </c>
      <c r="L861" s="101">
        <v>561.99388499999998</v>
      </c>
      <c r="M861" s="101">
        <f t="shared" si="14"/>
        <v>0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4"/>
      <c r="F862" s="13"/>
      <c r="G862" s="13"/>
      <c r="H862" s="13"/>
      <c r="I862" s="99" t="s">
        <v>2437</v>
      </c>
      <c r="J862" s="100" t="s">
        <v>2438</v>
      </c>
      <c r="K862" s="101">
        <v>15522.153162000001</v>
      </c>
      <c r="L862" s="101">
        <v>15522.153162000001</v>
      </c>
      <c r="M862" s="101">
        <f t="shared" si="14"/>
        <v>0</v>
      </c>
      <c r="N862" s="23"/>
      <c r="O862" s="23"/>
      <c r="P862" s="23"/>
      <c r="Q862" s="23"/>
    </row>
    <row r="863" spans="1:17" ht="30" x14ac:dyDescent="0.3">
      <c r="A863" s="23"/>
      <c r="B863" s="22"/>
      <c r="C863" s="22"/>
      <c r="D863" s="13"/>
      <c r="E863" s="24"/>
      <c r="F863" s="13"/>
      <c r="G863" s="13"/>
      <c r="H863" s="13"/>
      <c r="I863" s="99" t="s">
        <v>2439</v>
      </c>
      <c r="J863" s="100" t="s">
        <v>2440</v>
      </c>
      <c r="K863" s="101">
        <v>29.943435000000001</v>
      </c>
      <c r="L863" s="101">
        <v>29.943435000000001</v>
      </c>
      <c r="M863" s="101">
        <f t="shared" si="14"/>
        <v>0</v>
      </c>
      <c r="N863" s="23"/>
      <c r="O863" s="23"/>
      <c r="P863" s="23"/>
      <c r="Q863" s="23"/>
    </row>
    <row r="864" spans="1:17" ht="30" x14ac:dyDescent="0.3">
      <c r="A864" s="23"/>
      <c r="B864" s="22"/>
      <c r="C864" s="22"/>
      <c r="D864" s="13"/>
      <c r="E864" s="24"/>
      <c r="F864" s="13"/>
      <c r="G864" s="13"/>
      <c r="H864" s="13"/>
      <c r="I864" s="99" t="s">
        <v>2441</v>
      </c>
      <c r="J864" s="100" t="s">
        <v>2442</v>
      </c>
      <c r="K864" s="101">
        <v>482.44538799999998</v>
      </c>
      <c r="L864" s="101">
        <v>482.44538799999998</v>
      </c>
      <c r="M864" s="101">
        <f t="shared" si="14"/>
        <v>0</v>
      </c>
      <c r="N864" s="23"/>
      <c r="O864" s="23"/>
      <c r="P864" s="23"/>
      <c r="Q864" s="23"/>
    </row>
    <row r="865" spans="1:17" ht="30" x14ac:dyDescent="0.3">
      <c r="A865" s="23"/>
      <c r="B865" s="22"/>
      <c r="C865" s="22"/>
      <c r="D865" s="13"/>
      <c r="E865" s="24"/>
      <c r="F865" s="13"/>
      <c r="G865" s="13"/>
      <c r="H865" s="13"/>
      <c r="I865" s="99" t="s">
        <v>2443</v>
      </c>
      <c r="J865" s="100" t="s">
        <v>2444</v>
      </c>
      <c r="K865" s="101">
        <v>48.742870000000003</v>
      </c>
      <c r="L865" s="101">
        <v>48.742870000000003</v>
      </c>
      <c r="M865" s="101">
        <f t="shared" si="14"/>
        <v>0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4"/>
      <c r="F866" s="13"/>
      <c r="G866" s="13"/>
      <c r="H866" s="13"/>
      <c r="I866" s="99" t="s">
        <v>2445</v>
      </c>
      <c r="J866" s="100" t="s">
        <v>2446</v>
      </c>
      <c r="K866" s="101">
        <v>3256.0906610000002</v>
      </c>
      <c r="L866" s="101">
        <v>6592.9745059999996</v>
      </c>
      <c r="M866" s="101">
        <f t="shared" si="14"/>
        <v>3336.8838449999994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4"/>
      <c r="F867" s="13"/>
      <c r="G867" s="13"/>
      <c r="H867" s="13"/>
      <c r="I867" s="99" t="s">
        <v>20</v>
      </c>
      <c r="J867" s="100" t="s">
        <v>27</v>
      </c>
      <c r="K867" s="101">
        <v>9737.9968119999994</v>
      </c>
      <c r="L867" s="101">
        <v>11134.055945</v>
      </c>
      <c r="M867" s="101">
        <f t="shared" si="14"/>
        <v>1396.0591330000007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13"/>
      <c r="E868" s="24"/>
      <c r="F868" s="13"/>
      <c r="G868" s="13"/>
      <c r="H868" s="13"/>
      <c r="I868" s="99" t="s">
        <v>1913</v>
      </c>
      <c r="J868" s="100" t="s">
        <v>1914</v>
      </c>
      <c r="K868" s="101">
        <v>174.534153</v>
      </c>
      <c r="L868" s="101">
        <v>177.212727</v>
      </c>
      <c r="M868" s="101">
        <f t="shared" si="14"/>
        <v>2.6785739999999976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4"/>
      <c r="F869" s="13"/>
      <c r="G869" s="13"/>
      <c r="H869" s="13"/>
      <c r="I869" s="99" t="s">
        <v>2363</v>
      </c>
      <c r="J869" s="100" t="s">
        <v>2364</v>
      </c>
      <c r="K869" s="101">
        <v>2276.8595989999999</v>
      </c>
      <c r="L869" s="101">
        <v>4994.8447130000004</v>
      </c>
      <c r="M869" s="101">
        <f t="shared" si="14"/>
        <v>2717.9851140000005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4"/>
      <c r="F870" s="13"/>
      <c r="G870" s="13"/>
      <c r="H870" s="13"/>
      <c r="I870" s="99" t="s">
        <v>2447</v>
      </c>
      <c r="J870" s="100" t="s">
        <v>2448</v>
      </c>
      <c r="K870" s="101">
        <v>9153.781121</v>
      </c>
      <c r="L870" s="101">
        <v>9148.6093660000006</v>
      </c>
      <c r="M870" s="101">
        <f t="shared" si="14"/>
        <v>-5.1717549999993935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4"/>
      <c r="F871" s="13"/>
      <c r="G871" s="13"/>
      <c r="H871" s="13"/>
      <c r="I871" s="99" t="s">
        <v>2449</v>
      </c>
      <c r="J871" s="100" t="s">
        <v>2450</v>
      </c>
      <c r="K871" s="101">
        <v>241.10525000000001</v>
      </c>
      <c r="L871" s="101">
        <v>241.10525000000001</v>
      </c>
      <c r="M871" s="101">
        <f t="shared" si="14"/>
        <v>0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4"/>
      <c r="F872" s="13"/>
      <c r="G872" s="13"/>
      <c r="H872" s="13"/>
      <c r="I872" s="99" t="s">
        <v>2451</v>
      </c>
      <c r="J872" s="100" t="s">
        <v>2452</v>
      </c>
      <c r="K872" s="101">
        <v>1008.711451</v>
      </c>
      <c r="L872" s="101">
        <v>1008.711451</v>
      </c>
      <c r="M872" s="101">
        <f t="shared" si="14"/>
        <v>0</v>
      </c>
      <c r="N872" s="23"/>
      <c r="O872" s="23"/>
      <c r="P872" s="23"/>
      <c r="Q872" s="23"/>
    </row>
    <row r="873" spans="1:17" ht="30" x14ac:dyDescent="0.3">
      <c r="A873" s="23"/>
      <c r="B873" s="22"/>
      <c r="C873" s="22"/>
      <c r="D873" s="13"/>
      <c r="E873" s="24"/>
      <c r="F873" s="13"/>
      <c r="G873" s="13"/>
      <c r="H873" s="13"/>
      <c r="I873" s="99" t="s">
        <v>2453</v>
      </c>
      <c r="J873" s="100" t="s">
        <v>2454</v>
      </c>
      <c r="K873" s="101">
        <v>64860.632395000001</v>
      </c>
      <c r="L873" s="101">
        <v>64860.632395000001</v>
      </c>
      <c r="M873" s="101">
        <f t="shared" si="14"/>
        <v>0</v>
      </c>
      <c r="N873" s="23"/>
      <c r="O873" s="23"/>
      <c r="P873" s="23"/>
      <c r="Q873" s="23"/>
    </row>
    <row r="874" spans="1:17" ht="15" x14ac:dyDescent="0.3">
      <c r="A874" s="23"/>
      <c r="B874" s="22"/>
      <c r="C874" s="22"/>
      <c r="D874" s="13"/>
      <c r="E874" s="24"/>
      <c r="F874" s="13"/>
      <c r="G874" s="13"/>
      <c r="H874" s="87" t="s">
        <v>1654</v>
      </c>
      <c r="I874" s="88"/>
      <c r="J874" s="89"/>
      <c r="K874" s="90">
        <v>20047.159115999999</v>
      </c>
      <c r="L874" s="90">
        <v>20047.159115999999</v>
      </c>
      <c r="M874" s="90">
        <f t="shared" si="14"/>
        <v>0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4"/>
      <c r="F875" s="13"/>
      <c r="G875" s="13"/>
      <c r="H875" s="13"/>
      <c r="I875" s="78" t="s">
        <v>1655</v>
      </c>
      <c r="J875" s="80" t="s">
        <v>1707</v>
      </c>
      <c r="K875" s="81">
        <v>14112.80436</v>
      </c>
      <c r="L875" s="81">
        <v>14112.80436</v>
      </c>
      <c r="M875" s="81">
        <f t="shared" si="14"/>
        <v>0</v>
      </c>
      <c r="N875" s="23"/>
      <c r="O875" s="23"/>
      <c r="P875" s="23"/>
      <c r="Q875" s="23"/>
    </row>
    <row r="876" spans="1:17" ht="15" x14ac:dyDescent="0.3">
      <c r="A876" s="23"/>
      <c r="B876" s="22"/>
      <c r="C876" s="22"/>
      <c r="D876" s="13"/>
      <c r="E876" s="24"/>
      <c r="F876" s="13"/>
      <c r="G876" s="13"/>
      <c r="H876" s="13"/>
      <c r="I876" s="99" t="s">
        <v>1659</v>
      </c>
      <c r="J876" s="100" t="s">
        <v>1714</v>
      </c>
      <c r="K876" s="101">
        <v>65.691587999999996</v>
      </c>
      <c r="L876" s="101">
        <v>65.691587999999996</v>
      </c>
      <c r="M876" s="101">
        <f t="shared" si="14"/>
        <v>0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4"/>
      <c r="F877" s="13"/>
      <c r="G877" s="13"/>
      <c r="H877" s="13"/>
      <c r="I877" s="99" t="s">
        <v>2365</v>
      </c>
      <c r="J877" s="100" t="s">
        <v>2366</v>
      </c>
      <c r="K877" s="101">
        <v>5868.663168</v>
      </c>
      <c r="L877" s="101">
        <v>5868.663168</v>
      </c>
      <c r="M877" s="101">
        <f t="shared" si="14"/>
        <v>0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13"/>
      <c r="E878" s="24"/>
      <c r="F878" s="13"/>
      <c r="G878" s="13"/>
      <c r="H878" s="87" t="s">
        <v>2266</v>
      </c>
      <c r="I878" s="88"/>
      <c r="J878" s="89"/>
      <c r="K878" s="90">
        <v>37296.648729</v>
      </c>
      <c r="L878" s="90">
        <v>37296.648729</v>
      </c>
      <c r="M878" s="90">
        <f t="shared" si="14"/>
        <v>0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13"/>
      <c r="E879" s="24"/>
      <c r="F879" s="13"/>
      <c r="G879" s="13"/>
      <c r="H879" s="13"/>
      <c r="I879" s="78" t="s">
        <v>2367</v>
      </c>
      <c r="J879" s="80" t="s">
        <v>2455</v>
      </c>
      <c r="K879" s="81">
        <v>37296.648729</v>
      </c>
      <c r="L879" s="81">
        <v>37296.648729</v>
      </c>
      <c r="M879" s="81">
        <f t="shared" si="14"/>
        <v>0</v>
      </c>
      <c r="N879" s="23"/>
      <c r="O879" s="23"/>
      <c r="P879" s="23"/>
      <c r="Q879" s="23"/>
    </row>
    <row r="880" spans="1:17" s="1" customFormat="1" ht="20.100000000000001" customHeight="1" x14ac:dyDescent="0.25">
      <c r="A880" s="22"/>
      <c r="B880" s="68" t="s">
        <v>2514</v>
      </c>
      <c r="C880" s="68"/>
      <c r="D880" s="68"/>
      <c r="E880" s="68"/>
      <c r="F880" s="68"/>
      <c r="G880" s="68"/>
      <c r="H880" s="68"/>
      <c r="I880" s="68"/>
      <c r="J880" s="67"/>
      <c r="K880" s="67">
        <v>1773652.2032349999</v>
      </c>
      <c r="L880" s="67">
        <v>1776456.2032349999</v>
      </c>
      <c r="M880" s="67">
        <f t="shared" si="14"/>
        <v>2804</v>
      </c>
      <c r="N880" s="15"/>
      <c r="O880" s="15"/>
      <c r="P880" s="15"/>
      <c r="Q880" s="15"/>
    </row>
    <row r="881" spans="1:17" ht="15" x14ac:dyDescent="0.3">
      <c r="A881" s="23"/>
      <c r="B881" s="22"/>
      <c r="C881" s="22"/>
      <c r="D881" s="79" t="s">
        <v>1619</v>
      </c>
      <c r="E881" s="82"/>
      <c r="F881" s="79"/>
      <c r="G881" s="79"/>
      <c r="H881" s="79"/>
      <c r="I881" s="83"/>
      <c r="J881" s="84"/>
      <c r="K881" s="85">
        <v>1617330.0891160001</v>
      </c>
      <c r="L881" s="85">
        <v>1620134.0891160001</v>
      </c>
      <c r="M881" s="85">
        <f t="shared" si="14"/>
        <v>2804</v>
      </c>
      <c r="N881" s="23"/>
      <c r="O881" s="23"/>
      <c r="P881" s="23"/>
      <c r="Q881" s="23"/>
    </row>
    <row r="882" spans="1:17" ht="15" x14ac:dyDescent="0.3">
      <c r="A882" s="23"/>
      <c r="B882" s="22"/>
      <c r="C882" s="22"/>
      <c r="D882" s="13"/>
      <c r="E882" s="86">
        <v>24</v>
      </c>
      <c r="F882" s="87" t="s">
        <v>1620</v>
      </c>
      <c r="G882" s="87"/>
      <c r="H882" s="87"/>
      <c r="I882" s="87"/>
      <c r="J882" s="97"/>
      <c r="K882" s="29">
        <v>561806.39423400001</v>
      </c>
      <c r="L882" s="29">
        <v>561806.39423400001</v>
      </c>
      <c r="M882" s="29">
        <f t="shared" si="14"/>
        <v>0</v>
      </c>
      <c r="N882" s="23"/>
      <c r="O882" s="23"/>
      <c r="P882" s="23"/>
      <c r="Q882" s="23"/>
    </row>
    <row r="883" spans="1:17" ht="15" x14ac:dyDescent="0.3">
      <c r="A883" s="23"/>
      <c r="B883" s="22"/>
      <c r="C883" s="22"/>
      <c r="D883" s="13"/>
      <c r="E883" s="24"/>
      <c r="F883" s="13"/>
      <c r="G883" s="66" t="s">
        <v>1624</v>
      </c>
      <c r="H883" s="66"/>
      <c r="I883" s="66"/>
      <c r="J883" s="106"/>
      <c r="K883" s="63">
        <v>561806.39423400001</v>
      </c>
      <c r="L883" s="63">
        <v>561806.39423400001</v>
      </c>
      <c r="M883" s="63">
        <f t="shared" si="14"/>
        <v>0</v>
      </c>
      <c r="N883" s="23"/>
      <c r="O883" s="23"/>
      <c r="P883" s="23"/>
      <c r="Q883" s="23"/>
    </row>
    <row r="884" spans="1:17" ht="15" x14ac:dyDescent="0.3">
      <c r="A884" s="23"/>
      <c r="B884" s="22"/>
      <c r="C884" s="22"/>
      <c r="D884" s="13"/>
      <c r="E884" s="24"/>
      <c r="F884" s="13"/>
      <c r="G884" s="13"/>
      <c r="H884" s="87" t="s">
        <v>1624</v>
      </c>
      <c r="I884" s="87"/>
      <c r="J884" s="97"/>
      <c r="K884" s="29">
        <v>561806.39423400001</v>
      </c>
      <c r="L884" s="29">
        <v>561806.39423400001</v>
      </c>
      <c r="M884" s="29">
        <f t="shared" si="14"/>
        <v>0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4"/>
      <c r="F885" s="13"/>
      <c r="G885" s="13"/>
      <c r="H885" s="13"/>
      <c r="I885" s="78" t="s">
        <v>2456</v>
      </c>
      <c r="J885" s="80" t="s">
        <v>2457</v>
      </c>
      <c r="K885" s="81">
        <v>464235.10206900002</v>
      </c>
      <c r="L885" s="81">
        <v>464203.60206900002</v>
      </c>
      <c r="M885" s="81">
        <f t="shared" si="14"/>
        <v>-31.5</v>
      </c>
      <c r="N885" s="23"/>
      <c r="O885" s="23"/>
      <c r="P885" s="23"/>
      <c r="Q885" s="23"/>
    </row>
    <row r="886" spans="1:17" ht="15" x14ac:dyDescent="0.3">
      <c r="A886" s="23"/>
      <c r="B886" s="22"/>
      <c r="C886" s="22"/>
      <c r="D886" s="13"/>
      <c r="E886" s="24"/>
      <c r="F886" s="13"/>
      <c r="G886" s="13"/>
      <c r="H886" s="13"/>
      <c r="I886" s="99" t="s">
        <v>2458</v>
      </c>
      <c r="J886" s="100" t="s">
        <v>2459</v>
      </c>
      <c r="K886" s="101">
        <v>3578.669191</v>
      </c>
      <c r="L886" s="101">
        <v>3578.669191</v>
      </c>
      <c r="M886" s="101">
        <f t="shared" si="14"/>
        <v>0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4"/>
      <c r="F887" s="13"/>
      <c r="G887" s="13"/>
      <c r="H887" s="13"/>
      <c r="I887" s="99" t="s">
        <v>2460</v>
      </c>
      <c r="J887" s="100" t="s">
        <v>2461</v>
      </c>
      <c r="K887" s="101">
        <v>44.365118000000002</v>
      </c>
      <c r="L887" s="101">
        <v>53.565117999999998</v>
      </c>
      <c r="M887" s="101">
        <f t="shared" si="14"/>
        <v>9.1999999999999957</v>
      </c>
      <c r="N887" s="23"/>
      <c r="O887" s="23"/>
      <c r="P887" s="23"/>
      <c r="Q887" s="23"/>
    </row>
    <row r="888" spans="1:17" ht="15" x14ac:dyDescent="0.3">
      <c r="A888" s="23"/>
      <c r="B888" s="22"/>
      <c r="C888" s="22"/>
      <c r="D888" s="13"/>
      <c r="E888" s="24"/>
      <c r="F888" s="13"/>
      <c r="G888" s="13"/>
      <c r="H888" s="13"/>
      <c r="I888" s="99" t="s">
        <v>2462</v>
      </c>
      <c r="J888" s="100" t="s">
        <v>2463</v>
      </c>
      <c r="K888" s="101">
        <v>764.84583499999997</v>
      </c>
      <c r="L888" s="101">
        <v>764.84583499999997</v>
      </c>
      <c r="M888" s="101">
        <f t="shared" si="14"/>
        <v>0</v>
      </c>
      <c r="N888" s="23"/>
      <c r="O888" s="23"/>
      <c r="P888" s="23"/>
      <c r="Q888" s="23"/>
    </row>
    <row r="889" spans="1:17" ht="15" x14ac:dyDescent="0.3">
      <c r="A889" s="23"/>
      <c r="B889" s="22"/>
      <c r="C889" s="22"/>
      <c r="D889" s="13"/>
      <c r="E889" s="24"/>
      <c r="F889" s="13"/>
      <c r="G889" s="13"/>
      <c r="H889" s="13"/>
      <c r="I889" s="99" t="s">
        <v>2464</v>
      </c>
      <c r="J889" s="100" t="s">
        <v>2465</v>
      </c>
      <c r="K889" s="101">
        <v>61214.418019999997</v>
      </c>
      <c r="L889" s="101">
        <v>61299.618020000002</v>
      </c>
      <c r="M889" s="101">
        <f t="shared" si="14"/>
        <v>85.200000000004366</v>
      </c>
      <c r="N889" s="23"/>
      <c r="O889" s="23"/>
      <c r="P889" s="23"/>
      <c r="Q889" s="23"/>
    </row>
    <row r="890" spans="1:17" ht="15" x14ac:dyDescent="0.3">
      <c r="A890" s="23"/>
      <c r="B890" s="22"/>
      <c r="C890" s="22"/>
      <c r="D890" s="13"/>
      <c r="E890" s="24"/>
      <c r="F890" s="13"/>
      <c r="G890" s="13"/>
      <c r="H890" s="13"/>
      <c r="I890" s="99" t="s">
        <v>2466</v>
      </c>
      <c r="J890" s="100" t="s">
        <v>2467</v>
      </c>
      <c r="K890" s="101">
        <v>15552.74</v>
      </c>
      <c r="L890" s="101">
        <v>15552.74</v>
      </c>
      <c r="M890" s="101">
        <f t="shared" si="14"/>
        <v>0</v>
      </c>
      <c r="N890" s="23"/>
      <c r="O890" s="23"/>
      <c r="P890" s="23"/>
      <c r="Q890" s="23"/>
    </row>
    <row r="891" spans="1:17" ht="15" x14ac:dyDescent="0.3">
      <c r="A891" s="23"/>
      <c r="B891" s="22"/>
      <c r="C891" s="22"/>
      <c r="D891" s="13"/>
      <c r="E891" s="24"/>
      <c r="F891" s="13"/>
      <c r="G891" s="13"/>
      <c r="H891" s="13"/>
      <c r="I891" s="99" t="s">
        <v>2468</v>
      </c>
      <c r="J891" s="100" t="s">
        <v>2469</v>
      </c>
      <c r="K891" s="101">
        <v>1165.3247730000001</v>
      </c>
      <c r="L891" s="101">
        <v>1193.624773</v>
      </c>
      <c r="M891" s="101">
        <f t="shared" si="14"/>
        <v>28.299999999999955</v>
      </c>
      <c r="N891" s="23"/>
      <c r="O891" s="23"/>
      <c r="P891" s="23"/>
      <c r="Q891" s="23"/>
    </row>
    <row r="892" spans="1:17" ht="15" x14ac:dyDescent="0.3">
      <c r="A892" s="23"/>
      <c r="B892" s="22"/>
      <c r="C892" s="22"/>
      <c r="D892" s="13"/>
      <c r="E892" s="24"/>
      <c r="F892" s="13"/>
      <c r="G892" s="13"/>
      <c r="H892" s="13"/>
      <c r="I892" s="99" t="s">
        <v>2470</v>
      </c>
      <c r="J892" s="100" t="s">
        <v>2471</v>
      </c>
      <c r="K892" s="101">
        <v>15250.929228000001</v>
      </c>
      <c r="L892" s="101">
        <v>15159.729228</v>
      </c>
      <c r="M892" s="101">
        <f t="shared" si="14"/>
        <v>-91.200000000000728</v>
      </c>
      <c r="N892" s="23"/>
      <c r="O892" s="23"/>
      <c r="P892" s="23"/>
      <c r="Q892" s="23"/>
    </row>
    <row r="893" spans="1:17" ht="15" x14ac:dyDescent="0.3">
      <c r="A893" s="23"/>
      <c r="B893" s="22"/>
      <c r="C893" s="22"/>
      <c r="D893" s="13"/>
      <c r="E893" s="86">
        <v>28</v>
      </c>
      <c r="F893" s="87" t="s">
        <v>1621</v>
      </c>
      <c r="G893" s="87"/>
      <c r="H893" s="87"/>
      <c r="I893" s="88"/>
      <c r="J893" s="89"/>
      <c r="K893" s="90">
        <v>959274.094882</v>
      </c>
      <c r="L893" s="90">
        <v>962078.094882</v>
      </c>
      <c r="M893" s="90">
        <f t="shared" si="14"/>
        <v>2804</v>
      </c>
      <c r="N893" s="23"/>
      <c r="O893" s="23"/>
      <c r="P893" s="23"/>
      <c r="Q893" s="23"/>
    </row>
    <row r="894" spans="1:17" ht="15" x14ac:dyDescent="0.3">
      <c r="A894" s="23"/>
      <c r="B894" s="22"/>
      <c r="C894" s="22"/>
      <c r="D894" s="13"/>
      <c r="E894" s="24"/>
      <c r="F894" s="13"/>
      <c r="G894" s="66" t="s">
        <v>1624</v>
      </c>
      <c r="H894" s="66"/>
      <c r="I894" s="66"/>
      <c r="J894" s="106"/>
      <c r="K894" s="63">
        <v>959274.094882</v>
      </c>
      <c r="L894" s="63">
        <v>962078.094882</v>
      </c>
      <c r="M894" s="63">
        <f t="shared" si="14"/>
        <v>2804</v>
      </c>
      <c r="N894" s="23"/>
      <c r="O894" s="23"/>
      <c r="P894" s="23"/>
      <c r="Q894" s="23"/>
    </row>
    <row r="895" spans="1:17" ht="15" x14ac:dyDescent="0.3">
      <c r="A895" s="23"/>
      <c r="B895" s="22"/>
      <c r="C895" s="22"/>
      <c r="D895" s="13"/>
      <c r="E895" s="24"/>
      <c r="F895" s="13"/>
      <c r="G895" s="13"/>
      <c r="H895" s="87" t="s">
        <v>1624</v>
      </c>
      <c r="I895" s="87"/>
      <c r="J895" s="97"/>
      <c r="K895" s="29">
        <v>959274.094882</v>
      </c>
      <c r="L895" s="29">
        <v>962078.094882</v>
      </c>
      <c r="M895" s="29">
        <f t="shared" si="14"/>
        <v>2804</v>
      </c>
      <c r="N895" s="23"/>
      <c r="O895" s="23"/>
      <c r="P895" s="23"/>
      <c r="Q895" s="23"/>
    </row>
    <row r="896" spans="1:17" ht="15" x14ac:dyDescent="0.3">
      <c r="A896" s="23"/>
      <c r="B896" s="22"/>
      <c r="C896" s="22"/>
      <c r="D896" s="13"/>
      <c r="E896" s="24"/>
      <c r="F896" s="13"/>
      <c r="G896" s="13"/>
      <c r="H896" s="13"/>
      <c r="I896" s="78" t="s">
        <v>2472</v>
      </c>
      <c r="J896" s="80" t="s">
        <v>2473</v>
      </c>
      <c r="K896" s="81">
        <v>706641.14614700002</v>
      </c>
      <c r="L896" s="81">
        <v>706641.14614700002</v>
      </c>
      <c r="M896" s="81">
        <f t="shared" si="14"/>
        <v>0</v>
      </c>
      <c r="N896" s="23"/>
      <c r="O896" s="23"/>
      <c r="P896" s="23"/>
      <c r="Q896" s="23"/>
    </row>
    <row r="897" spans="1:17" ht="15" x14ac:dyDescent="0.3">
      <c r="A897" s="23"/>
      <c r="B897" s="22"/>
      <c r="C897" s="22"/>
      <c r="D897" s="13"/>
      <c r="E897" s="24"/>
      <c r="F897" s="13"/>
      <c r="G897" s="13"/>
      <c r="H897" s="13"/>
      <c r="I897" s="99" t="s">
        <v>2474</v>
      </c>
      <c r="J897" s="100" t="s">
        <v>2475</v>
      </c>
      <c r="K897" s="101">
        <v>35271.050760999999</v>
      </c>
      <c r="L897" s="101">
        <v>35271.050760999999</v>
      </c>
      <c r="M897" s="101">
        <f t="shared" si="14"/>
        <v>0</v>
      </c>
      <c r="N897" s="23"/>
      <c r="O897" s="23"/>
      <c r="P897" s="23"/>
      <c r="Q897" s="23"/>
    </row>
    <row r="898" spans="1:17" ht="15" x14ac:dyDescent="0.3">
      <c r="A898" s="23"/>
      <c r="B898" s="22"/>
      <c r="C898" s="22"/>
      <c r="D898" s="13"/>
      <c r="E898" s="24"/>
      <c r="F898" s="13"/>
      <c r="G898" s="13"/>
      <c r="H898" s="13"/>
      <c r="I898" s="99" t="s">
        <v>2476</v>
      </c>
      <c r="J898" s="100" t="s">
        <v>2477</v>
      </c>
      <c r="K898" s="101">
        <v>214963.06992400001</v>
      </c>
      <c r="L898" s="101">
        <v>217767.06992400001</v>
      </c>
      <c r="M898" s="101">
        <f t="shared" si="14"/>
        <v>2804</v>
      </c>
      <c r="N898" s="23"/>
      <c r="O898" s="23"/>
      <c r="P898" s="23"/>
      <c r="Q898" s="23"/>
    </row>
    <row r="899" spans="1:17" ht="15" x14ac:dyDescent="0.3">
      <c r="A899" s="23"/>
      <c r="B899" s="22"/>
      <c r="C899" s="22"/>
      <c r="D899" s="13"/>
      <c r="E899" s="24"/>
      <c r="F899" s="13"/>
      <c r="G899" s="13"/>
      <c r="H899" s="13"/>
      <c r="I899" s="99" t="s">
        <v>2478</v>
      </c>
      <c r="J899" s="100" t="s">
        <v>2479</v>
      </c>
      <c r="K899" s="101">
        <v>2398.8280500000001</v>
      </c>
      <c r="L899" s="101">
        <v>2398.8280500000001</v>
      </c>
      <c r="M899" s="101">
        <f t="shared" si="14"/>
        <v>0</v>
      </c>
      <c r="N899" s="23"/>
      <c r="O899" s="23"/>
      <c r="P899" s="23"/>
      <c r="Q899" s="23"/>
    </row>
    <row r="900" spans="1:17" ht="15" x14ac:dyDescent="0.3">
      <c r="A900" s="23"/>
      <c r="B900" s="22"/>
      <c r="C900" s="22"/>
      <c r="D900" s="13"/>
      <c r="E900" s="86">
        <v>30</v>
      </c>
      <c r="F900" s="87" t="s">
        <v>1622</v>
      </c>
      <c r="G900" s="87"/>
      <c r="H900" s="87"/>
      <c r="I900" s="88"/>
      <c r="J900" s="89"/>
      <c r="K900" s="90">
        <v>42033.1</v>
      </c>
      <c r="L900" s="90">
        <v>42033.1</v>
      </c>
      <c r="M900" s="90">
        <f t="shared" si="14"/>
        <v>0</v>
      </c>
      <c r="N900" s="23"/>
      <c r="O900" s="23"/>
      <c r="P900" s="23"/>
      <c r="Q900" s="23"/>
    </row>
    <row r="901" spans="1:17" ht="15" x14ac:dyDescent="0.3">
      <c r="A901" s="23"/>
      <c r="B901" s="22"/>
      <c r="C901" s="22"/>
      <c r="D901" s="13"/>
      <c r="E901" s="24"/>
      <c r="F901" s="13"/>
      <c r="G901" s="66" t="s">
        <v>1624</v>
      </c>
      <c r="H901" s="66"/>
      <c r="I901" s="66"/>
      <c r="J901" s="106"/>
      <c r="K901" s="63">
        <v>42033.1</v>
      </c>
      <c r="L901" s="63">
        <v>42033.1</v>
      </c>
      <c r="M901" s="63">
        <f t="shared" si="14"/>
        <v>0</v>
      </c>
      <c r="N901" s="23"/>
      <c r="O901" s="23"/>
      <c r="P901" s="23"/>
      <c r="Q901" s="23"/>
    </row>
    <row r="902" spans="1:17" ht="15" x14ac:dyDescent="0.3">
      <c r="A902" s="23"/>
      <c r="B902" s="22"/>
      <c r="C902" s="22"/>
      <c r="D902" s="13"/>
      <c r="E902" s="24"/>
      <c r="F902" s="13"/>
      <c r="G902" s="13"/>
      <c r="H902" s="87" t="s">
        <v>1624</v>
      </c>
      <c r="I902" s="87"/>
      <c r="J902" s="97"/>
      <c r="K902" s="29">
        <v>42033.1</v>
      </c>
      <c r="L902" s="29">
        <v>42033.1</v>
      </c>
      <c r="M902" s="29">
        <f t="shared" si="14"/>
        <v>0</v>
      </c>
      <c r="N902" s="23"/>
      <c r="O902" s="23"/>
      <c r="P902" s="23"/>
      <c r="Q902" s="23"/>
    </row>
    <row r="903" spans="1:17" ht="15" x14ac:dyDescent="0.3">
      <c r="A903" s="23"/>
      <c r="B903" s="22"/>
      <c r="C903" s="22"/>
      <c r="D903" s="13"/>
      <c r="E903" s="24"/>
      <c r="F903" s="13"/>
      <c r="G903" s="13"/>
      <c r="H903" s="13"/>
      <c r="I903" s="78" t="s">
        <v>2480</v>
      </c>
      <c r="J903" s="80" t="s">
        <v>2481</v>
      </c>
      <c r="K903" s="81">
        <v>42033.1</v>
      </c>
      <c r="L903" s="81">
        <v>42033.1</v>
      </c>
      <c r="M903" s="81">
        <f t="shared" si="14"/>
        <v>0</v>
      </c>
      <c r="N903" s="23"/>
      <c r="O903" s="23"/>
      <c r="P903" s="23"/>
      <c r="Q903" s="23"/>
    </row>
    <row r="904" spans="1:17" ht="15" x14ac:dyDescent="0.3">
      <c r="A904" s="23"/>
      <c r="B904" s="22"/>
      <c r="C904" s="22"/>
      <c r="D904" s="13"/>
      <c r="E904" s="86">
        <v>34</v>
      </c>
      <c r="F904" s="87" t="s">
        <v>1623</v>
      </c>
      <c r="G904" s="87"/>
      <c r="H904" s="87"/>
      <c r="I904" s="88"/>
      <c r="J904" s="89"/>
      <c r="K904" s="90">
        <v>54216.5</v>
      </c>
      <c r="L904" s="90">
        <v>54216.5</v>
      </c>
      <c r="M904" s="90">
        <f t="shared" si="14"/>
        <v>0</v>
      </c>
      <c r="N904" s="23"/>
      <c r="O904" s="23"/>
      <c r="P904" s="23"/>
      <c r="Q904" s="23"/>
    </row>
    <row r="905" spans="1:17" ht="15" x14ac:dyDescent="0.3">
      <c r="A905" s="23"/>
      <c r="B905" s="22"/>
      <c r="C905" s="22"/>
      <c r="D905" s="13"/>
      <c r="E905" s="24"/>
      <c r="F905" s="13"/>
      <c r="G905" s="66" t="s">
        <v>1624</v>
      </c>
      <c r="H905" s="66"/>
      <c r="I905" s="66"/>
      <c r="J905" s="106"/>
      <c r="K905" s="63">
        <v>54216.5</v>
      </c>
      <c r="L905" s="63">
        <v>54216.5</v>
      </c>
      <c r="M905" s="63">
        <f t="shared" si="14"/>
        <v>0</v>
      </c>
      <c r="N905" s="23"/>
      <c r="O905" s="23"/>
      <c r="P905" s="23"/>
      <c r="Q905" s="23"/>
    </row>
    <row r="906" spans="1:17" ht="15" x14ac:dyDescent="0.3">
      <c r="A906" s="23"/>
      <c r="B906" s="22"/>
      <c r="C906" s="22"/>
      <c r="D906" s="13"/>
      <c r="E906" s="24"/>
      <c r="F906" s="13"/>
      <c r="G906" s="13"/>
      <c r="H906" s="87" t="s">
        <v>1624</v>
      </c>
      <c r="I906" s="87"/>
      <c r="J906" s="97"/>
      <c r="K906" s="29">
        <v>54216.5</v>
      </c>
      <c r="L906" s="29">
        <v>54216.5</v>
      </c>
      <c r="M906" s="29">
        <f t="shared" si="14"/>
        <v>0</v>
      </c>
      <c r="N906" s="23"/>
      <c r="O906" s="23"/>
      <c r="P906" s="23"/>
      <c r="Q906" s="23"/>
    </row>
    <row r="907" spans="1:17" ht="15" x14ac:dyDescent="0.3">
      <c r="A907" s="23"/>
      <c r="B907" s="22"/>
      <c r="C907" s="22"/>
      <c r="D907" s="13"/>
      <c r="E907" s="24"/>
      <c r="F907" s="13"/>
      <c r="G907" s="13"/>
      <c r="H907" s="13"/>
      <c r="I907" s="78" t="s">
        <v>2482</v>
      </c>
      <c r="J907" s="80" t="s">
        <v>2483</v>
      </c>
      <c r="K907" s="81">
        <v>54216.5</v>
      </c>
      <c r="L907" s="81">
        <v>54216.5</v>
      </c>
      <c r="M907" s="81">
        <f t="shared" si="14"/>
        <v>0</v>
      </c>
      <c r="N907" s="23"/>
      <c r="O907" s="23"/>
      <c r="P907" s="23"/>
      <c r="Q907" s="23"/>
    </row>
    <row r="908" spans="1:17" ht="15" x14ac:dyDescent="0.3">
      <c r="A908" s="23"/>
      <c r="B908" s="22"/>
      <c r="C908" s="22"/>
      <c r="D908" s="79" t="s">
        <v>1612</v>
      </c>
      <c r="E908" s="82"/>
      <c r="F908" s="79"/>
      <c r="G908" s="79"/>
      <c r="H908" s="79"/>
      <c r="I908" s="83"/>
      <c r="J908" s="84"/>
      <c r="K908" s="85">
        <v>156322.11411900001</v>
      </c>
      <c r="L908" s="85">
        <v>156322.11411900001</v>
      </c>
      <c r="M908" s="85">
        <f t="shared" si="14"/>
        <v>0</v>
      </c>
      <c r="N908" s="23"/>
      <c r="O908" s="23"/>
      <c r="P908" s="23"/>
      <c r="Q908" s="23"/>
    </row>
    <row r="909" spans="1:17" ht="15" x14ac:dyDescent="0.3">
      <c r="A909" s="23"/>
      <c r="B909" s="22"/>
      <c r="C909" s="22"/>
      <c r="D909" s="13"/>
      <c r="E909" s="86">
        <v>52</v>
      </c>
      <c r="F909" s="87" t="s">
        <v>1613</v>
      </c>
      <c r="G909" s="87"/>
      <c r="H909" s="87"/>
      <c r="I909" s="87"/>
      <c r="J909" s="97"/>
      <c r="K909" s="29">
        <v>128148.424097</v>
      </c>
      <c r="L909" s="29">
        <v>128148.424097</v>
      </c>
      <c r="M909" s="29">
        <f t="shared" si="14"/>
        <v>0</v>
      </c>
      <c r="N909" s="23"/>
      <c r="O909" s="23"/>
      <c r="P909" s="23"/>
      <c r="Q909" s="23"/>
    </row>
    <row r="910" spans="1:17" ht="15" x14ac:dyDescent="0.3">
      <c r="A910" s="23"/>
      <c r="B910" s="22"/>
      <c r="C910" s="22"/>
      <c r="D910" s="13"/>
      <c r="E910" s="24"/>
      <c r="F910" s="13"/>
      <c r="G910" s="66" t="s">
        <v>16</v>
      </c>
      <c r="H910" s="66"/>
      <c r="I910" s="66"/>
      <c r="J910" s="106"/>
      <c r="K910" s="63">
        <v>128148.424097</v>
      </c>
      <c r="L910" s="63">
        <v>128148.424097</v>
      </c>
      <c r="M910" s="63">
        <f t="shared" si="14"/>
        <v>0</v>
      </c>
      <c r="N910" s="23"/>
      <c r="O910" s="23"/>
      <c r="P910" s="23"/>
      <c r="Q910" s="23"/>
    </row>
    <row r="911" spans="1:17" ht="15" x14ac:dyDescent="0.3">
      <c r="A911" s="23"/>
      <c r="B911" s="22"/>
      <c r="C911" s="22"/>
      <c r="D911" s="13"/>
      <c r="E911" s="24"/>
      <c r="F911" s="13"/>
      <c r="G911" s="13"/>
      <c r="H911" s="87" t="s">
        <v>17</v>
      </c>
      <c r="I911" s="87"/>
      <c r="J911" s="97"/>
      <c r="K911" s="29">
        <v>128148.424097</v>
      </c>
      <c r="L911" s="29">
        <v>128148.424097</v>
      </c>
      <c r="M911" s="29">
        <f t="shared" si="14"/>
        <v>0</v>
      </c>
      <c r="N911" s="23"/>
      <c r="O911" s="23"/>
      <c r="P911" s="23"/>
      <c r="Q911" s="23"/>
    </row>
    <row r="912" spans="1:17" ht="15" x14ac:dyDescent="0.3">
      <c r="A912" s="23"/>
      <c r="B912" s="22"/>
      <c r="C912" s="22"/>
      <c r="D912" s="13"/>
      <c r="E912" s="24"/>
      <c r="F912" s="13"/>
      <c r="G912" s="13"/>
      <c r="H912" s="13"/>
      <c r="I912" s="78" t="s">
        <v>1681</v>
      </c>
      <c r="J912" s="80" t="s">
        <v>2412</v>
      </c>
      <c r="K912" s="81">
        <v>128148.424097</v>
      </c>
      <c r="L912" s="81">
        <v>128148.424097</v>
      </c>
      <c r="M912" s="81">
        <f t="shared" si="14"/>
        <v>0</v>
      </c>
      <c r="N912" s="23"/>
      <c r="O912" s="23"/>
      <c r="P912" s="23"/>
      <c r="Q912" s="23"/>
    </row>
    <row r="913" spans="1:17" ht="15" x14ac:dyDescent="0.3">
      <c r="A913" s="23"/>
      <c r="B913" s="22"/>
      <c r="C913" s="22"/>
      <c r="D913" s="13"/>
      <c r="E913" s="86">
        <v>53</v>
      </c>
      <c r="F913" s="87" t="s">
        <v>1616</v>
      </c>
      <c r="G913" s="87"/>
      <c r="H913" s="87"/>
      <c r="I913" s="88"/>
      <c r="J913" s="89"/>
      <c r="K913" s="90">
        <v>28173.690021999999</v>
      </c>
      <c r="L913" s="90">
        <v>28173.690021999999</v>
      </c>
      <c r="M913" s="90">
        <f t="shared" ref="M913:M918" si="15">L913-K913</f>
        <v>0</v>
      </c>
      <c r="N913" s="23"/>
      <c r="O913" s="23"/>
      <c r="P913" s="23"/>
      <c r="Q913" s="23"/>
    </row>
    <row r="914" spans="1:17" ht="15" x14ac:dyDescent="0.3">
      <c r="A914" s="23"/>
      <c r="B914" s="22"/>
      <c r="C914" s="22"/>
      <c r="D914" s="13"/>
      <c r="E914" s="24"/>
      <c r="F914" s="13"/>
      <c r="G914" s="66" t="s">
        <v>16</v>
      </c>
      <c r="H914" s="66"/>
      <c r="I914" s="66"/>
      <c r="J914" s="106"/>
      <c r="K914" s="63">
        <v>28173.690021999999</v>
      </c>
      <c r="L914" s="63">
        <v>28173.690021999999</v>
      </c>
      <c r="M914" s="63">
        <f t="shared" si="15"/>
        <v>0</v>
      </c>
      <c r="N914" s="23"/>
      <c r="O914" s="23"/>
      <c r="P914" s="23"/>
      <c r="Q914" s="23"/>
    </row>
    <row r="915" spans="1:17" ht="15" x14ac:dyDescent="0.3">
      <c r="A915" s="23"/>
      <c r="B915" s="22"/>
      <c r="C915" s="22"/>
      <c r="D915" s="13"/>
      <c r="E915" s="24"/>
      <c r="F915" s="13"/>
      <c r="G915" s="13"/>
      <c r="H915" s="87" t="s">
        <v>17</v>
      </c>
      <c r="I915" s="87"/>
      <c r="J915" s="97"/>
      <c r="K915" s="29">
        <v>73.721168000000006</v>
      </c>
      <c r="L915" s="29">
        <v>73.721168000000006</v>
      </c>
      <c r="M915" s="29">
        <f t="shared" si="15"/>
        <v>0</v>
      </c>
      <c r="N915" s="23"/>
      <c r="O915" s="23"/>
      <c r="P915" s="23"/>
      <c r="Q915" s="23"/>
    </row>
    <row r="916" spans="1:17" ht="30" x14ac:dyDescent="0.3">
      <c r="A916" s="23"/>
      <c r="B916" s="22"/>
      <c r="C916" s="22"/>
      <c r="D916" s="13"/>
      <c r="E916" s="24"/>
      <c r="F916" s="13"/>
      <c r="G916" s="13"/>
      <c r="H916" s="13"/>
      <c r="I916" s="78" t="s">
        <v>2422</v>
      </c>
      <c r="J916" s="80" t="s">
        <v>2423</v>
      </c>
      <c r="K916" s="81">
        <v>73.721168000000006</v>
      </c>
      <c r="L916" s="81">
        <v>73.721168000000006</v>
      </c>
      <c r="M916" s="81">
        <f t="shared" si="15"/>
        <v>0</v>
      </c>
      <c r="N916" s="23"/>
      <c r="O916" s="23"/>
      <c r="P916" s="23"/>
      <c r="Q916" s="23"/>
    </row>
    <row r="917" spans="1:17" ht="15" x14ac:dyDescent="0.3">
      <c r="A917" s="23"/>
      <c r="B917" s="22"/>
      <c r="C917" s="22"/>
      <c r="D917" s="13"/>
      <c r="E917" s="24"/>
      <c r="F917" s="13"/>
      <c r="G917" s="13"/>
      <c r="H917" s="87" t="s">
        <v>1654</v>
      </c>
      <c r="I917" s="88"/>
      <c r="J917" s="89"/>
      <c r="K917" s="90">
        <v>28099.968853999999</v>
      </c>
      <c r="L917" s="90">
        <v>28099.968853999999</v>
      </c>
      <c r="M917" s="90">
        <f t="shared" si="15"/>
        <v>0</v>
      </c>
      <c r="N917" s="23"/>
      <c r="O917" s="23"/>
      <c r="P917" s="23"/>
      <c r="Q917" s="23"/>
    </row>
    <row r="918" spans="1:17" ht="15" x14ac:dyDescent="0.3">
      <c r="A918" s="23"/>
      <c r="B918" s="22"/>
      <c r="C918" s="22"/>
      <c r="D918" s="13"/>
      <c r="E918" s="24"/>
      <c r="F918" s="13"/>
      <c r="G918" s="13"/>
      <c r="H918" s="13"/>
      <c r="I918" s="78" t="s">
        <v>1655</v>
      </c>
      <c r="J918" s="80" t="s">
        <v>1707</v>
      </c>
      <c r="K918" s="81">
        <v>28099.968853999999</v>
      </c>
      <c r="L918" s="81">
        <v>28099.968853999999</v>
      </c>
      <c r="M918" s="81">
        <f t="shared" si="15"/>
        <v>0</v>
      </c>
      <c r="N918" s="23"/>
      <c r="O918" s="23"/>
      <c r="P918" s="23"/>
      <c r="Q918" s="23"/>
    </row>
    <row r="919" spans="1:17" ht="7.5" customHeight="1" x14ac:dyDescent="0.3">
      <c r="A919" s="23"/>
      <c r="B919" s="22"/>
      <c r="C919" s="22"/>
      <c r="D919" s="13"/>
      <c r="E919" s="24"/>
      <c r="F919" s="13"/>
      <c r="G919" s="13"/>
      <c r="H919" s="13"/>
      <c r="I919" s="13"/>
      <c r="J919" s="14"/>
      <c r="K919" s="15"/>
      <c r="L919" s="15"/>
      <c r="M919" s="15"/>
      <c r="N919" s="23"/>
      <c r="O919" s="23"/>
      <c r="P919" s="23"/>
      <c r="Q919" s="23"/>
    </row>
    <row r="920" spans="1:17" s="1" customFormat="1" ht="20.100000000000001" customHeight="1" x14ac:dyDescent="0.25">
      <c r="A920" s="22"/>
      <c r="B920" s="68" t="s">
        <v>11</v>
      </c>
      <c r="C920" s="68"/>
      <c r="D920" s="68"/>
      <c r="E920" s="68"/>
      <c r="F920" s="68"/>
      <c r="G920" s="68"/>
      <c r="H920" s="68"/>
      <c r="I920" s="68"/>
      <c r="J920" s="67"/>
      <c r="K920" s="67">
        <v>906671.15050700004</v>
      </c>
      <c r="L920" s="67">
        <v>913075.97342174</v>
      </c>
      <c r="M920" s="67">
        <f>+L920-K920</f>
        <v>6404.8229147399543</v>
      </c>
      <c r="N920" s="15"/>
      <c r="O920" s="15"/>
      <c r="P920" s="15"/>
      <c r="Q920" s="15"/>
    </row>
    <row r="921" spans="1:17" ht="15" x14ac:dyDescent="0.3">
      <c r="A921" s="23"/>
      <c r="B921" s="23"/>
      <c r="C921" s="23"/>
      <c r="D921" s="31"/>
      <c r="E921" s="31"/>
      <c r="F921" s="31"/>
      <c r="G921" s="31"/>
      <c r="H921" s="66" t="s">
        <v>12</v>
      </c>
      <c r="I921" s="66"/>
      <c r="J921" s="66"/>
      <c r="K921" s="63">
        <v>36420.773946000001</v>
      </c>
      <c r="L921" s="63">
        <v>36130.630500009946</v>
      </c>
      <c r="M921" s="63">
        <f>+L921-K921</f>
        <v>-290.14344599005562</v>
      </c>
      <c r="N921" s="23"/>
      <c r="O921" s="23"/>
      <c r="P921" s="23"/>
      <c r="Q921" s="23"/>
    </row>
    <row r="922" spans="1:17" ht="15" x14ac:dyDescent="0.3">
      <c r="A922" s="23"/>
      <c r="B922" s="23"/>
      <c r="C922" s="23"/>
      <c r="D922" s="31"/>
      <c r="E922" s="31"/>
      <c r="F922" s="31"/>
      <c r="G922" s="31"/>
      <c r="H922" s="66" t="s">
        <v>13</v>
      </c>
      <c r="I922" s="66"/>
      <c r="J922" s="66"/>
      <c r="K922" s="65">
        <v>870250.37656100001</v>
      </c>
      <c r="L922" s="65">
        <v>876945.34292173001</v>
      </c>
      <c r="M922" s="65">
        <f>+L922-K922</f>
        <v>6694.9663607300026</v>
      </c>
      <c r="N922" s="23"/>
      <c r="O922" s="23"/>
      <c r="P922" s="23"/>
      <c r="Q922" s="23"/>
    </row>
    <row r="923" spans="1:17" ht="7.5" customHeight="1" thickBot="1" x14ac:dyDescent="0.35">
      <c r="A923" s="12"/>
      <c r="B923" s="16"/>
      <c r="C923" s="16"/>
      <c r="D923" s="16"/>
      <c r="E923" s="16"/>
      <c r="F923" s="17"/>
      <c r="G923" s="17"/>
      <c r="H923" s="17"/>
      <c r="I923" s="17"/>
      <c r="J923" s="17"/>
      <c r="K923" s="18"/>
      <c r="L923" s="18"/>
      <c r="M923" s="18"/>
      <c r="N923" s="12"/>
      <c r="O923" s="12"/>
      <c r="P923" s="12"/>
      <c r="Q923" s="12"/>
    </row>
    <row r="924" spans="1:17" ht="15" x14ac:dyDescent="0.3">
      <c r="A924" s="12"/>
      <c r="B924" s="8" t="s">
        <v>14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12"/>
      <c r="O924" s="12"/>
      <c r="P924" s="12"/>
      <c r="Q924" s="12"/>
    </row>
    <row r="925" spans="1:17" ht="15" x14ac:dyDescent="0.3">
      <c r="A925" s="12"/>
      <c r="B925" s="8" t="s">
        <v>15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12"/>
      <c r="O925" s="12"/>
      <c r="P925" s="12"/>
      <c r="Q925" s="12"/>
    </row>
    <row r="926" spans="1:17" ht="15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19"/>
      <c r="K926" s="8"/>
      <c r="L926" s="8"/>
      <c r="M926" s="8"/>
      <c r="N926" s="12"/>
      <c r="O926" s="12"/>
      <c r="P926" s="12"/>
      <c r="Q926" s="12"/>
    </row>
    <row r="927" spans="1:17" ht="15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19"/>
      <c r="K927" s="8"/>
      <c r="L927" s="8"/>
      <c r="M927" s="8"/>
      <c r="N927" s="12"/>
      <c r="O927" s="12"/>
      <c r="P927" s="12"/>
      <c r="Q927" s="12"/>
    </row>
    <row r="928" spans="1:17" ht="15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19"/>
      <c r="K928" s="8"/>
      <c r="L928" s="8"/>
      <c r="M928" s="8"/>
      <c r="N928" s="12"/>
      <c r="O928" s="12"/>
      <c r="P928" s="12"/>
      <c r="Q928" s="12"/>
    </row>
    <row r="929" spans="1:17" ht="15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19"/>
      <c r="K929" s="8"/>
      <c r="L929" s="8"/>
      <c r="M929" s="8"/>
      <c r="N929" s="12"/>
      <c r="O929" s="12"/>
      <c r="P929" s="12"/>
      <c r="Q929" s="12"/>
    </row>
    <row r="930" spans="1:17" ht="15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19"/>
      <c r="K930" s="8"/>
      <c r="L930" s="8"/>
      <c r="M930" s="8"/>
      <c r="N930" s="12"/>
      <c r="O930" s="12"/>
      <c r="P930" s="12"/>
      <c r="Q930" s="12"/>
    </row>
    <row r="931" spans="1:17" ht="15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19"/>
      <c r="K931" s="8"/>
      <c r="L931" s="8"/>
      <c r="M931" s="8"/>
      <c r="N931" s="12"/>
      <c r="O931" s="12"/>
      <c r="P931" s="12"/>
      <c r="Q931" s="12"/>
    </row>
    <row r="932" spans="1:17" ht="15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19"/>
      <c r="K932" s="8"/>
      <c r="L932" s="8"/>
      <c r="M932" s="8"/>
      <c r="N932" s="12"/>
      <c r="O932" s="12"/>
      <c r="P932" s="12"/>
      <c r="Q932" s="12"/>
    </row>
  </sheetData>
  <mergeCells count="8">
    <mergeCell ref="F739:J739"/>
    <mergeCell ref="F94:J94"/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2023-10-25T02:27:42Z</dcterms:modified>
</cp:coreProperties>
</file>