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is documentos\Información 2023\Informes Trimestrales 2023\Tercer Trimestre (Ene-sep)\Principales Programas\"/>
    </mc:Choice>
  </mc:AlternateContent>
  <bookViews>
    <workbookView xWindow="0" yWindow="0" windowWidth="25200" windowHeight="10575"/>
  </bookViews>
  <sheets>
    <sheet name="Prin_Prog_T3_2023" sheetId="1" r:id="rId1"/>
  </sheets>
  <definedNames>
    <definedName name="_xlnm._FilterDatabase" localSheetId="0" hidden="1">Prin_Prog_T3_2023!$A$11:$I$217</definedName>
    <definedName name="_xlnm.Print_Area" localSheetId="0">Prin_Prog_T3_2023!$A$1:$I$224</definedName>
    <definedName name="_xlnm.Print_Titles" localSheetId="0">Prin_Prog_T3_2023!$1:$9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7" i="1" l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F10" i="1"/>
  <c r="E10" i="1"/>
  <c r="D10" i="1"/>
  <c r="I10" i="1" l="1"/>
  <c r="H10" i="1" l="1"/>
</calcChain>
</file>

<file path=xl/sharedStrings.xml><?xml version="1.0" encoding="utf-8"?>
<sst xmlns="http://schemas.openxmlformats.org/spreadsheetml/2006/main" count="233" uniqueCount="220">
  <si>
    <t>Programa Modificado</t>
  </si>
  <si>
    <t>Avance %</t>
  </si>
  <si>
    <t>Aprobado</t>
  </si>
  <si>
    <t>Programado al periodo</t>
  </si>
  <si>
    <t>(1)</t>
  </si>
  <si>
    <t>(2)</t>
  </si>
  <si>
    <t>Total</t>
  </si>
  <si>
    <t>Fuente: Secretaría de Hacienda y Crédito Público.</t>
  </si>
  <si>
    <t>Asignación Anual</t>
  </si>
  <si>
    <t>Gobernación</t>
  </si>
  <si>
    <t>(3)</t>
  </si>
  <si>
    <t>(4)=(3/1)</t>
  </si>
  <si>
    <t>(5)=(3/2)</t>
  </si>
  <si>
    <t>p_/ Cifras preliminares. Las sumas parciales pueden no coincidir con el total, así como los cálculos porcentuales, debido al redondeo de las cifras.</t>
  </si>
  <si>
    <t>Registro e Identificación de Población</t>
  </si>
  <si>
    <t>Promover la Protección de los Derechos Humanos y Prevenir la Discriminación</t>
  </si>
  <si>
    <t xml:space="preserve">Informes sobre la Situación Económica,
las Finanzas Públicas y la Deuda Pública </t>
  </si>
  <si>
    <t>(Millones de pesos)</t>
  </si>
  <si>
    <t>n.a.: No aplica.</t>
  </si>
  <si>
    <t>ANEXO V. AVANCE FINANCIERO DE LOS PRINCIPALES PROGRAMAS PRESUPUESTARIOS</t>
  </si>
  <si>
    <t>Promover la atención y prevención de la violencia contra las mujeres</t>
  </si>
  <si>
    <t>Protección y defensa de los derechos humanos</t>
  </si>
  <si>
    <t>Ramo / Programa presupuestario</t>
  </si>
  <si>
    <t>PEF 2023</t>
  </si>
  <si>
    <t>Programa de Apoyo para Refugios Especializados para Mujeres Víctimas de Violencia de Género, sus hijas e hijos</t>
  </si>
  <si>
    <t>Subsidios para las acciones de búsqueda de Personas Desaparecidas y No Localizadas</t>
  </si>
  <si>
    <t>Tercer Trimestre de 2023</t>
  </si>
  <si>
    <t>Enero-septiembre 2023</t>
  </si>
  <si>
    <t>Enero - septiembre</t>
  </si>
  <si>
    <t>Relaciones Exteriores</t>
  </si>
  <si>
    <t>Diseño, conducción y ejecución de la política exterior</t>
  </si>
  <si>
    <t>Hacienda y Crédito Público</t>
  </si>
  <si>
    <t>Protección y Defensa de los Usuarios de Servicios Financieros</t>
  </si>
  <si>
    <t>Control de la operación aduanera</t>
  </si>
  <si>
    <t>Recaudación de las contribuciones federales</t>
  </si>
  <si>
    <t>Programa de Inclusión Financiera</t>
  </si>
  <si>
    <t>Regulación y supervisión de las entidades del sistema financiero mexicano</t>
  </si>
  <si>
    <t>Defensa Nacional</t>
  </si>
  <si>
    <t>Operación y desarrollo de la Fuerza Aérea Mexicana</t>
  </si>
  <si>
    <t>Proyectos de infraestructura gubernamental de seguridad nacional</t>
  </si>
  <si>
    <t>Proyectos de Transporte Masivo de Pasajeros</t>
  </si>
  <si>
    <t>Prestación de Servicios Públicos de Transporte Masivo de Personas y Carga Tren Maya</t>
  </si>
  <si>
    <t>Mantenimiento de infraestructura</t>
  </si>
  <si>
    <t>Agricultura y Desarrollo Rural</t>
  </si>
  <si>
    <t>Adquisición de leche nacional</t>
  </si>
  <si>
    <t>Desarrollo, aplicación de programas educativos e investigación en materia agroalimentaria</t>
  </si>
  <si>
    <t>Generación de Proyectos de Investigación</t>
  </si>
  <si>
    <t>Regulación, supervisión y aplicación de las políticas públicas en materia agropecuaria, acuícola y pesquera</t>
  </si>
  <si>
    <t>Programa de Abasto Social de Leche a cargo de Liconsa, S.A. de C.V.</t>
  </si>
  <si>
    <t>Programa de Abasto Rural a cargo de Diconsa, S.A. de C.V. (DICONSA)</t>
  </si>
  <si>
    <t>Sanidad e Inocuidad Agroalimentaria</t>
  </si>
  <si>
    <t>Programa de Fomento a la Agricultura, Ganadería, Pesca y Acuicultura</t>
  </si>
  <si>
    <t>Precios de Garantía a Productos Alimentarios Básicos</t>
  </si>
  <si>
    <t>Fertilizantes</t>
  </si>
  <si>
    <t>Producción para el Bienestar</t>
  </si>
  <si>
    <t>Comunicaciones y Transportes</t>
  </si>
  <si>
    <t xml:space="preserve">Construcción y Modernización de carreteras </t>
  </si>
  <si>
    <t>Estudios técnicos para la construcción, conservación y operación de infraestructura de comunicaciones y transportes</t>
  </si>
  <si>
    <t>Supervisión, regulación, inspección, verificación y servicios administrativos de construcción y conservación de carreteras</t>
  </si>
  <si>
    <t>Derecho de Vía</t>
  </si>
  <si>
    <t>Proyectos de construcción de carreteras</t>
  </si>
  <si>
    <t>Estudios y Proyectos para la construcción, ampliación, modernización, conservación y operación de infraestructura de comunicaciones y transportes</t>
  </si>
  <si>
    <t>Caminos Rurales</t>
  </si>
  <si>
    <t>Proyectos de construcción de carreteras alimentadoras y caminos rurales</t>
  </si>
  <si>
    <t>Conservación de infraestructura de caminos rurales y carreteras alimentadoras</t>
  </si>
  <si>
    <t>Estudios y proyectos de construcción de caminos rurales y carreteras alimentadoras</t>
  </si>
  <si>
    <t>Conservación y Mantenimiento de Carreteras</t>
  </si>
  <si>
    <t>Reconstrucción y Conservación de Carreteras</t>
  </si>
  <si>
    <t>Prestación de Servicios en Puertos, Aeropuertos y Ferrocarriles</t>
  </si>
  <si>
    <t>Servicios de ayudas a la navegación aérea</t>
  </si>
  <si>
    <t>Supervisión, inspección y verificación del transporte terrestre, marítimo y aéreo</t>
  </si>
  <si>
    <t>Proyectos Ferroviarios para Transporte de Carga y Pasajeros</t>
  </si>
  <si>
    <t>Provisiones para la modernización y rehabilitación de la infraestructura aeroportuaria y de conectividad</t>
  </si>
  <si>
    <t>Internet para Todos</t>
  </si>
  <si>
    <t>Sistema Satelital</t>
  </si>
  <si>
    <t>Economía</t>
  </si>
  <si>
    <t>Generación y difusión de información para el consumidor  </t>
  </si>
  <si>
    <t>Protección de los derechos de los consumidores</t>
  </si>
  <si>
    <t>Atención de trámites y servicios a cargo de la Secretaría en las entidades federativas</t>
  </si>
  <si>
    <t>Promoción del comercio exterior y atracción de inversión extranjera directa</t>
  </si>
  <si>
    <t>Supervisión aplicación y actualización del marco normativo y operativo en materia de Infraestructura de la Calidad, Mercantil, Competitividad y Competencia</t>
  </si>
  <si>
    <t>Negociación, administración y defensa de Tratados y Acuerdos Internacionales de comercio e inversión</t>
  </si>
  <si>
    <t>Promoción y fomento del desarrollo y la innovación de los sectores industrial, comercial y de servicios</t>
  </si>
  <si>
    <t>Fortalecimiento de la competitividad y transparencia del marco regulatorio que aplica a los particulares</t>
  </si>
  <si>
    <t>Educación Pública</t>
  </si>
  <si>
    <t>Educación Inicial y Básica Comunitaria</t>
  </si>
  <si>
    <t>Producción y distribución de libros y materiales educativos</t>
  </si>
  <si>
    <t>Servicios de Educación Media Superior</t>
  </si>
  <si>
    <t>Servicios de Educación Superior y Posgrado</t>
  </si>
  <si>
    <t>Desarrollo Cultural</t>
  </si>
  <si>
    <t>Producción y transmisión de materiales educativos</t>
  </si>
  <si>
    <t>Investigación Científica y Desarrollo Tecnológico</t>
  </si>
  <si>
    <t>Programa de mantenimiento e infraestructura física educativa</t>
  </si>
  <si>
    <t>Educación para Adultos (INEA)</t>
  </si>
  <si>
    <t>Normar los servicios educativos</t>
  </si>
  <si>
    <t>Proyectos de infraestructura social del sector educativo</t>
  </si>
  <si>
    <t>Actividades de apoyo administrativo</t>
  </si>
  <si>
    <t>Actividades de apoyo a la función pública y buen gobierno</t>
  </si>
  <si>
    <t>Diseño de la Política Educativa</t>
  </si>
  <si>
    <t>Programa de Becas de Educación Básica para el Bienestar Benito Juárez</t>
  </si>
  <si>
    <t>Programa de Becas Elisa Acuña</t>
  </si>
  <si>
    <t>Programa para el Desarrollo Profesional Docente</t>
  </si>
  <si>
    <t>Programa de Cultura Física y Deporte</t>
  </si>
  <si>
    <t>La Escuela es Nuestra</t>
  </si>
  <si>
    <t>Jóvenes Escribiendo el Futuro</t>
  </si>
  <si>
    <t>Beca Universal para Estudiantes de Educación Media Superior Benito Juárez</t>
  </si>
  <si>
    <t>Subsidios para organismos descentralizados estatales</t>
  </si>
  <si>
    <t>Apoyos a centros y organizaciones de educación</t>
  </si>
  <si>
    <t>Universidades para el Bienestar Benito Juárez García</t>
  </si>
  <si>
    <t>Salud</t>
  </si>
  <si>
    <t>Atención a la Salud y Medicamentos Gratuitos para la Población sin Seguridad Social Laboral</t>
  </si>
  <si>
    <t>Rectoría en Salud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</si>
  <si>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</si>
  <si>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</si>
  <si>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</si>
  <si>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</si>
  <si>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Programa de vacunación</t>
  </si>
  <si>
    <t>Asistencia social y protección del paciente</t>
  </si>
  <si>
    <t>Prevención y atención de VIH/SIDA y otras ITS</t>
  </si>
  <si>
    <t>Prevención y control de enfermedades</t>
  </si>
  <si>
    <t>Salud materna, sexual y reproductiva</t>
  </si>
  <si>
    <t>Programa de Atención a Personas con Discapacidad</t>
  </si>
  <si>
    <t>Fortalecimiento a la atención médica</t>
  </si>
  <si>
    <t>Prevención y Control de Sobrepeso, Obesidad y Diabetes</t>
  </si>
  <si>
    <t>Vigilancia epidemiológica</t>
  </si>
  <si>
    <t xml:space="preserve">Marina   </t>
  </si>
  <si>
    <t>Fomento y Promoción para el desarrollo del Corredor Interoceánico del Istmo de Tehuantepec</t>
  </si>
  <si>
    <t>Planeación, diseño, ejecución y evaluación del Corredor Interoceánico del Istmo de Tehuantepec</t>
  </si>
  <si>
    <t>Previsión para el Fortalecimiento de Infraestructura Naval y Militar</t>
  </si>
  <si>
    <t>Operación y conservación de infraestructura ferroviaria</t>
  </si>
  <si>
    <t> Proyectos ferroviarios para transporte de carga y pasajeros</t>
  </si>
  <si>
    <t>Operación y desarrollo de los cuerpos de seguridad de las Fuerzas Armadas</t>
  </si>
  <si>
    <t>Trabajo y Previsión Social</t>
  </si>
  <si>
    <t>Programa de Apoyo al Empleo (PAE)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</si>
  <si>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</si>
  <si>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</si>
  <si>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</si>
  <si>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</si>
  <si>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Instrumentación de la política laboral</t>
  </si>
  <si>
    <t>Jóvenes Construyendo el Futuro</t>
  </si>
  <si>
    <t>Desarrollo Agrario, Territorial y Urbano</t>
  </si>
  <si>
    <t>Procuración de justicia agraria</t>
  </si>
  <si>
    <t>Programa de Atención de Conflictos Agrarios</t>
  </si>
  <si>
    <t>Obligaciones jurídicas Ineludibles</t>
  </si>
  <si>
    <t>Modernización del Catastro Rural Nacional</t>
  </si>
  <si>
    <t>Política de Desarrollo Urbano y Ordenamiento del Territorio</t>
  </si>
  <si>
    <t>Programa de Vivienda Social</t>
  </si>
  <si>
    <t>Programa para Regularizar Asentamientos Humanos</t>
  </si>
  <si>
    <t>Programa de Mejoramiento Urbano (PMU)</t>
  </si>
  <si>
    <t>Programa Nacional de Reconstrucción</t>
  </si>
  <si>
    <t>Regularización y Registro de Actos Jurídicos Agrarios</t>
  </si>
  <si>
    <t>Programa de modernización de los registros públicos de la propiedad y catastros</t>
  </si>
  <si>
    <t>Medio Ambiente y Recursos Naturales</t>
  </si>
  <si>
    <t>Capacitación Ambiental y Desarrollo Sustentable</t>
  </si>
  <si>
    <t>Operación y mantenimiento de infraestructura hídrica</t>
  </si>
  <si>
    <t>Sistemas Meteorológicos e Hidrológicos</t>
  </si>
  <si>
    <t>Protección Forestal</t>
  </si>
  <si>
    <t>Regulación Ambiental</t>
  </si>
  <si>
    <t>Gestión integral y sustentable del agua</t>
  </si>
  <si>
    <t>Infraestructura de agua potable, alcantarillado y saneamiento</t>
  </si>
  <si>
    <t>Infraestructura para la Protección de Centros de Población y Áreas Productivas</t>
  </si>
  <si>
    <t>Infraestructura para la modernización y rehabilitación de riego y temporal tecnificado</t>
  </si>
  <si>
    <t>Planeación, Seguimiento y Evaluación de la Política Ambiental y de Recursos Naturales</t>
  </si>
  <si>
    <t>Programa de Conservación para el Desarrollo Sostenible</t>
  </si>
  <si>
    <t>Agua Potable, Drenaje y Tratamiento</t>
  </si>
  <si>
    <t>Programa de Apoyo a la Infraestructura Hidroagrícola</t>
  </si>
  <si>
    <t>Desarrollo Forestal Sustentable para el Bienestar</t>
  </si>
  <si>
    <t>Programa para la Protección y Restauración de Ecosistemas y Especies Prioritarias</t>
  </si>
  <si>
    <t>Aportaciones a Seguridad Social</t>
  </si>
  <si>
    <t>Programa IMSS-BIENESTAR</t>
  </si>
  <si>
    <t>Seguridad Social Cañeros</t>
  </si>
  <si>
    <t>Bienestar</t>
  </si>
  <si>
    <t>Servicios a grupos con necesidades especiales</t>
  </si>
  <si>
    <t xml:space="preserve">Programa de Apoyo para el Bienestar de las Niñas y Niños, Hijos de Madres Trabajadoras </t>
  </si>
  <si>
    <t>Pensión para el Bienestar de las Personas Adultas Mayores</t>
  </si>
  <si>
    <t>Pensión para el Bienestar de las Personas con Discapacidad Permanente</t>
  </si>
  <si>
    <t>Sembrando Vida</t>
  </si>
  <si>
    <t>Turismo</t>
  </si>
  <si>
    <t>Programa de Calidad y Atención Integral al Turismo</t>
  </si>
  <si>
    <t>Conservación y mantenimiento a los CIP's</t>
  </si>
  <si>
    <t>Fomento y promoción de la inversión en el sector turístico</t>
  </si>
  <si>
    <t>Desarrollo y promoción de proyectos turísticos sustentables</t>
  </si>
  <si>
    <t>Comisión Nacional de los Derechos Humanos</t>
  </si>
  <si>
    <t>Protección y defensa de los Derechos Humanos de las personas indígenas y afrodescendientes privadas de la libertad.</t>
  </si>
  <si>
    <t>Seguridad y Protección Ciudadana</t>
  </si>
  <si>
    <t>Servicios de inteligencia para la Seguridad Nacional</t>
  </si>
  <si>
    <t>Administración del Sistema Federal Penitenciario</t>
  </si>
  <si>
    <t>Operación de la Guardia Nacional para la prevención, investigación y persecución de delitos</t>
  </si>
  <si>
    <t>Plataforma México</t>
  </si>
  <si>
    <t>Consejo Nacional de Ciencia y Tecnología</t>
  </si>
  <si>
    <t>Investigación científica, desarrollo e innovación</t>
  </si>
  <si>
    <t>Becas de posgrado y apoyos a la calidad</t>
  </si>
  <si>
    <t>Sistema Nacional de Investigadores</t>
  </si>
  <si>
    <t>Entidades no Sectorizadas</t>
  </si>
  <si>
    <t>Comisión Nacional para el Desarrollo de los Pueblos Indígenas</t>
  </si>
  <si>
    <t>Actividades de apoyo Administrativo</t>
  </si>
  <si>
    <t>Planeación y Articulación de la Acción Pública hacia los Pueblos Indígenas</t>
  </si>
  <si>
    <t>Programa de Apoyo a la Educación Indígena</t>
  </si>
  <si>
    <t>Programa para el Bienestar Integral de los Pueblos Indígenas</t>
  </si>
  <si>
    <t>Fortalecimiento de la Igualdad Sustantiva entre Mujeres y Hombres</t>
  </si>
  <si>
    <t>Programa para el Adelanto, Bienestar e Igualdad de las Mujeres</t>
  </si>
  <si>
    <t>Cultura</t>
  </si>
  <si>
    <t>Protección y conservación del Patrimonio Cultural</t>
  </si>
  <si>
    <t>Proyectos de infraestructura social del sector cultura</t>
  </si>
  <si>
    <t>Educación y cultura indígena</t>
  </si>
  <si>
    <t>Programa de Apoyos a la Cultura</t>
  </si>
  <si>
    <t>Estímulos a la creación artística, reconocimientos a las trayectorias y apoyo al desarrollo de proyectos culturales</t>
  </si>
  <si>
    <t>Fiscalía General de la República</t>
  </si>
  <si>
    <t>Investigar y perseguir los delitos del orden federal</t>
  </si>
  <si>
    <t>Investigar y perseguir los delitos relativos a la Delincuencia Organizada</t>
  </si>
  <si>
    <r>
      <t xml:space="preserve">Política y servicios migratorios </t>
    </r>
    <r>
      <rPr>
        <vertAlign val="superscript"/>
        <sz val="9"/>
        <rFont val="Montserrat"/>
      </rPr>
      <t>1_/</t>
    </r>
  </si>
  <si>
    <r>
      <t xml:space="preserve">Protección Contra Riesgos Sanitarios </t>
    </r>
    <r>
      <rPr>
        <vertAlign val="superscript"/>
        <sz val="9"/>
        <rFont val="Montserrat"/>
      </rPr>
      <t>1_/</t>
    </r>
  </si>
  <si>
    <r>
      <t xml:space="preserve">Servicios de protección, custodia, vigilancia y seguridad de personas, bienes e instalaciones </t>
    </r>
    <r>
      <rPr>
        <vertAlign val="superscript"/>
        <sz val="9"/>
        <rFont val="Montserrat"/>
      </rPr>
      <t>1_/</t>
    </r>
  </si>
  <si>
    <t>1_/ El gasto pagado es mayor que el modificado, debido a que incluye Acuerdos de Administración de Fondos.</t>
  </si>
  <si>
    <r>
      <t xml:space="preserve">Tren Maya </t>
    </r>
    <r>
      <rPr>
        <b/>
        <vertAlign val="superscript"/>
        <sz val="9"/>
        <rFont val="Montserrat"/>
      </rPr>
      <t>2_/</t>
    </r>
  </si>
  <si>
    <t>3_/ Se resectorizó del Ramo 47 "Entidades no Sectorizadas".</t>
  </si>
  <si>
    <r>
      <t xml:space="preserve">Corredor Interoceánico del Istmo de Tehuantepec </t>
    </r>
    <r>
      <rPr>
        <b/>
        <vertAlign val="superscript"/>
        <sz val="9"/>
        <rFont val="Montserrat"/>
      </rPr>
      <t>3_/</t>
    </r>
  </si>
  <si>
    <r>
      <t xml:space="preserve">Ferrocarril del Istmo de Tehuantepec, S.A. de C.V. </t>
    </r>
    <r>
      <rPr>
        <b/>
        <vertAlign val="superscript"/>
        <sz val="9"/>
        <rFont val="Montserrat"/>
      </rPr>
      <t>3_/</t>
    </r>
  </si>
  <si>
    <t>2_/ Incluye los montos del Ramo 21 "Turismo", debido a que el Fideicomiso denominado Fondo Nacional de Fomento al Turismo (FONATUR) y Fonatur Tren Maya, S.A.
      de C.V. entregaron este Proyecto a Tren Maya, S.A. de C.V. el cual se encuentra sectorizado en la Secretaría de la Defensa Nacional (DOF 31 de agosto de 2023).</t>
  </si>
  <si>
    <r>
      <t xml:space="preserve">Observado </t>
    </r>
    <r>
      <rPr>
        <b/>
        <vertAlign val="superscript"/>
        <sz val="12"/>
        <color theme="0"/>
        <rFont val="Montserrat"/>
      </rPr>
      <t>p_/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</si>
</sst>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"/>
    <numFmt numFmtId="165" formatCode="_-* #,##0.0_-;\-* #,##0.0_-;_-* &quot;-&quot;??_-;_-@_-"/>
  </numFmts>
  <fonts count="2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Soberana Sans"/>
      <family val="3"/>
    </font>
    <font>
      <b/>
      <sz val="9"/>
      <name val="Montserrat"/>
    </font>
    <font>
      <sz val="9"/>
      <name val="Montserrat"/>
    </font>
    <font>
      <b/>
      <i/>
      <sz val="9"/>
      <name val="Montserrat"/>
    </font>
    <font>
      <b/>
      <sz val="13"/>
      <color theme="1"/>
      <name val="Montserrat"/>
    </font>
    <font>
      <sz val="10"/>
      <color theme="1"/>
      <name val="Arial"/>
      <family val="2"/>
    </font>
    <font>
      <b/>
      <sz val="13"/>
      <color theme="0"/>
      <name val="Montserrat Bold"/>
    </font>
    <font>
      <b/>
      <sz val="13"/>
      <color theme="0" tint="-0.499984740745262"/>
      <name val="Montserrat"/>
    </font>
    <font>
      <sz val="10"/>
      <color theme="0"/>
      <name val="Montserrat"/>
    </font>
    <font>
      <b/>
      <sz val="9"/>
      <name val="Arial"/>
      <family val="2"/>
    </font>
    <font>
      <sz val="9"/>
      <name val="Arial"/>
      <family val="2"/>
    </font>
    <font>
      <i/>
      <sz val="10"/>
      <name val="Arial Narrow"/>
      <family val="2"/>
    </font>
    <font>
      <b/>
      <vertAlign val="superscript"/>
      <sz val="9"/>
      <name val="Montserrat"/>
    </font>
    <font>
      <vertAlign val="superscript"/>
      <sz val="9"/>
      <name val="Montserrat"/>
    </font>
    <font>
      <b/>
      <sz val="12"/>
      <name val="Montserrat"/>
    </font>
    <font>
      <sz val="12"/>
      <name val="Montserrat"/>
    </font>
    <font>
      <b/>
      <sz val="12"/>
      <color theme="0"/>
      <name val="Montserrat"/>
    </font>
    <font>
      <b/>
      <vertAlign val="superscript"/>
      <sz val="12"/>
      <color theme="0"/>
      <name val="Montserrat"/>
    </font>
    <font>
      <sz val="9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" fillId="0" borderId="0"/>
  </cellStyleXfs>
  <cellXfs count="57">
    <xf numFmtId="0" fontId="0" fillId="0" borderId="0" xfId="0"/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6" fillId="0" borderId="0" xfId="2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165" fontId="8" fillId="0" borderId="0" xfId="1" applyNumberFormat="1" applyFont="1" applyFill="1" applyBorder="1" applyAlignment="1">
      <alignment horizontal="left" vertical="top" wrapText="1"/>
    </xf>
    <xf numFmtId="0" fontId="8" fillId="0" borderId="0" xfId="0" quotePrefix="1" applyFont="1" applyFill="1" applyBorder="1" applyAlignment="1">
      <alignment horizontal="left" vertical="top"/>
    </xf>
    <xf numFmtId="0" fontId="7" fillId="3" borderId="0" xfId="0" applyFont="1" applyFill="1" applyBorder="1" applyAlignment="1">
      <alignment vertical="top"/>
    </xf>
    <xf numFmtId="164" fontId="7" fillId="3" borderId="0" xfId="0" applyNumberFormat="1" applyFont="1" applyFill="1" applyBorder="1" applyAlignment="1">
      <alignment vertical="top"/>
    </xf>
    <xf numFmtId="164" fontId="7" fillId="3" borderId="0" xfId="0" applyNumberFormat="1" applyFont="1" applyFill="1" applyBorder="1" applyAlignment="1">
      <alignment horizontal="right" vertical="top"/>
    </xf>
    <xf numFmtId="0" fontId="8" fillId="3" borderId="0" xfId="0" applyFont="1" applyFill="1" applyBorder="1" applyAlignment="1">
      <alignment vertical="top"/>
    </xf>
    <xf numFmtId="0" fontId="9" fillId="3" borderId="1" xfId="0" applyFont="1" applyFill="1" applyBorder="1" applyAlignment="1">
      <alignment vertical="top"/>
    </xf>
    <xf numFmtId="0" fontId="8" fillId="3" borderId="1" xfId="0" applyFont="1" applyFill="1" applyBorder="1" applyAlignment="1">
      <alignment vertical="top"/>
    </xf>
    <xf numFmtId="164" fontId="8" fillId="3" borderId="1" xfId="0" applyNumberFormat="1" applyFont="1" applyFill="1" applyBorder="1" applyAlignment="1">
      <alignment vertical="top"/>
    </xf>
    <xf numFmtId="164" fontId="8" fillId="3" borderId="1" xfId="0" applyNumberFormat="1" applyFont="1" applyFill="1" applyBorder="1" applyAlignment="1">
      <alignment horizontal="right" vertical="top"/>
    </xf>
    <xf numFmtId="0" fontId="14" fillId="0" borderId="2" xfId="0" applyFont="1" applyFill="1" applyBorder="1" applyAlignment="1">
      <alignment horizontal="left" wrapText="1"/>
    </xf>
    <xf numFmtId="164" fontId="15" fillId="0" borderId="0" xfId="0" applyNumberFormat="1" applyFont="1"/>
    <xf numFmtId="0" fontId="8" fillId="3" borderId="4" xfId="0" applyFont="1" applyFill="1" applyBorder="1" applyAlignment="1">
      <alignment vertical="top"/>
    </xf>
    <xf numFmtId="0" fontId="8" fillId="3" borderId="4" xfId="0" applyFont="1" applyFill="1" applyBorder="1" applyAlignment="1">
      <alignment vertical="top" wrapText="1"/>
    </xf>
    <xf numFmtId="164" fontId="8" fillId="3" borderId="4" xfId="0" applyNumberFormat="1" applyFont="1" applyFill="1" applyBorder="1" applyAlignment="1">
      <alignment vertical="top"/>
    </xf>
    <xf numFmtId="164" fontId="8" fillId="3" borderId="4" xfId="0" applyNumberFormat="1" applyFont="1" applyFill="1" applyBorder="1" applyAlignment="1">
      <alignment horizontal="right" vertical="top"/>
    </xf>
    <xf numFmtId="0" fontId="7" fillId="3" borderId="6" xfId="0" applyFont="1" applyFill="1" applyBorder="1" applyAlignment="1">
      <alignment vertical="top"/>
    </xf>
    <xf numFmtId="0" fontId="7" fillId="3" borderId="6" xfId="0" applyFont="1" applyFill="1" applyBorder="1" applyAlignment="1">
      <alignment vertical="top" wrapText="1"/>
    </xf>
    <xf numFmtId="164" fontId="7" fillId="3" borderId="6" xfId="0" applyNumberFormat="1" applyFont="1" applyFill="1" applyBorder="1" applyAlignment="1">
      <alignment vertical="top"/>
    </xf>
    <xf numFmtId="164" fontId="7" fillId="3" borderId="6" xfId="0" applyNumberFormat="1" applyFont="1" applyFill="1" applyBorder="1" applyAlignment="1">
      <alignment horizontal="right" vertical="top"/>
    </xf>
    <xf numFmtId="165" fontId="3" fillId="0" borderId="0" xfId="1" applyNumberFormat="1" applyFont="1" applyFill="1" applyBorder="1" applyAlignment="1">
      <alignment vertical="top"/>
    </xf>
    <xf numFmtId="165" fontId="6" fillId="0" borderId="0" xfId="1" applyNumberFormat="1" applyFont="1" applyFill="1" applyBorder="1" applyAlignment="1">
      <alignment vertical="top"/>
    </xf>
    <xf numFmtId="165" fontId="16" fillId="0" borderId="0" xfId="1" applyNumberFormat="1" applyFont="1"/>
    <xf numFmtId="165" fontId="2" fillId="0" borderId="0" xfId="1" applyNumberFormat="1" applyFont="1"/>
    <xf numFmtId="165" fontId="17" fillId="0" borderId="0" xfId="1" applyNumberFormat="1" applyFont="1" applyFill="1" applyBorder="1" applyAlignment="1">
      <alignment vertical="top"/>
    </xf>
    <xf numFmtId="0" fontId="7" fillId="3" borderId="4" xfId="0" applyFont="1" applyFill="1" applyBorder="1" applyAlignment="1">
      <alignment vertical="top"/>
    </xf>
    <xf numFmtId="0" fontId="7" fillId="3" borderId="4" xfId="0" applyFont="1" applyFill="1" applyBorder="1" applyAlignment="1">
      <alignment vertical="top" wrapText="1"/>
    </xf>
    <xf numFmtId="164" fontId="7" fillId="3" borderId="4" xfId="0" applyNumberFormat="1" applyFont="1" applyFill="1" applyBorder="1" applyAlignment="1">
      <alignment vertical="top"/>
    </xf>
    <xf numFmtId="164" fontId="7" fillId="3" borderId="4" xfId="0" applyNumberFormat="1" applyFont="1" applyFill="1" applyBorder="1" applyAlignment="1">
      <alignment horizontal="right" vertical="top"/>
    </xf>
    <xf numFmtId="0" fontId="7" fillId="3" borderId="6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vertical="top"/>
    </xf>
    <xf numFmtId="0" fontId="8" fillId="3" borderId="8" xfId="0" applyFont="1" applyFill="1" applyBorder="1" applyAlignment="1">
      <alignment vertical="top"/>
    </xf>
    <xf numFmtId="0" fontId="8" fillId="3" borderId="8" xfId="0" applyFont="1" applyFill="1" applyBorder="1" applyAlignment="1">
      <alignment vertical="top" wrapText="1"/>
    </xf>
    <xf numFmtId="0" fontId="8" fillId="3" borderId="5" xfId="0" applyFont="1" applyFill="1" applyBorder="1" applyAlignment="1">
      <alignment horizontal="left" vertical="top" wrapText="1"/>
    </xf>
    <xf numFmtId="0" fontId="8" fillId="0" borderId="0" xfId="0" quotePrefix="1" applyFont="1" applyFill="1" applyBorder="1" applyAlignment="1">
      <alignment horizontal="left" vertical="top" wrapText="1"/>
    </xf>
    <xf numFmtId="0" fontId="8" fillId="3" borderId="8" xfId="0" applyFont="1" applyFill="1" applyBorder="1" applyAlignment="1">
      <alignment horizontal="left" vertical="top" wrapText="1"/>
    </xf>
    <xf numFmtId="0" fontId="10" fillId="0" borderId="0" xfId="0" applyFont="1" applyBorder="1" applyAlignment="1">
      <alignment horizontal="left"/>
    </xf>
    <xf numFmtId="0" fontId="12" fillId="2" borderId="0" xfId="4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left" wrapText="1"/>
    </xf>
    <xf numFmtId="0" fontId="22" fillId="2" borderId="0" xfId="0" applyFont="1" applyFill="1" applyBorder="1" applyAlignment="1">
      <alignment horizontal="center" vertical="center"/>
    </xf>
    <xf numFmtId="0" fontId="22" fillId="2" borderId="0" xfId="2" applyFont="1" applyFill="1" applyBorder="1" applyAlignment="1">
      <alignment horizontal="center" vertical="top" wrapText="1"/>
    </xf>
    <xf numFmtId="0" fontId="22" fillId="2" borderId="0" xfId="2" applyFont="1" applyFill="1" applyBorder="1" applyAlignment="1">
      <alignment vertical="top"/>
    </xf>
    <xf numFmtId="0" fontId="22" fillId="2" borderId="3" xfId="2" applyFont="1" applyFill="1" applyBorder="1" applyAlignment="1">
      <alignment horizontal="center" vertical="center"/>
    </xf>
    <xf numFmtId="0" fontId="22" fillId="2" borderId="0" xfId="2" applyFont="1" applyFill="1" applyBorder="1" applyAlignment="1">
      <alignment horizontal="center" vertical="top"/>
    </xf>
    <xf numFmtId="0" fontId="22" fillId="2" borderId="0" xfId="2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 wrapText="1"/>
    </xf>
    <xf numFmtId="0" fontId="13" fillId="0" borderId="0" xfId="0" applyFont="1" applyFill="1" applyBorder="1" applyAlignment="1">
      <alignment horizontal="left" vertical="center" wrapText="1"/>
    </xf>
    <xf numFmtId="0" fontId="22" fillId="2" borderId="0" xfId="2" applyFont="1" applyFill="1" applyBorder="1" applyAlignment="1">
      <alignment horizontal="center" vertical="center"/>
    </xf>
    <xf numFmtId="0" fontId="22" fillId="2" borderId="0" xfId="2" applyFont="1" applyFill="1" applyBorder="1" applyAlignment="1">
      <alignment horizontal="right" vertical="center"/>
    </xf>
    <xf numFmtId="0" fontId="22" fillId="2" borderId="3" xfId="2" applyFont="1" applyFill="1" applyBorder="1" applyAlignment="1">
      <alignment horizontal="center" vertical="center" wrapText="1"/>
    </xf>
  </cellXfs>
  <cellStyles count="6">
    <cellStyle name="Millares" xfId="1" builtinId="3"/>
    <cellStyle name="Normal" xfId="0" builtinId="0"/>
    <cellStyle name="Normal 2" xfId="2"/>
    <cellStyle name="Normal 3" xfId="3"/>
    <cellStyle name="Normal 3 2" xfId="4"/>
    <cellStyle name="Normal 4" xfId="5"/>
  </cellStyles>
  <dxfs count="0"/>
  <tableStyles count="0" defaultTableStyle="TableStyleMedium2" defaultPivotStyle="PivotStyleLight16"/>
  <colors>
    <mruColors>
      <color rgb="FFD4C19C"/>
      <color rgb="FFF2F2F2"/>
      <color rgb="FFB38E5D"/>
      <color rgb="FFC4D79B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4"/>
  <sheetViews>
    <sheetView showGridLines="0" tabSelected="1" zoomScaleNormal="100" workbookViewId="0">
      <selection activeCell="K6" sqref="K6"/>
    </sheetView>
  </sheetViews>
  <sheetFormatPr baseColWidth="10" defaultRowHeight="12.75" x14ac:dyDescent="0.2"/>
  <cols>
    <col min="1" max="1" width="3" style="1" customWidth="1"/>
    <col min="2" max="2" width="3.42578125" style="1" customWidth="1"/>
    <col min="3" max="3" width="69.42578125" style="1" customWidth="1"/>
    <col min="4" max="4" width="14.5703125" style="1" customWidth="1"/>
    <col min="5" max="5" width="15" style="1" customWidth="1"/>
    <col min="6" max="6" width="14.140625" style="1" customWidth="1"/>
    <col min="7" max="7" width="1.5703125" style="1" customWidth="1"/>
    <col min="8" max="8" width="12.85546875" style="1" customWidth="1"/>
    <col min="9" max="9" width="16.42578125" style="1" customWidth="1"/>
    <col min="10" max="10" width="11.42578125" style="1"/>
    <col min="11" max="11" width="11.140625" style="26" customWidth="1"/>
    <col min="12" max="12" width="11.140625" style="1" customWidth="1"/>
    <col min="13" max="13" width="2" style="1" customWidth="1"/>
    <col min="14" max="15" width="4.42578125" style="1" bestFit="1" customWidth="1"/>
    <col min="16" max="16384" width="11.42578125" style="1"/>
  </cols>
  <sheetData>
    <row r="1" spans="1:15" customFormat="1" ht="45.75" customHeight="1" x14ac:dyDescent="0.2">
      <c r="A1" s="43" t="s">
        <v>16</v>
      </c>
      <c r="B1" s="43"/>
      <c r="C1" s="43"/>
      <c r="D1" s="53" t="s">
        <v>26</v>
      </c>
      <c r="E1" s="53"/>
      <c r="F1" s="53"/>
      <c r="K1" s="29"/>
    </row>
    <row r="2" spans="1:15" customFormat="1" ht="42" customHeight="1" x14ac:dyDescent="0.4">
      <c r="A2" s="42" t="s">
        <v>19</v>
      </c>
      <c r="B2" s="42"/>
      <c r="C2" s="42"/>
      <c r="D2" s="42"/>
      <c r="E2" s="42"/>
      <c r="F2" s="42"/>
      <c r="G2" s="42"/>
      <c r="H2" s="42"/>
      <c r="I2" s="42"/>
      <c r="K2" s="29"/>
    </row>
    <row r="3" spans="1:15" ht="15.75" customHeight="1" x14ac:dyDescent="0.35">
      <c r="A3" s="44" t="s">
        <v>27</v>
      </c>
      <c r="B3" s="44"/>
      <c r="C3" s="44"/>
      <c r="D3" s="44"/>
      <c r="E3" s="44"/>
      <c r="F3" s="44"/>
      <c r="G3" s="44"/>
      <c r="H3" s="44"/>
      <c r="I3" s="44"/>
    </row>
    <row r="4" spans="1:15" ht="17.25" customHeight="1" thickBot="1" x14ac:dyDescent="0.4">
      <c r="A4" s="45" t="s">
        <v>17</v>
      </c>
      <c r="B4" s="45"/>
      <c r="C4" s="45"/>
      <c r="D4" s="45"/>
      <c r="E4" s="45"/>
      <c r="F4" s="45"/>
      <c r="G4" s="45"/>
      <c r="H4" s="45"/>
      <c r="I4" s="45"/>
    </row>
    <row r="5" spans="1:15" ht="4.5" customHeight="1" x14ac:dyDescent="0.3">
      <c r="A5" s="16"/>
      <c r="B5" s="16"/>
      <c r="C5" s="16"/>
      <c r="D5" s="16"/>
      <c r="E5" s="16"/>
      <c r="F5" s="16"/>
      <c r="G5" s="16"/>
      <c r="H5" s="16"/>
      <c r="I5" s="16"/>
    </row>
    <row r="6" spans="1:15" s="4" customFormat="1" ht="37.5" customHeight="1" x14ac:dyDescent="0.2">
      <c r="A6" s="46" t="s">
        <v>22</v>
      </c>
      <c r="B6" s="46"/>
      <c r="C6" s="46"/>
      <c r="D6" s="47" t="s">
        <v>8</v>
      </c>
      <c r="E6" s="56" t="s">
        <v>28</v>
      </c>
      <c r="F6" s="56"/>
      <c r="G6" s="48"/>
      <c r="H6" s="49" t="s">
        <v>1</v>
      </c>
      <c r="I6" s="49"/>
      <c r="K6" s="27"/>
    </row>
    <row r="7" spans="1:15" s="4" customFormat="1" ht="44.25" customHeight="1" x14ac:dyDescent="0.2">
      <c r="A7" s="46"/>
      <c r="B7" s="46"/>
      <c r="C7" s="46"/>
      <c r="D7" s="54" t="s">
        <v>23</v>
      </c>
      <c r="E7" s="51" t="s">
        <v>0</v>
      </c>
      <c r="F7" s="51" t="s">
        <v>219</v>
      </c>
      <c r="G7" s="48"/>
      <c r="H7" s="55" t="s">
        <v>2</v>
      </c>
      <c r="I7" s="51" t="s">
        <v>3</v>
      </c>
      <c r="K7" s="27"/>
    </row>
    <row r="8" spans="1:15" s="4" customFormat="1" ht="18.75" x14ac:dyDescent="0.2">
      <c r="A8" s="46"/>
      <c r="B8" s="46"/>
      <c r="C8" s="46"/>
      <c r="D8" s="50" t="s">
        <v>4</v>
      </c>
      <c r="E8" s="50" t="s">
        <v>5</v>
      </c>
      <c r="F8" s="50" t="s">
        <v>10</v>
      </c>
      <c r="G8" s="50"/>
      <c r="H8" s="50" t="s">
        <v>11</v>
      </c>
      <c r="I8" s="50" t="s">
        <v>12</v>
      </c>
      <c r="K8" s="27"/>
    </row>
    <row r="9" spans="1:15" ht="4.5" customHeight="1" thickBot="1" x14ac:dyDescent="0.3">
      <c r="A9" s="52"/>
      <c r="B9" s="52"/>
      <c r="C9" s="52"/>
      <c r="D9" s="52"/>
      <c r="E9" s="52"/>
      <c r="F9" s="52"/>
      <c r="G9" s="52"/>
      <c r="H9" s="52"/>
      <c r="I9" s="52"/>
    </row>
    <row r="10" spans="1:15" s="2" customFormat="1" ht="13.5" x14ac:dyDescent="0.2">
      <c r="A10" s="8" t="s">
        <v>6</v>
      </c>
      <c r="B10" s="8"/>
      <c r="C10" s="8"/>
      <c r="D10" s="9">
        <f>+D11+D19+D21+D27+D34+D46+D69+D78+D104+D122+D136+D144+D156+D172+D175+D181+D187+D189+D195+D199+D208+D215</f>
        <v>1577377.5001480002</v>
      </c>
      <c r="E10" s="9">
        <f t="shared" ref="E10:F10" si="0">+E11+E19+E21+E27+E34+E46+E69+E78+E104+E122+E136+E144+E156+E172+E175+E181+E187+E189+E195+E199+E208+E215</f>
        <v>1172271.8652721304</v>
      </c>
      <c r="F10" s="9">
        <f t="shared" si="0"/>
        <v>1065031.3129726702</v>
      </c>
      <c r="G10" s="9"/>
      <c r="H10" s="10">
        <f t="shared" ref="H10" si="1">IF(AND(F10=0,D10&gt;0),"n.a.",IF(AND(F10=0,D10&lt;0),"n.a.",IF(OR(F10=0,D10=0),"              n.a.",IF(OR((AND(F10&lt;0,D10&gt;0)),(AND(F10&gt;0,D10&lt;0))),"                n.a.",IF(((F10/D10))*100&gt;500,"             -o-",((F10/D10))*100)))))</f>
        <v>67.519114027729046</v>
      </c>
      <c r="I10" s="10">
        <f t="shared" ref="I10" si="2">IF(AND(F10=0,E10&gt;0),"n.a.",IF(AND(F10=0,E10&lt;0),"n.a.",IF(OR(F10=0,E10=0),"              n.a.",IF(OR((AND(F10&lt;0,E10&gt;0)),(AND(F10&gt;0,E10&lt;0))),"                n.a.",IF(((F10/E10))*100&gt;500,"             -o-",((F10/E10))*100)))))</f>
        <v>90.851904282922845</v>
      </c>
      <c r="K10" s="28"/>
      <c r="L10" s="17"/>
      <c r="M10" s="17"/>
      <c r="N10" s="17"/>
      <c r="O10" s="17"/>
    </row>
    <row r="11" spans="1:15" s="3" customFormat="1" ht="13.5" x14ac:dyDescent="0.2">
      <c r="A11" s="22" t="s">
        <v>9</v>
      </c>
      <c r="B11" s="35"/>
      <c r="C11" s="35"/>
      <c r="D11" s="24">
        <v>4733.8409849999998</v>
      </c>
      <c r="E11" s="24">
        <v>5313.7995534799993</v>
      </c>
      <c r="F11" s="24">
        <v>5705.1213620799999</v>
      </c>
      <c r="G11" s="24"/>
      <c r="H11" s="25">
        <f t="shared" ref="H11:H74" si="3">IF(AND(F11=0,D11&gt;0),"n.a.",IF(AND(F11=0,D11&lt;0),"n.a.",IF(OR(F11=0,D11=0),"              n.a.",IF(OR((AND(F11&lt;0,D11&gt;0)),(AND(F11&gt;0,D11&lt;0))),"                n.a.",IF(((F11/D11))*100&gt;500,"             -o-",((F11/D11))*100)))))</f>
        <v>120.51780742440803</v>
      </c>
      <c r="I11" s="25">
        <f t="shared" ref="I11:I74" si="4">IF(AND(F11=0,E11&gt;0),"n.a.",IF(AND(F11=0,E11&lt;0),"n.a.",IF(OR(F11=0,E11=0),"              n.a.",IF(OR((AND(F11&lt;0,E11&gt;0)),(AND(F11&gt;0,E11&lt;0))),"                n.a.",IF(((F11/E11))*100&gt;500,"             -o-",((F11/E11))*100)))))</f>
        <v>107.36425611582816</v>
      </c>
      <c r="K11" s="30"/>
    </row>
    <row r="12" spans="1:15" s="3" customFormat="1" ht="15" x14ac:dyDescent="0.2">
      <c r="A12" s="8"/>
      <c r="B12" s="18" t="s">
        <v>210</v>
      </c>
      <c r="C12" s="19"/>
      <c r="D12" s="20">
        <v>1875.596239</v>
      </c>
      <c r="E12" s="20">
        <v>2951.4488822000003</v>
      </c>
      <c r="F12" s="20">
        <v>3682.1531303399997</v>
      </c>
      <c r="G12" s="20"/>
      <c r="H12" s="21">
        <f t="shared" si="3"/>
        <v>196.31907197165154</v>
      </c>
      <c r="I12" s="21">
        <f t="shared" si="4"/>
        <v>124.75747598228213</v>
      </c>
      <c r="K12" s="30"/>
    </row>
    <row r="13" spans="1:15" s="3" customFormat="1" ht="13.5" x14ac:dyDescent="0.2">
      <c r="A13" s="8"/>
      <c r="B13" s="18" t="s">
        <v>14</v>
      </c>
      <c r="C13" s="19"/>
      <c r="D13" s="20">
        <v>277.67061200000001</v>
      </c>
      <c r="E13" s="20">
        <v>191.36529618000003</v>
      </c>
      <c r="F13" s="20">
        <v>190.67373560000004</v>
      </c>
      <c r="G13" s="20"/>
      <c r="H13" s="21">
        <f t="shared" si="3"/>
        <v>68.669037110776429</v>
      </c>
      <c r="I13" s="21">
        <f t="shared" si="4"/>
        <v>99.638617558248654</v>
      </c>
      <c r="K13" s="30"/>
    </row>
    <row r="14" spans="1:15" s="3" customFormat="1" ht="13.5" x14ac:dyDescent="0.2">
      <c r="A14" s="8"/>
      <c r="B14" s="18" t="s">
        <v>20</v>
      </c>
      <c r="C14" s="19"/>
      <c r="D14" s="20">
        <v>342.17110300000002</v>
      </c>
      <c r="E14" s="20">
        <v>268.34939742</v>
      </c>
      <c r="F14" s="20">
        <v>259.85738842000001</v>
      </c>
      <c r="G14" s="20"/>
      <c r="H14" s="21">
        <f t="shared" si="3"/>
        <v>75.943697799635629</v>
      </c>
      <c r="I14" s="21">
        <f t="shared" si="4"/>
        <v>96.835465597595899</v>
      </c>
      <c r="K14" s="30"/>
    </row>
    <row r="15" spans="1:15" s="3" customFormat="1" ht="13.5" x14ac:dyDescent="0.2">
      <c r="A15" s="8"/>
      <c r="B15" s="18" t="s">
        <v>21</v>
      </c>
      <c r="C15" s="19"/>
      <c r="D15" s="20">
        <v>814.08048399999996</v>
      </c>
      <c r="E15" s="20">
        <v>572.85645031000001</v>
      </c>
      <c r="F15" s="20">
        <v>571.38194909000003</v>
      </c>
      <c r="G15" s="20"/>
      <c r="H15" s="21">
        <f t="shared" si="3"/>
        <v>70.187402882145506</v>
      </c>
      <c r="I15" s="21">
        <f t="shared" si="4"/>
        <v>99.742605460896513</v>
      </c>
      <c r="K15" s="30"/>
    </row>
    <row r="16" spans="1:15" s="3" customFormat="1" ht="13.5" x14ac:dyDescent="0.2">
      <c r="A16" s="8"/>
      <c r="B16" s="18" t="s">
        <v>15</v>
      </c>
      <c r="C16" s="19"/>
      <c r="D16" s="20">
        <v>149.58530300000001</v>
      </c>
      <c r="E16" s="20">
        <v>92.600856399999969</v>
      </c>
      <c r="F16" s="20">
        <v>92.256497989999971</v>
      </c>
      <c r="G16" s="20"/>
      <c r="H16" s="21">
        <f t="shared" si="3"/>
        <v>61.674841137300739</v>
      </c>
      <c r="I16" s="21">
        <f t="shared" si="4"/>
        <v>99.628126106617742</v>
      </c>
      <c r="K16" s="30"/>
    </row>
    <row r="17" spans="1:11" s="3" customFormat="1" ht="27" customHeight="1" x14ac:dyDescent="0.2">
      <c r="A17" s="8"/>
      <c r="B17" s="39" t="s">
        <v>25</v>
      </c>
      <c r="C17" s="39"/>
      <c r="D17" s="20">
        <v>811.42142999999999</v>
      </c>
      <c r="E17" s="20">
        <v>777.21559879999984</v>
      </c>
      <c r="F17" s="20">
        <v>534.96319140999992</v>
      </c>
      <c r="G17" s="20"/>
      <c r="H17" s="21">
        <f t="shared" si="3"/>
        <v>65.929142567752976</v>
      </c>
      <c r="I17" s="21">
        <f t="shared" si="4"/>
        <v>68.830732712514887</v>
      </c>
      <c r="K17" s="30"/>
    </row>
    <row r="18" spans="1:11" s="3" customFormat="1" ht="27" customHeight="1" x14ac:dyDescent="0.2">
      <c r="A18" s="8"/>
      <c r="B18" s="39" t="s">
        <v>24</v>
      </c>
      <c r="C18" s="39"/>
      <c r="D18" s="20">
        <v>463.31581399999999</v>
      </c>
      <c r="E18" s="20">
        <v>459.96307216999992</v>
      </c>
      <c r="F18" s="20">
        <v>373.83546923</v>
      </c>
      <c r="G18" s="20"/>
      <c r="H18" s="21">
        <f t="shared" si="3"/>
        <v>80.686965118354465</v>
      </c>
      <c r="I18" s="21">
        <f t="shared" si="4"/>
        <v>81.275104861425135</v>
      </c>
      <c r="K18" s="30"/>
    </row>
    <row r="19" spans="1:11" s="3" customFormat="1" ht="13.5" x14ac:dyDescent="0.2">
      <c r="A19" s="22" t="s">
        <v>29</v>
      </c>
      <c r="B19" s="22"/>
      <c r="C19" s="23"/>
      <c r="D19" s="24">
        <v>5373.9756989999996</v>
      </c>
      <c r="E19" s="24">
        <v>4703.8979847199989</v>
      </c>
      <c r="F19" s="24">
        <v>3973.3914825899969</v>
      </c>
      <c r="G19" s="24"/>
      <c r="H19" s="25">
        <f t="shared" si="3"/>
        <v>73.937652589857706</v>
      </c>
      <c r="I19" s="25">
        <f t="shared" si="4"/>
        <v>84.470188245940761</v>
      </c>
      <c r="K19" s="30"/>
    </row>
    <row r="20" spans="1:11" s="3" customFormat="1" ht="13.5" x14ac:dyDescent="0.2">
      <c r="A20" s="8"/>
      <c r="B20" s="18" t="s">
        <v>30</v>
      </c>
      <c r="C20" s="19"/>
      <c r="D20" s="20">
        <v>5373.9756989999996</v>
      </c>
      <c r="E20" s="20">
        <v>4703.8979847199989</v>
      </c>
      <c r="F20" s="20">
        <v>3973.3914825899969</v>
      </c>
      <c r="G20" s="20"/>
      <c r="H20" s="21">
        <f t="shared" si="3"/>
        <v>73.937652589857706</v>
      </c>
      <c r="I20" s="21">
        <f t="shared" si="4"/>
        <v>84.470188245940761</v>
      </c>
      <c r="K20" s="30"/>
    </row>
    <row r="21" spans="1:11" s="3" customFormat="1" ht="13.5" x14ac:dyDescent="0.2">
      <c r="A21" s="22" t="s">
        <v>31</v>
      </c>
      <c r="B21" s="22"/>
      <c r="C21" s="23"/>
      <c r="D21" s="24">
        <v>14352.323019000001</v>
      </c>
      <c r="E21" s="24">
        <v>14979.55477701</v>
      </c>
      <c r="F21" s="24">
        <v>13026.73650458</v>
      </c>
      <c r="G21" s="24"/>
      <c r="H21" s="25">
        <f t="shared" si="3"/>
        <v>90.763958470937752</v>
      </c>
      <c r="I21" s="25">
        <f t="shared" si="4"/>
        <v>86.963442495453165</v>
      </c>
      <c r="K21" s="30"/>
    </row>
    <row r="22" spans="1:11" s="3" customFormat="1" ht="13.5" x14ac:dyDescent="0.2">
      <c r="A22" s="8"/>
      <c r="B22" s="18" t="s">
        <v>32</v>
      </c>
      <c r="C22" s="19"/>
      <c r="D22" s="20">
        <v>568.69121900000005</v>
      </c>
      <c r="E22" s="20">
        <v>410.14185486999986</v>
      </c>
      <c r="F22" s="20">
        <v>381.22126656999995</v>
      </c>
      <c r="G22" s="20"/>
      <c r="H22" s="21">
        <f t="shared" si="3"/>
        <v>67.034843133387639</v>
      </c>
      <c r="I22" s="21">
        <f t="shared" si="4"/>
        <v>92.948637658751835</v>
      </c>
      <c r="K22" s="30"/>
    </row>
    <row r="23" spans="1:11" s="3" customFormat="1" ht="13.5" x14ac:dyDescent="0.2">
      <c r="A23" s="8"/>
      <c r="B23" s="18" t="s">
        <v>33</v>
      </c>
      <c r="C23" s="19"/>
      <c r="D23" s="20">
        <v>2385.2753459999999</v>
      </c>
      <c r="E23" s="20">
        <v>2917.8178492800007</v>
      </c>
      <c r="F23" s="20">
        <v>2709.0707275400005</v>
      </c>
      <c r="G23" s="20"/>
      <c r="H23" s="21">
        <f t="shared" si="3"/>
        <v>113.57475907689194</v>
      </c>
      <c r="I23" s="21">
        <f t="shared" si="4"/>
        <v>92.84577953378718</v>
      </c>
      <c r="K23" s="30"/>
    </row>
    <row r="24" spans="1:11" s="3" customFormat="1" ht="13.5" x14ac:dyDescent="0.2">
      <c r="A24" s="8"/>
      <c r="B24" s="18" t="s">
        <v>34</v>
      </c>
      <c r="C24" s="19"/>
      <c r="D24" s="20">
        <v>9735.9045800000004</v>
      </c>
      <c r="E24" s="20">
        <v>7617.2262852999993</v>
      </c>
      <c r="F24" s="20">
        <v>6894.7309389400007</v>
      </c>
      <c r="G24" s="20"/>
      <c r="H24" s="21">
        <f t="shared" si="3"/>
        <v>70.817568950947958</v>
      </c>
      <c r="I24" s="21">
        <f t="shared" si="4"/>
        <v>90.514981184761496</v>
      </c>
      <c r="K24" s="30"/>
    </row>
    <row r="25" spans="1:11" s="3" customFormat="1" ht="13.5" x14ac:dyDescent="0.2">
      <c r="A25" s="8"/>
      <c r="B25" s="18" t="s">
        <v>35</v>
      </c>
      <c r="C25" s="19"/>
      <c r="D25" s="20">
        <v>339.42844200000002</v>
      </c>
      <c r="E25" s="20">
        <v>2754.1279844699998</v>
      </c>
      <c r="F25" s="20">
        <v>1990.8208207499999</v>
      </c>
      <c r="G25" s="20"/>
      <c r="H25" s="21" t="str">
        <f t="shared" si="3"/>
        <v xml:space="preserve">             -o-</v>
      </c>
      <c r="I25" s="21">
        <f t="shared" si="4"/>
        <v>72.284978475069323</v>
      </c>
      <c r="K25" s="30"/>
    </row>
    <row r="26" spans="1:11" s="3" customFormat="1" ht="13.5" x14ac:dyDescent="0.2">
      <c r="A26" s="8"/>
      <c r="B26" s="18" t="s">
        <v>36</v>
      </c>
      <c r="C26" s="19"/>
      <c r="D26" s="20">
        <v>1323.023432</v>
      </c>
      <c r="E26" s="20">
        <v>1280.2408030900003</v>
      </c>
      <c r="F26" s="20">
        <v>1050.8927507800001</v>
      </c>
      <c r="G26" s="20"/>
      <c r="H26" s="21">
        <f t="shared" si="3"/>
        <v>79.431151811980925</v>
      </c>
      <c r="I26" s="21">
        <f t="shared" si="4"/>
        <v>82.085553611754619</v>
      </c>
      <c r="K26" s="30"/>
    </row>
    <row r="27" spans="1:11" s="3" customFormat="1" ht="13.5" x14ac:dyDescent="0.2">
      <c r="A27" s="22" t="s">
        <v>37</v>
      </c>
      <c r="B27" s="22"/>
      <c r="C27" s="23"/>
      <c r="D27" s="24">
        <v>152430.81849999999</v>
      </c>
      <c r="E27" s="24">
        <v>136239.53821423999</v>
      </c>
      <c r="F27" s="24">
        <v>86156.905050459987</v>
      </c>
      <c r="G27" s="24"/>
      <c r="H27" s="25">
        <f t="shared" si="3"/>
        <v>56.521972327046178</v>
      </c>
      <c r="I27" s="25">
        <f t="shared" si="4"/>
        <v>63.239281474204766</v>
      </c>
      <c r="K27" s="30"/>
    </row>
    <row r="28" spans="1:11" s="3" customFormat="1" ht="13.5" x14ac:dyDescent="0.2">
      <c r="A28" s="8"/>
      <c r="B28" s="18" t="s">
        <v>38</v>
      </c>
      <c r="C28" s="19"/>
      <c r="D28" s="20">
        <v>9357.485138</v>
      </c>
      <c r="E28" s="20">
        <v>6579.3463284799973</v>
      </c>
      <c r="F28" s="20">
        <v>6574.0976894799978</v>
      </c>
      <c r="G28" s="20"/>
      <c r="H28" s="21">
        <f t="shared" si="3"/>
        <v>70.254962658536442</v>
      </c>
      <c r="I28" s="21">
        <f t="shared" si="4"/>
        <v>99.920225524878063</v>
      </c>
      <c r="K28" s="30"/>
    </row>
    <row r="29" spans="1:11" s="3" customFormat="1" ht="13.5" x14ac:dyDescent="0.2">
      <c r="A29" s="8"/>
      <c r="B29" s="18" t="s">
        <v>39</v>
      </c>
      <c r="C29" s="19"/>
      <c r="D29" s="20">
        <v>0</v>
      </c>
      <c r="E29" s="20">
        <v>3318.2564638200006</v>
      </c>
      <c r="F29" s="20">
        <v>3318.244243820001</v>
      </c>
      <c r="G29" s="20"/>
      <c r="H29" s="21" t="str">
        <f t="shared" si="3"/>
        <v xml:space="preserve">              n.a.</v>
      </c>
      <c r="I29" s="21">
        <f t="shared" si="4"/>
        <v>99.99963173431189</v>
      </c>
      <c r="K29" s="30"/>
    </row>
    <row r="30" spans="1:11" s="3" customFormat="1" ht="15" x14ac:dyDescent="0.2">
      <c r="A30" s="8"/>
      <c r="B30" s="31" t="s">
        <v>214</v>
      </c>
      <c r="C30" s="32"/>
      <c r="D30" s="33">
        <v>143073.333362</v>
      </c>
      <c r="E30" s="33">
        <v>126341.93542194</v>
      </c>
      <c r="F30" s="33">
        <v>76264.563117159996</v>
      </c>
      <c r="G30" s="33"/>
      <c r="H30" s="34">
        <f t="shared" si="3"/>
        <v>53.304526654312021</v>
      </c>
      <c r="I30" s="34">
        <f t="shared" si="4"/>
        <v>60.363617877517662</v>
      </c>
      <c r="K30" s="30"/>
    </row>
    <row r="31" spans="1:11" s="3" customFormat="1" ht="13.5" x14ac:dyDescent="0.2">
      <c r="A31" s="8"/>
      <c r="B31" s="36"/>
      <c r="C31" s="18" t="s">
        <v>40</v>
      </c>
      <c r="D31" s="20">
        <v>143073.333362</v>
      </c>
      <c r="E31" s="20">
        <v>125348.62813988999</v>
      </c>
      <c r="F31" s="20">
        <v>76214.55499692999</v>
      </c>
      <c r="G31" s="20"/>
      <c r="H31" s="21">
        <f t="shared" si="3"/>
        <v>53.269573865378625</v>
      </c>
      <c r="I31" s="21">
        <f t="shared" si="4"/>
        <v>60.802065509543503</v>
      </c>
      <c r="K31" s="30"/>
    </row>
    <row r="32" spans="1:11" s="3" customFormat="1" ht="27" x14ac:dyDescent="0.2">
      <c r="A32" s="8"/>
      <c r="B32" s="11"/>
      <c r="C32" s="19" t="s">
        <v>41</v>
      </c>
      <c r="D32" s="20">
        <v>0</v>
      </c>
      <c r="E32" s="20">
        <v>972.17971896000006</v>
      </c>
      <c r="F32" s="20">
        <v>35.508120230000003</v>
      </c>
      <c r="G32" s="20"/>
      <c r="H32" s="21" t="str">
        <f t="shared" si="3"/>
        <v xml:space="preserve">              n.a.</v>
      </c>
      <c r="I32" s="21">
        <f t="shared" si="4"/>
        <v>3.6524234704242957</v>
      </c>
      <c r="K32" s="30"/>
    </row>
    <row r="33" spans="1:11" s="3" customFormat="1" ht="13.5" x14ac:dyDescent="0.2">
      <c r="A33" s="8"/>
      <c r="B33" s="11"/>
      <c r="C33" s="18" t="s">
        <v>42</v>
      </c>
      <c r="D33" s="20">
        <v>0</v>
      </c>
      <c r="E33" s="20">
        <v>21.127563089999999</v>
      </c>
      <c r="F33" s="20">
        <v>14.5</v>
      </c>
      <c r="G33" s="20"/>
      <c r="H33" s="21" t="str">
        <f t="shared" si="3"/>
        <v xml:space="preserve">              n.a.</v>
      </c>
      <c r="I33" s="21">
        <f t="shared" si="4"/>
        <v>68.630726308719787</v>
      </c>
      <c r="K33" s="30"/>
    </row>
    <row r="34" spans="1:11" s="3" customFormat="1" ht="13.5" x14ac:dyDescent="0.2">
      <c r="A34" s="22" t="s">
        <v>43</v>
      </c>
      <c r="B34" s="22"/>
      <c r="C34" s="23"/>
      <c r="D34" s="24">
        <v>64595.165071999996</v>
      </c>
      <c r="E34" s="24">
        <v>60330.035163590001</v>
      </c>
      <c r="F34" s="24">
        <v>59742.50705013</v>
      </c>
      <c r="G34" s="24"/>
      <c r="H34" s="25">
        <f t="shared" si="3"/>
        <v>92.487583217008492</v>
      </c>
      <c r="I34" s="25">
        <f t="shared" si="4"/>
        <v>99.026143260372933</v>
      </c>
      <c r="K34" s="30"/>
    </row>
    <row r="35" spans="1:11" s="3" customFormat="1" ht="13.5" x14ac:dyDescent="0.2">
      <c r="A35" s="8"/>
      <c r="B35" s="18" t="s">
        <v>44</v>
      </c>
      <c r="C35" s="19"/>
      <c r="D35" s="20">
        <v>3452.0312250000002</v>
      </c>
      <c r="E35" s="20">
        <v>3452.0312250000002</v>
      </c>
      <c r="F35" s="20">
        <v>3452.0312250000002</v>
      </c>
      <c r="G35" s="20"/>
      <c r="H35" s="21">
        <f t="shared" si="3"/>
        <v>100</v>
      </c>
      <c r="I35" s="21">
        <f t="shared" si="4"/>
        <v>100</v>
      </c>
      <c r="K35" s="30"/>
    </row>
    <row r="36" spans="1:11" s="3" customFormat="1" ht="27" customHeight="1" x14ac:dyDescent="0.2">
      <c r="A36" s="8"/>
      <c r="B36" s="39" t="s">
        <v>45</v>
      </c>
      <c r="C36" s="39"/>
      <c r="D36" s="20">
        <v>4730.3598760000004</v>
      </c>
      <c r="E36" s="20">
        <v>3562.4643523199998</v>
      </c>
      <c r="F36" s="20">
        <v>3554.6291092200008</v>
      </c>
      <c r="G36" s="20"/>
      <c r="H36" s="21">
        <f t="shared" si="3"/>
        <v>75.145003813659116</v>
      </c>
      <c r="I36" s="21">
        <f t="shared" si="4"/>
        <v>99.780061150790289</v>
      </c>
      <c r="K36" s="30"/>
    </row>
    <row r="37" spans="1:11" s="3" customFormat="1" ht="13.5" x14ac:dyDescent="0.2">
      <c r="A37" s="8"/>
      <c r="B37" s="18" t="s">
        <v>46</v>
      </c>
      <c r="C37" s="19"/>
      <c r="D37" s="20">
        <v>1644.3000360000001</v>
      </c>
      <c r="E37" s="20">
        <v>1366.7906462000001</v>
      </c>
      <c r="F37" s="20">
        <v>1300.52233671</v>
      </c>
      <c r="G37" s="20"/>
      <c r="H37" s="21">
        <f t="shared" si="3"/>
        <v>79.092763378738979</v>
      </c>
      <c r="I37" s="21">
        <f t="shared" si="4"/>
        <v>95.151539142132592</v>
      </c>
      <c r="K37" s="30"/>
    </row>
    <row r="38" spans="1:11" s="3" customFormat="1" ht="27" customHeight="1" x14ac:dyDescent="0.2">
      <c r="A38" s="8"/>
      <c r="B38" s="39" t="s">
        <v>47</v>
      </c>
      <c r="C38" s="39"/>
      <c r="D38" s="20">
        <v>1875.682202</v>
      </c>
      <c r="E38" s="20">
        <v>1277.3951805199999</v>
      </c>
      <c r="F38" s="20">
        <v>1154.5117587100001</v>
      </c>
      <c r="G38" s="20"/>
      <c r="H38" s="21">
        <f t="shared" si="3"/>
        <v>61.551565477295078</v>
      </c>
      <c r="I38" s="21">
        <f t="shared" si="4"/>
        <v>90.380156142441635</v>
      </c>
      <c r="K38" s="30"/>
    </row>
    <row r="39" spans="1:11" s="3" customFormat="1" ht="13.5" x14ac:dyDescent="0.2">
      <c r="A39" s="8"/>
      <c r="B39" s="18" t="s">
        <v>48</v>
      </c>
      <c r="C39" s="19"/>
      <c r="D39" s="20">
        <v>1359.3601699999999</v>
      </c>
      <c r="E39" s="20">
        <v>1359.3601699999999</v>
      </c>
      <c r="F39" s="20">
        <v>1359.3601699999999</v>
      </c>
      <c r="G39" s="20"/>
      <c r="H39" s="21">
        <f t="shared" si="3"/>
        <v>100</v>
      </c>
      <c r="I39" s="21">
        <f t="shared" si="4"/>
        <v>100</v>
      </c>
      <c r="K39" s="30"/>
    </row>
    <row r="40" spans="1:11" s="3" customFormat="1" ht="13.5" x14ac:dyDescent="0.2">
      <c r="A40" s="8"/>
      <c r="B40" s="18" t="s">
        <v>49</v>
      </c>
      <c r="C40" s="19"/>
      <c r="D40" s="20">
        <v>2352.389682</v>
      </c>
      <c r="E40" s="20">
        <v>2352.389682</v>
      </c>
      <c r="F40" s="20">
        <v>2352.389682</v>
      </c>
      <c r="G40" s="20"/>
      <c r="H40" s="21">
        <f t="shared" si="3"/>
        <v>100</v>
      </c>
      <c r="I40" s="21">
        <f t="shared" si="4"/>
        <v>100</v>
      </c>
      <c r="K40" s="30"/>
    </row>
    <row r="41" spans="1:11" s="3" customFormat="1" ht="13.5" x14ac:dyDescent="0.2">
      <c r="A41" s="8"/>
      <c r="B41" s="18" t="s">
        <v>50</v>
      </c>
      <c r="C41" s="19"/>
      <c r="D41" s="20">
        <v>3344.1068319999999</v>
      </c>
      <c r="E41" s="20">
        <v>3538.207488</v>
      </c>
      <c r="F41" s="20">
        <v>3538.0518427799998</v>
      </c>
      <c r="G41" s="20"/>
      <c r="H41" s="21">
        <f t="shared" si="3"/>
        <v>105.79960571008455</v>
      </c>
      <c r="I41" s="21">
        <f t="shared" si="4"/>
        <v>99.995601014905759</v>
      </c>
      <c r="K41" s="30"/>
    </row>
    <row r="42" spans="1:11" s="3" customFormat="1" ht="13.5" x14ac:dyDescent="0.2">
      <c r="A42" s="8"/>
      <c r="B42" s="18" t="s">
        <v>51</v>
      </c>
      <c r="C42" s="19"/>
      <c r="D42" s="20">
        <v>1688.738756</v>
      </c>
      <c r="E42" s="20">
        <v>1797.8821274300003</v>
      </c>
      <c r="F42" s="20">
        <v>1774.8685327000001</v>
      </c>
      <c r="G42" s="20"/>
      <c r="H42" s="21">
        <f t="shared" si="3"/>
        <v>105.1002427932672</v>
      </c>
      <c r="I42" s="21">
        <f t="shared" si="4"/>
        <v>98.71996087068861</v>
      </c>
      <c r="K42" s="30"/>
    </row>
    <row r="43" spans="1:11" s="3" customFormat="1" ht="13.5" x14ac:dyDescent="0.2">
      <c r="A43" s="8"/>
      <c r="B43" s="18" t="s">
        <v>52</v>
      </c>
      <c r="C43" s="19"/>
      <c r="D43" s="20">
        <v>11957.178811</v>
      </c>
      <c r="E43" s="20">
        <v>10699.581726990002</v>
      </c>
      <c r="F43" s="20">
        <v>10697.106085989999</v>
      </c>
      <c r="G43" s="20"/>
      <c r="H43" s="21">
        <f t="shared" si="3"/>
        <v>89.461789064734916</v>
      </c>
      <c r="I43" s="21">
        <f t="shared" si="4"/>
        <v>99.976862263748529</v>
      </c>
      <c r="K43" s="30"/>
    </row>
    <row r="44" spans="1:11" s="3" customFormat="1" ht="13.5" x14ac:dyDescent="0.2">
      <c r="A44" s="8"/>
      <c r="B44" s="18" t="s">
        <v>53</v>
      </c>
      <c r="C44" s="19"/>
      <c r="D44" s="20">
        <v>16684.119484999999</v>
      </c>
      <c r="E44" s="20">
        <v>16503.379034580001</v>
      </c>
      <c r="F44" s="20">
        <v>16431.338403350004</v>
      </c>
      <c r="G44" s="20"/>
      <c r="H44" s="21">
        <f t="shared" si="3"/>
        <v>98.484900075923932</v>
      </c>
      <c r="I44" s="21">
        <f t="shared" si="4"/>
        <v>99.563479508777888</v>
      </c>
      <c r="K44" s="30"/>
    </row>
    <row r="45" spans="1:11" s="3" customFormat="1" ht="13.5" x14ac:dyDescent="0.2">
      <c r="A45" s="8"/>
      <c r="B45" s="18" t="s">
        <v>54</v>
      </c>
      <c r="C45" s="19"/>
      <c r="D45" s="20">
        <v>15506.897997</v>
      </c>
      <c r="E45" s="20">
        <v>14420.553530549998</v>
      </c>
      <c r="F45" s="20">
        <v>14127.69790367</v>
      </c>
      <c r="G45" s="20"/>
      <c r="H45" s="21">
        <f t="shared" si="3"/>
        <v>91.105893044522361</v>
      </c>
      <c r="I45" s="21">
        <f t="shared" si="4"/>
        <v>97.969179017576664</v>
      </c>
      <c r="K45" s="30"/>
    </row>
    <row r="46" spans="1:11" s="3" customFormat="1" ht="13.5" x14ac:dyDescent="0.2">
      <c r="A46" s="22" t="s">
        <v>55</v>
      </c>
      <c r="B46" s="22"/>
      <c r="C46" s="23"/>
      <c r="D46" s="24">
        <v>66778.117807999995</v>
      </c>
      <c r="E46" s="24">
        <v>47203.31432836999</v>
      </c>
      <c r="F46" s="24">
        <v>39442.037854610004</v>
      </c>
      <c r="G46" s="24"/>
      <c r="H46" s="25">
        <f t="shared" si="3"/>
        <v>59.064315002129128</v>
      </c>
      <c r="I46" s="25">
        <f t="shared" si="4"/>
        <v>83.557772194196687</v>
      </c>
      <c r="K46" s="30"/>
    </row>
    <row r="47" spans="1:11" s="3" customFormat="1" ht="13.5" x14ac:dyDescent="0.2">
      <c r="A47" s="8"/>
      <c r="B47" s="31" t="s">
        <v>56</v>
      </c>
      <c r="C47" s="32"/>
      <c r="D47" s="33">
        <v>32505.532678</v>
      </c>
      <c r="E47" s="33">
        <v>26756.848371199998</v>
      </c>
      <c r="F47" s="33">
        <v>23594.349008850004</v>
      </c>
      <c r="G47" s="33"/>
      <c r="H47" s="34">
        <f t="shared" si="3"/>
        <v>72.585640243387999</v>
      </c>
      <c r="I47" s="34">
        <f t="shared" si="4"/>
        <v>88.18059840801736</v>
      </c>
      <c r="K47" s="30"/>
    </row>
    <row r="48" spans="1:11" s="3" customFormat="1" ht="27" x14ac:dyDescent="0.2">
      <c r="A48" s="8"/>
      <c r="B48" s="36"/>
      <c r="C48" s="19" t="s">
        <v>57</v>
      </c>
      <c r="D48" s="20">
        <v>59.230392000000002</v>
      </c>
      <c r="E48" s="20">
        <v>45.051472980000021</v>
      </c>
      <c r="F48" s="20">
        <v>45.006709210000011</v>
      </c>
      <c r="G48" s="20"/>
      <c r="H48" s="21">
        <f t="shared" si="3"/>
        <v>75.985837152656373</v>
      </c>
      <c r="I48" s="21">
        <f t="shared" si="4"/>
        <v>99.90063860948591</v>
      </c>
      <c r="K48" s="30"/>
    </row>
    <row r="49" spans="1:11" s="3" customFormat="1" ht="27" x14ac:dyDescent="0.2">
      <c r="A49" s="8"/>
      <c r="B49" s="11"/>
      <c r="C49" s="19" t="s">
        <v>58</v>
      </c>
      <c r="D49" s="20">
        <v>15115.306225</v>
      </c>
      <c r="E49" s="20">
        <v>12276.990602969998</v>
      </c>
      <c r="F49" s="20">
        <v>11766.690118340002</v>
      </c>
      <c r="G49" s="20"/>
      <c r="H49" s="21">
        <f t="shared" si="3"/>
        <v>77.846190763098505</v>
      </c>
      <c r="I49" s="21">
        <f t="shared" si="4"/>
        <v>95.84343996722987</v>
      </c>
      <c r="K49" s="30"/>
    </row>
    <row r="50" spans="1:11" s="3" customFormat="1" ht="13.5" x14ac:dyDescent="0.2">
      <c r="A50" s="8"/>
      <c r="B50" s="11"/>
      <c r="C50" s="19" t="s">
        <v>59</v>
      </c>
      <c r="D50" s="20">
        <v>468.09606100000002</v>
      </c>
      <c r="E50" s="20">
        <v>493.59812767999995</v>
      </c>
      <c r="F50" s="20">
        <v>482.10976888999988</v>
      </c>
      <c r="G50" s="20"/>
      <c r="H50" s="21">
        <f t="shared" si="3"/>
        <v>102.99376753140417</v>
      </c>
      <c r="I50" s="21">
        <f t="shared" si="4"/>
        <v>97.672527883361838</v>
      </c>
      <c r="K50" s="30"/>
    </row>
    <row r="51" spans="1:11" s="3" customFormat="1" ht="13.5" x14ac:dyDescent="0.2">
      <c r="A51" s="8"/>
      <c r="B51" s="11"/>
      <c r="C51" s="19" t="s">
        <v>60</v>
      </c>
      <c r="D51" s="20">
        <v>16362.9</v>
      </c>
      <c r="E51" s="20">
        <v>13612.646413270002</v>
      </c>
      <c r="F51" s="20">
        <v>11159.118703910004</v>
      </c>
      <c r="G51" s="20"/>
      <c r="H51" s="21">
        <f t="shared" si="3"/>
        <v>68.19768319741614</v>
      </c>
      <c r="I51" s="21">
        <f t="shared" si="4"/>
        <v>81.976115188239746</v>
      </c>
      <c r="K51" s="30"/>
    </row>
    <row r="52" spans="1:11" s="3" customFormat="1" ht="27" customHeight="1" x14ac:dyDescent="0.2">
      <c r="A52" s="8"/>
      <c r="B52" s="11"/>
      <c r="C52" s="19" t="s">
        <v>61</v>
      </c>
      <c r="D52" s="20">
        <v>500</v>
      </c>
      <c r="E52" s="20">
        <v>328.56175429999996</v>
      </c>
      <c r="F52" s="20">
        <v>141.4237085</v>
      </c>
      <c r="G52" s="20"/>
      <c r="H52" s="21">
        <f t="shared" si="3"/>
        <v>28.284741699999998</v>
      </c>
      <c r="I52" s="21">
        <f t="shared" si="4"/>
        <v>43.043265580713395</v>
      </c>
      <c r="K52" s="30"/>
    </row>
    <row r="53" spans="1:11" s="3" customFormat="1" ht="13.5" x14ac:dyDescent="0.2">
      <c r="A53" s="8"/>
      <c r="B53" s="31" t="s">
        <v>62</v>
      </c>
      <c r="C53" s="32"/>
      <c r="D53" s="33">
        <v>8229.397551</v>
      </c>
      <c r="E53" s="33">
        <v>5063.16765407</v>
      </c>
      <c r="F53" s="33">
        <v>4166.5440796599987</v>
      </c>
      <c r="G53" s="33"/>
      <c r="H53" s="34">
        <f t="shared" si="3"/>
        <v>50.630001210157829</v>
      </c>
      <c r="I53" s="34">
        <f t="shared" si="4"/>
        <v>82.291252518781306</v>
      </c>
      <c r="K53" s="30"/>
    </row>
    <row r="54" spans="1:11" s="3" customFormat="1" ht="13.5" x14ac:dyDescent="0.2">
      <c r="A54" s="8"/>
      <c r="B54" s="11"/>
      <c r="C54" s="19" t="s">
        <v>63</v>
      </c>
      <c r="D54" s="20">
        <v>1200</v>
      </c>
      <c r="E54" s="20">
        <v>1336.2950126699998</v>
      </c>
      <c r="F54" s="20">
        <v>1184.0184486800001</v>
      </c>
      <c r="G54" s="20"/>
      <c r="H54" s="21">
        <f t="shared" si="3"/>
        <v>98.668204056666681</v>
      </c>
      <c r="I54" s="21">
        <f t="shared" si="4"/>
        <v>88.604569908126678</v>
      </c>
      <c r="K54" s="30"/>
    </row>
    <row r="55" spans="1:11" s="3" customFormat="1" ht="13.5" x14ac:dyDescent="0.2">
      <c r="A55" s="8"/>
      <c r="B55" s="11"/>
      <c r="C55" s="18" t="s">
        <v>64</v>
      </c>
      <c r="D55" s="20">
        <v>6629.397551</v>
      </c>
      <c r="E55" s="20">
        <v>3461.1131346800003</v>
      </c>
      <c r="F55" s="20">
        <v>2860.8307327599987</v>
      </c>
      <c r="G55" s="20"/>
      <c r="H55" s="21">
        <f t="shared" si="3"/>
        <v>43.153706060793738</v>
      </c>
      <c r="I55" s="21">
        <f t="shared" si="4"/>
        <v>82.656377339843843</v>
      </c>
      <c r="K55" s="30"/>
    </row>
    <row r="56" spans="1:11" s="3" customFormat="1" ht="27" x14ac:dyDescent="0.2">
      <c r="A56" s="8"/>
      <c r="B56" s="11"/>
      <c r="C56" s="19" t="s">
        <v>65</v>
      </c>
      <c r="D56" s="20">
        <v>400</v>
      </c>
      <c r="E56" s="20">
        <v>265.75950672000005</v>
      </c>
      <c r="F56" s="20">
        <v>121.69489822</v>
      </c>
      <c r="G56" s="20"/>
      <c r="H56" s="21">
        <f t="shared" si="3"/>
        <v>30.423724555</v>
      </c>
      <c r="I56" s="21">
        <f t="shared" si="4"/>
        <v>45.791362168735432</v>
      </c>
      <c r="K56" s="30"/>
    </row>
    <row r="57" spans="1:11" s="3" customFormat="1" ht="13.5" x14ac:dyDescent="0.2">
      <c r="A57" s="8"/>
      <c r="B57" s="31" t="s">
        <v>66</v>
      </c>
      <c r="C57" s="32"/>
      <c r="D57" s="33">
        <v>9000</v>
      </c>
      <c r="E57" s="33">
        <v>6445.4320592799986</v>
      </c>
      <c r="F57" s="33">
        <v>4767.6164832800023</v>
      </c>
      <c r="G57" s="33"/>
      <c r="H57" s="34">
        <f t="shared" si="3"/>
        <v>52.973516480888918</v>
      </c>
      <c r="I57" s="34">
        <f t="shared" si="4"/>
        <v>73.968919995296318</v>
      </c>
      <c r="K57" s="30"/>
    </row>
    <row r="58" spans="1:11" s="3" customFormat="1" ht="13.5" x14ac:dyDescent="0.2">
      <c r="A58" s="8"/>
      <c r="B58" s="11"/>
      <c r="C58" s="19" t="s">
        <v>67</v>
      </c>
      <c r="D58" s="20">
        <v>9000</v>
      </c>
      <c r="E58" s="20">
        <v>6445.4320592799986</v>
      </c>
      <c r="F58" s="20">
        <v>4767.6164832800023</v>
      </c>
      <c r="G58" s="20"/>
      <c r="H58" s="21">
        <f t="shared" si="3"/>
        <v>52.973516480888918</v>
      </c>
      <c r="I58" s="21">
        <f t="shared" si="4"/>
        <v>73.968919995296318</v>
      </c>
      <c r="K58" s="30"/>
    </row>
    <row r="59" spans="1:11" s="3" customFormat="1" ht="13.5" x14ac:dyDescent="0.2">
      <c r="A59" s="8"/>
      <c r="B59" s="31" t="s">
        <v>68</v>
      </c>
      <c r="C59" s="32"/>
      <c r="D59" s="33">
        <v>16909.687633000001</v>
      </c>
      <c r="E59" s="33">
        <v>8733.1971865699998</v>
      </c>
      <c r="F59" s="33">
        <v>6728.0053591300011</v>
      </c>
      <c r="G59" s="33"/>
      <c r="H59" s="34">
        <f t="shared" si="3"/>
        <v>39.787874886582777</v>
      </c>
      <c r="I59" s="34">
        <f t="shared" si="4"/>
        <v>77.039430295658462</v>
      </c>
      <c r="K59" s="30"/>
    </row>
    <row r="60" spans="1:11" s="3" customFormat="1" ht="13.5" x14ac:dyDescent="0.2">
      <c r="A60" s="8"/>
      <c r="B60" s="11"/>
      <c r="C60" s="19" t="s">
        <v>69</v>
      </c>
      <c r="D60" s="20">
        <v>3055.3862399999998</v>
      </c>
      <c r="E60" s="20">
        <v>2934.7905007200002</v>
      </c>
      <c r="F60" s="20">
        <v>2572.0423112200001</v>
      </c>
      <c r="G60" s="20"/>
      <c r="H60" s="21">
        <f t="shared" si="3"/>
        <v>84.180594831113737</v>
      </c>
      <c r="I60" s="21">
        <f t="shared" si="4"/>
        <v>87.639724559180422</v>
      </c>
      <c r="K60" s="30"/>
    </row>
    <row r="61" spans="1:11" s="3" customFormat="1" ht="13.5" x14ac:dyDescent="0.2">
      <c r="A61" s="8"/>
      <c r="B61" s="11"/>
      <c r="C61" s="18" t="s">
        <v>70</v>
      </c>
      <c r="D61" s="20">
        <v>1379.9024790000001</v>
      </c>
      <c r="E61" s="20">
        <v>1052.4716681600009</v>
      </c>
      <c r="F61" s="20">
        <v>984.54937660000132</v>
      </c>
      <c r="G61" s="20"/>
      <c r="H61" s="21">
        <f t="shared" si="3"/>
        <v>71.349199786458342</v>
      </c>
      <c r="I61" s="21">
        <f t="shared" si="4"/>
        <v>93.546401901844462</v>
      </c>
      <c r="K61" s="30"/>
    </row>
    <row r="62" spans="1:11" s="3" customFormat="1" ht="13.5" x14ac:dyDescent="0.2">
      <c r="A62" s="8"/>
      <c r="B62" s="11"/>
      <c r="C62" s="19" t="s">
        <v>71</v>
      </c>
      <c r="D62" s="20">
        <v>7000</v>
      </c>
      <c r="E62" s="20">
        <v>957.39019472000007</v>
      </c>
      <c r="F62" s="20">
        <v>957.38037472000008</v>
      </c>
      <c r="G62" s="20"/>
      <c r="H62" s="21">
        <f t="shared" si="3"/>
        <v>13.676862496</v>
      </c>
      <c r="I62" s="21">
        <f t="shared" si="4"/>
        <v>99.998974294905651</v>
      </c>
      <c r="K62" s="30"/>
    </row>
    <row r="63" spans="1:11" s="3" customFormat="1" ht="13.5" x14ac:dyDescent="0.2">
      <c r="A63" s="8"/>
      <c r="B63" s="11"/>
      <c r="C63" s="19" t="s">
        <v>40</v>
      </c>
      <c r="D63" s="20">
        <v>4874.3989140000003</v>
      </c>
      <c r="E63" s="20">
        <v>3640.5448229699996</v>
      </c>
      <c r="F63" s="20">
        <v>2214.0332965899997</v>
      </c>
      <c r="G63" s="20"/>
      <c r="H63" s="21">
        <f t="shared" si="3"/>
        <v>45.421668100059804</v>
      </c>
      <c r="I63" s="21">
        <f t="shared" si="4"/>
        <v>60.815987832935548</v>
      </c>
      <c r="K63" s="30"/>
    </row>
    <row r="64" spans="1:11" s="3" customFormat="1" ht="27" x14ac:dyDescent="0.2">
      <c r="A64" s="8"/>
      <c r="B64" s="11"/>
      <c r="C64" s="19" t="s">
        <v>72</v>
      </c>
      <c r="D64" s="20">
        <v>600</v>
      </c>
      <c r="E64" s="20">
        <v>148</v>
      </c>
      <c r="F64" s="20">
        <v>0</v>
      </c>
      <c r="G64" s="20"/>
      <c r="H64" s="21" t="str">
        <f t="shared" si="3"/>
        <v>n.a.</v>
      </c>
      <c r="I64" s="21" t="str">
        <f t="shared" si="4"/>
        <v>n.a.</v>
      </c>
      <c r="K64" s="30"/>
    </row>
    <row r="65" spans="1:11" s="3" customFormat="1" ht="13.5" x14ac:dyDescent="0.2">
      <c r="A65" s="8"/>
      <c r="B65" s="31" t="s">
        <v>73</v>
      </c>
      <c r="C65" s="32"/>
      <c r="D65" s="33">
        <v>0</v>
      </c>
      <c r="E65" s="33">
        <v>2.7519178900000001</v>
      </c>
      <c r="F65" s="33">
        <v>2.7206348899999999</v>
      </c>
      <c r="G65" s="33"/>
      <c r="H65" s="34" t="str">
        <f t="shared" si="3"/>
        <v xml:space="preserve">              n.a.</v>
      </c>
      <c r="I65" s="34">
        <f t="shared" si="4"/>
        <v>98.863229164152116</v>
      </c>
      <c r="K65" s="30"/>
    </row>
    <row r="66" spans="1:11" s="3" customFormat="1" ht="13.5" x14ac:dyDescent="0.2">
      <c r="A66" s="8"/>
      <c r="B66" s="11"/>
      <c r="C66" s="19" t="s">
        <v>73</v>
      </c>
      <c r="D66" s="20">
        <v>0</v>
      </c>
      <c r="E66" s="20">
        <v>2.7519178900000001</v>
      </c>
      <c r="F66" s="20">
        <v>2.7206348899999999</v>
      </c>
      <c r="G66" s="20"/>
      <c r="H66" s="21" t="str">
        <f t="shared" si="3"/>
        <v xml:space="preserve">              n.a.</v>
      </c>
      <c r="I66" s="21">
        <f t="shared" si="4"/>
        <v>98.863229164152116</v>
      </c>
      <c r="K66" s="30"/>
    </row>
    <row r="67" spans="1:11" s="3" customFormat="1" ht="13.5" x14ac:dyDescent="0.2">
      <c r="A67" s="8"/>
      <c r="B67" s="31" t="s">
        <v>74</v>
      </c>
      <c r="C67" s="32"/>
      <c r="D67" s="33">
        <v>133.49994599999999</v>
      </c>
      <c r="E67" s="33">
        <v>201.91713936000002</v>
      </c>
      <c r="F67" s="33">
        <v>182.80228880000001</v>
      </c>
      <c r="G67" s="33"/>
      <c r="H67" s="34">
        <f t="shared" si="3"/>
        <v>136.93060879590172</v>
      </c>
      <c r="I67" s="34">
        <f t="shared" si="4"/>
        <v>90.533319449459924</v>
      </c>
      <c r="K67" s="30"/>
    </row>
    <row r="68" spans="1:11" s="3" customFormat="1" ht="13.5" x14ac:dyDescent="0.2">
      <c r="A68" s="8"/>
      <c r="B68" s="11"/>
      <c r="C68" s="19" t="s">
        <v>74</v>
      </c>
      <c r="D68" s="20">
        <v>133.49994599999999</v>
      </c>
      <c r="E68" s="20">
        <v>201.91713936000002</v>
      </c>
      <c r="F68" s="20">
        <v>182.80228880000001</v>
      </c>
      <c r="G68" s="20"/>
      <c r="H68" s="21">
        <f t="shared" si="3"/>
        <v>136.93060879590172</v>
      </c>
      <c r="I68" s="21">
        <f t="shared" si="4"/>
        <v>90.533319449459924</v>
      </c>
      <c r="K68" s="30"/>
    </row>
    <row r="69" spans="1:11" s="3" customFormat="1" ht="13.5" x14ac:dyDescent="0.2">
      <c r="A69" s="22" t="s">
        <v>75</v>
      </c>
      <c r="B69" s="22"/>
      <c r="C69" s="23"/>
      <c r="D69" s="24">
        <v>2161.0001010000001</v>
      </c>
      <c r="E69" s="24">
        <v>1343.7368914799995</v>
      </c>
      <c r="F69" s="24">
        <v>1228.1105295999994</v>
      </c>
      <c r="G69" s="24"/>
      <c r="H69" s="25">
        <f t="shared" si="3"/>
        <v>56.830655816799492</v>
      </c>
      <c r="I69" s="25">
        <f t="shared" si="4"/>
        <v>91.395163546291528</v>
      </c>
      <c r="K69" s="30"/>
    </row>
    <row r="70" spans="1:11" s="3" customFormat="1" ht="13.5" x14ac:dyDescent="0.2">
      <c r="A70" s="8"/>
      <c r="B70" s="18" t="s">
        <v>76</v>
      </c>
      <c r="C70" s="19"/>
      <c r="D70" s="20">
        <v>309.93116600000002</v>
      </c>
      <c r="E70" s="20">
        <v>210.78085654999998</v>
      </c>
      <c r="F70" s="20">
        <v>208.22171523999992</v>
      </c>
      <c r="G70" s="20"/>
      <c r="H70" s="21">
        <f t="shared" si="3"/>
        <v>67.183212946064259</v>
      </c>
      <c r="I70" s="21">
        <f t="shared" si="4"/>
        <v>98.785875837166941</v>
      </c>
      <c r="K70" s="30"/>
    </row>
    <row r="71" spans="1:11" s="3" customFormat="1" ht="13.5" x14ac:dyDescent="0.2">
      <c r="A71" s="8"/>
      <c r="B71" s="18" t="s">
        <v>77</v>
      </c>
      <c r="C71" s="19"/>
      <c r="D71" s="20">
        <v>370.47736099999997</v>
      </c>
      <c r="E71" s="20">
        <v>250.10658054999999</v>
      </c>
      <c r="F71" s="20">
        <v>247.70601348999992</v>
      </c>
      <c r="G71" s="20"/>
      <c r="H71" s="21">
        <f t="shared" si="3"/>
        <v>66.861309101691617</v>
      </c>
      <c r="I71" s="21">
        <f t="shared" si="4"/>
        <v>99.04018236756464</v>
      </c>
      <c r="K71" s="30"/>
    </row>
    <row r="72" spans="1:11" s="3" customFormat="1" ht="13.5" x14ac:dyDescent="0.2">
      <c r="A72" s="8"/>
      <c r="B72" s="18" t="s">
        <v>78</v>
      </c>
      <c r="C72" s="19"/>
      <c r="D72" s="20">
        <v>243.820211</v>
      </c>
      <c r="E72" s="20">
        <v>160.38792674000007</v>
      </c>
      <c r="F72" s="20">
        <v>151.63172354000005</v>
      </c>
      <c r="G72" s="20"/>
      <c r="H72" s="21">
        <f t="shared" si="3"/>
        <v>62.189973061749193</v>
      </c>
      <c r="I72" s="21">
        <f t="shared" si="4"/>
        <v>94.540609522190266</v>
      </c>
      <c r="K72" s="30"/>
    </row>
    <row r="73" spans="1:11" s="3" customFormat="1" ht="13.5" x14ac:dyDescent="0.2">
      <c r="A73" s="8"/>
      <c r="B73" s="18" t="s">
        <v>79</v>
      </c>
      <c r="C73" s="19"/>
      <c r="D73" s="20">
        <v>54.102476000000003</v>
      </c>
      <c r="E73" s="20">
        <v>45.516030929999985</v>
      </c>
      <c r="F73" s="20">
        <v>39.506397690000021</v>
      </c>
      <c r="G73" s="20"/>
      <c r="H73" s="21">
        <f t="shared" si="3"/>
        <v>73.021422697918709</v>
      </c>
      <c r="I73" s="21">
        <f t="shared" si="4"/>
        <v>86.796666762876796</v>
      </c>
      <c r="K73" s="30"/>
    </row>
    <row r="74" spans="1:11" s="3" customFormat="1" ht="27" customHeight="1" x14ac:dyDescent="0.2">
      <c r="A74" s="8"/>
      <c r="B74" s="39" t="s">
        <v>80</v>
      </c>
      <c r="C74" s="39"/>
      <c r="D74" s="20">
        <v>114.913701</v>
      </c>
      <c r="E74" s="20">
        <v>73.850750089999991</v>
      </c>
      <c r="F74" s="20">
        <v>66.801058980000022</v>
      </c>
      <c r="G74" s="20"/>
      <c r="H74" s="21">
        <f t="shared" si="3"/>
        <v>58.131500768563726</v>
      </c>
      <c r="I74" s="21">
        <f t="shared" si="4"/>
        <v>90.454137430684597</v>
      </c>
      <c r="K74" s="30"/>
    </row>
    <row r="75" spans="1:11" s="3" customFormat="1" ht="27" customHeight="1" x14ac:dyDescent="0.2">
      <c r="A75" s="8"/>
      <c r="B75" s="39" t="s">
        <v>81</v>
      </c>
      <c r="C75" s="39"/>
      <c r="D75" s="20">
        <v>661.23271999999997</v>
      </c>
      <c r="E75" s="20">
        <v>351.72771466999961</v>
      </c>
      <c r="F75" s="20">
        <v>284.24255774999972</v>
      </c>
      <c r="G75" s="20"/>
      <c r="H75" s="21">
        <f t="shared" ref="H75:H138" si="5">IF(AND(F75=0,D75&gt;0),"n.a.",IF(AND(F75=0,D75&lt;0),"n.a.",IF(OR(F75=0,D75=0),"              n.a.",IF(OR((AND(F75&lt;0,D75&gt;0)),(AND(F75&gt;0,D75&lt;0))),"                n.a.",IF(((F75/D75))*100&gt;500,"             -o-",((F75/D75))*100)))))</f>
        <v>42.986765347909547</v>
      </c>
      <c r="I75" s="21">
        <f t="shared" ref="I75:I138" si="6">IF(AND(F75=0,E75&gt;0),"n.a.",IF(AND(F75=0,E75&lt;0),"n.a.",IF(OR(F75=0,E75=0),"              n.a.",IF(OR((AND(F75&lt;0,E75&gt;0)),(AND(F75&gt;0,E75&lt;0))),"                n.a.",IF(((F75/E75))*100&gt;500,"             -o-",((F75/E75))*100)))))</f>
        <v>80.813238734025759</v>
      </c>
      <c r="K75" s="30"/>
    </row>
    <row r="76" spans="1:11" s="3" customFormat="1" ht="27" customHeight="1" x14ac:dyDescent="0.2">
      <c r="A76" s="8"/>
      <c r="B76" s="39" t="s">
        <v>82</v>
      </c>
      <c r="C76" s="39"/>
      <c r="D76" s="20">
        <v>345.435068</v>
      </c>
      <c r="E76" s="20">
        <v>210.65068210000013</v>
      </c>
      <c r="F76" s="20">
        <v>191.96488001999998</v>
      </c>
      <c r="G76" s="20"/>
      <c r="H76" s="21">
        <f t="shared" si="5"/>
        <v>55.571914319943907</v>
      </c>
      <c r="I76" s="21">
        <f t="shared" si="6"/>
        <v>91.129484180293503</v>
      </c>
      <c r="K76" s="30"/>
    </row>
    <row r="77" spans="1:11" s="3" customFormat="1" ht="27" customHeight="1" x14ac:dyDescent="0.2">
      <c r="A77" s="8"/>
      <c r="B77" s="39" t="s">
        <v>83</v>
      </c>
      <c r="C77" s="39"/>
      <c r="D77" s="20">
        <v>61.087398</v>
      </c>
      <c r="E77" s="20">
        <v>40.716349850000007</v>
      </c>
      <c r="F77" s="20">
        <v>38.036182890000006</v>
      </c>
      <c r="G77" s="20"/>
      <c r="H77" s="21">
        <f t="shared" si="5"/>
        <v>62.26518747778389</v>
      </c>
      <c r="I77" s="21">
        <f t="shared" si="6"/>
        <v>93.417467504150537</v>
      </c>
      <c r="K77" s="30"/>
    </row>
    <row r="78" spans="1:11" s="3" customFormat="1" ht="13.5" x14ac:dyDescent="0.2">
      <c r="A78" s="22" t="s">
        <v>84</v>
      </c>
      <c r="B78" s="22"/>
      <c r="C78" s="23"/>
      <c r="D78" s="24">
        <v>392898.547769</v>
      </c>
      <c r="E78" s="24">
        <v>292852.59850615007</v>
      </c>
      <c r="F78" s="24">
        <v>286809.42354638007</v>
      </c>
      <c r="G78" s="24"/>
      <c r="H78" s="25">
        <f t="shared" si="5"/>
        <v>72.998341473892708</v>
      </c>
      <c r="I78" s="25">
        <f t="shared" si="6"/>
        <v>97.936444822208713</v>
      </c>
      <c r="K78" s="30"/>
    </row>
    <row r="79" spans="1:11" s="3" customFormat="1" ht="13.5" x14ac:dyDescent="0.2">
      <c r="A79" s="8"/>
      <c r="B79" s="18" t="s">
        <v>85</v>
      </c>
      <c r="C79" s="19"/>
      <c r="D79" s="20">
        <v>5562.3994810000004</v>
      </c>
      <c r="E79" s="20">
        <v>4252.0507448500002</v>
      </c>
      <c r="F79" s="20">
        <v>3919.3024031100003</v>
      </c>
      <c r="G79" s="20"/>
      <c r="H79" s="21">
        <f t="shared" si="5"/>
        <v>70.460642327066253</v>
      </c>
      <c r="I79" s="21">
        <f t="shared" si="6"/>
        <v>92.174403324254357</v>
      </c>
      <c r="K79" s="30"/>
    </row>
    <row r="80" spans="1:11" s="3" customFormat="1" ht="13.5" x14ac:dyDescent="0.2">
      <c r="A80" s="8"/>
      <c r="B80" s="18" t="s">
        <v>86</v>
      </c>
      <c r="C80" s="19"/>
      <c r="D80" s="20">
        <v>3587.9379509999999</v>
      </c>
      <c r="E80" s="20">
        <v>3233.6174050099994</v>
      </c>
      <c r="F80" s="20">
        <v>3231.8386099099998</v>
      </c>
      <c r="G80" s="20"/>
      <c r="H80" s="21">
        <f t="shared" si="5"/>
        <v>90.075097564305679</v>
      </c>
      <c r="I80" s="21">
        <f t="shared" si="6"/>
        <v>99.944990551533905</v>
      </c>
      <c r="K80" s="30"/>
    </row>
    <row r="81" spans="1:11" s="3" customFormat="1" ht="13.5" x14ac:dyDescent="0.2">
      <c r="A81" s="8"/>
      <c r="B81" s="18" t="s">
        <v>87</v>
      </c>
      <c r="C81" s="19"/>
      <c r="D81" s="20">
        <v>53551.596933000001</v>
      </c>
      <c r="E81" s="20">
        <v>32770.694495150019</v>
      </c>
      <c r="F81" s="20">
        <v>32024.000671850019</v>
      </c>
      <c r="G81" s="20"/>
      <c r="H81" s="21">
        <f t="shared" si="5"/>
        <v>59.800272085099913</v>
      </c>
      <c r="I81" s="21">
        <f t="shared" si="6"/>
        <v>97.721458654437399</v>
      </c>
      <c r="K81" s="30"/>
    </row>
    <row r="82" spans="1:11" s="3" customFormat="1" ht="13.5" x14ac:dyDescent="0.2">
      <c r="A82" s="8"/>
      <c r="B82" s="18" t="s">
        <v>88</v>
      </c>
      <c r="C82" s="19"/>
      <c r="D82" s="20">
        <v>62120.371537999999</v>
      </c>
      <c r="E82" s="20">
        <v>47091.580376969985</v>
      </c>
      <c r="F82" s="20">
        <v>45126.657094820017</v>
      </c>
      <c r="G82" s="20"/>
      <c r="H82" s="21">
        <f t="shared" si="5"/>
        <v>72.643894390128267</v>
      </c>
      <c r="I82" s="21">
        <f t="shared" si="6"/>
        <v>95.827442471837472</v>
      </c>
      <c r="K82" s="30"/>
    </row>
    <row r="83" spans="1:11" s="3" customFormat="1" ht="13.5" x14ac:dyDescent="0.2">
      <c r="A83" s="8"/>
      <c r="B83" s="18" t="s">
        <v>89</v>
      </c>
      <c r="C83" s="19"/>
      <c r="D83" s="20">
        <v>4248.2829060000004</v>
      </c>
      <c r="E83" s="20">
        <v>3364.77464594</v>
      </c>
      <c r="F83" s="20">
        <v>3158.1919009399999</v>
      </c>
      <c r="G83" s="20"/>
      <c r="H83" s="21">
        <f t="shared" si="5"/>
        <v>74.340432848282617</v>
      </c>
      <c r="I83" s="21">
        <f t="shared" si="6"/>
        <v>93.860428505984288</v>
      </c>
      <c r="K83" s="30"/>
    </row>
    <row r="84" spans="1:11" s="3" customFormat="1" ht="13.5" x14ac:dyDescent="0.2">
      <c r="A84" s="8"/>
      <c r="B84" s="18" t="s">
        <v>90</v>
      </c>
      <c r="C84" s="19"/>
      <c r="D84" s="20">
        <v>963.70837300000005</v>
      </c>
      <c r="E84" s="20">
        <v>608.29568544999995</v>
      </c>
      <c r="F84" s="20">
        <v>608.07359372999986</v>
      </c>
      <c r="G84" s="20"/>
      <c r="H84" s="21">
        <f t="shared" si="5"/>
        <v>63.097261657806506</v>
      </c>
      <c r="I84" s="21">
        <f t="shared" si="6"/>
        <v>99.963489512532746</v>
      </c>
      <c r="K84" s="30"/>
    </row>
    <row r="85" spans="1:11" s="3" customFormat="1" ht="13.5" x14ac:dyDescent="0.2">
      <c r="A85" s="8"/>
      <c r="B85" s="18" t="s">
        <v>91</v>
      </c>
      <c r="C85" s="19"/>
      <c r="D85" s="20">
        <v>17992.666805000001</v>
      </c>
      <c r="E85" s="20">
        <v>13760.299889150014</v>
      </c>
      <c r="F85" s="20">
        <v>13209.410266900006</v>
      </c>
      <c r="G85" s="20"/>
      <c r="H85" s="21">
        <f t="shared" si="5"/>
        <v>73.415522057181818</v>
      </c>
      <c r="I85" s="21">
        <f t="shared" si="6"/>
        <v>95.996528951491939</v>
      </c>
      <c r="K85" s="30"/>
    </row>
    <row r="86" spans="1:11" s="3" customFormat="1" ht="13.5" x14ac:dyDescent="0.2">
      <c r="A86" s="8"/>
      <c r="B86" s="18" t="s">
        <v>92</v>
      </c>
      <c r="C86" s="19"/>
      <c r="D86" s="20">
        <v>232.96291199999999</v>
      </c>
      <c r="E86" s="20">
        <v>169.32179029</v>
      </c>
      <c r="F86" s="20">
        <v>169.32179029</v>
      </c>
      <c r="G86" s="20"/>
      <c r="H86" s="21">
        <f t="shared" si="5"/>
        <v>72.681865467924794</v>
      </c>
      <c r="I86" s="21">
        <f t="shared" si="6"/>
        <v>100</v>
      </c>
      <c r="K86" s="30"/>
    </row>
    <row r="87" spans="1:11" s="3" customFormat="1" ht="13.5" x14ac:dyDescent="0.2">
      <c r="A87" s="8"/>
      <c r="B87" s="18" t="s">
        <v>93</v>
      </c>
      <c r="C87" s="19"/>
      <c r="D87" s="20">
        <v>1642.573629</v>
      </c>
      <c r="E87" s="20">
        <v>997.43151016000013</v>
      </c>
      <c r="F87" s="20">
        <v>950.5493414</v>
      </c>
      <c r="G87" s="20"/>
      <c r="H87" s="21">
        <f t="shared" si="5"/>
        <v>57.869511881710601</v>
      </c>
      <c r="I87" s="21">
        <f t="shared" si="6"/>
        <v>95.299710478117973</v>
      </c>
      <c r="K87" s="30"/>
    </row>
    <row r="88" spans="1:11" s="3" customFormat="1" ht="13.5" x14ac:dyDescent="0.2">
      <c r="A88" s="8"/>
      <c r="B88" s="18" t="s">
        <v>94</v>
      </c>
      <c r="C88" s="19"/>
      <c r="D88" s="20">
        <v>1352.591032</v>
      </c>
      <c r="E88" s="20">
        <v>297.94464411999996</v>
      </c>
      <c r="F88" s="20">
        <v>226.29657418999983</v>
      </c>
      <c r="G88" s="20"/>
      <c r="H88" s="21">
        <f t="shared" si="5"/>
        <v>16.73059844670032</v>
      </c>
      <c r="I88" s="21">
        <f t="shared" si="6"/>
        <v>75.952556508737501</v>
      </c>
      <c r="K88" s="30"/>
    </row>
    <row r="89" spans="1:11" s="3" customFormat="1" ht="13.5" x14ac:dyDescent="0.2">
      <c r="A89" s="8"/>
      <c r="B89" s="18" t="s">
        <v>95</v>
      </c>
      <c r="C89" s="19"/>
      <c r="D89" s="20">
        <v>145.03528900000001</v>
      </c>
      <c r="E89" s="20">
        <v>348.84299622000003</v>
      </c>
      <c r="F89" s="20">
        <v>348.17958881999999</v>
      </c>
      <c r="G89" s="20"/>
      <c r="H89" s="21">
        <f t="shared" si="5"/>
        <v>240.06542905568313</v>
      </c>
      <c r="I89" s="21">
        <f t="shared" si="6"/>
        <v>99.809826366821568</v>
      </c>
      <c r="K89" s="30"/>
    </row>
    <row r="90" spans="1:11" s="3" customFormat="1" ht="13.5" x14ac:dyDescent="0.2">
      <c r="A90" s="8"/>
      <c r="B90" s="18" t="s">
        <v>42</v>
      </c>
      <c r="C90" s="19"/>
      <c r="D90" s="20">
        <v>275.57198699999998</v>
      </c>
      <c r="E90" s="20">
        <v>226.62862763999999</v>
      </c>
      <c r="F90" s="20">
        <v>192.37717863999998</v>
      </c>
      <c r="G90" s="20"/>
      <c r="H90" s="21">
        <f t="shared" si="5"/>
        <v>69.810135904706456</v>
      </c>
      <c r="I90" s="21">
        <f t="shared" si="6"/>
        <v>84.886530286717132</v>
      </c>
      <c r="K90" s="30"/>
    </row>
    <row r="91" spans="1:11" s="3" customFormat="1" ht="13.5" x14ac:dyDescent="0.2">
      <c r="A91" s="8"/>
      <c r="B91" s="18" t="s">
        <v>96</v>
      </c>
      <c r="C91" s="19"/>
      <c r="D91" s="20">
        <v>5965.284944</v>
      </c>
      <c r="E91" s="20">
        <v>5563.8930159200027</v>
      </c>
      <c r="F91" s="20">
        <v>5552.1455571600027</v>
      </c>
      <c r="G91" s="20"/>
      <c r="H91" s="21">
        <f t="shared" si="5"/>
        <v>93.074272382318625</v>
      </c>
      <c r="I91" s="21">
        <f t="shared" si="6"/>
        <v>99.788862605258828</v>
      </c>
      <c r="K91" s="30"/>
    </row>
    <row r="92" spans="1:11" s="3" customFormat="1" ht="13.5" x14ac:dyDescent="0.2">
      <c r="A92" s="8"/>
      <c r="B92" s="18" t="s">
        <v>97</v>
      </c>
      <c r="C92" s="19"/>
      <c r="D92" s="20">
        <v>234.101474</v>
      </c>
      <c r="E92" s="20">
        <v>150.77359881999996</v>
      </c>
      <c r="F92" s="20">
        <v>150.26248272999999</v>
      </c>
      <c r="G92" s="20"/>
      <c r="H92" s="21">
        <f t="shared" si="5"/>
        <v>64.186901586958825</v>
      </c>
      <c r="I92" s="21">
        <f t="shared" si="6"/>
        <v>99.66100425140732</v>
      </c>
      <c r="K92" s="30"/>
    </row>
    <row r="93" spans="1:11" s="3" customFormat="1" ht="13.5" x14ac:dyDescent="0.2">
      <c r="A93" s="8"/>
      <c r="B93" s="18" t="s">
        <v>98</v>
      </c>
      <c r="C93" s="19"/>
      <c r="D93" s="20">
        <v>3593.3397380000001</v>
      </c>
      <c r="E93" s="20">
        <v>1352.9807919199989</v>
      </c>
      <c r="F93" s="20">
        <v>1280.6748106399991</v>
      </c>
      <c r="G93" s="20"/>
      <c r="H93" s="21">
        <f t="shared" si="5"/>
        <v>35.640237328430395</v>
      </c>
      <c r="I93" s="21">
        <f t="shared" si="6"/>
        <v>94.655801345310223</v>
      </c>
      <c r="K93" s="30"/>
    </row>
    <row r="94" spans="1:11" s="3" customFormat="1" ht="13.5" x14ac:dyDescent="0.2">
      <c r="A94" s="8"/>
      <c r="B94" s="18" t="s">
        <v>99</v>
      </c>
      <c r="C94" s="19"/>
      <c r="D94" s="20">
        <v>34922.125472</v>
      </c>
      <c r="E94" s="20">
        <v>32469.402009779998</v>
      </c>
      <c r="F94" s="20">
        <v>32469.402009779998</v>
      </c>
      <c r="G94" s="20"/>
      <c r="H94" s="21">
        <f t="shared" si="5"/>
        <v>92.976591690598681</v>
      </c>
      <c r="I94" s="21">
        <f t="shared" si="6"/>
        <v>100</v>
      </c>
      <c r="K94" s="30"/>
    </row>
    <row r="95" spans="1:11" s="3" customFormat="1" ht="13.5" x14ac:dyDescent="0.2">
      <c r="A95" s="8"/>
      <c r="B95" s="18" t="s">
        <v>100</v>
      </c>
      <c r="C95" s="19"/>
      <c r="D95" s="20">
        <v>1927.601136</v>
      </c>
      <c r="E95" s="20">
        <v>1375.6733853199999</v>
      </c>
      <c r="F95" s="20">
        <v>1219.08537432</v>
      </c>
      <c r="G95" s="20"/>
      <c r="H95" s="21">
        <f t="shared" si="5"/>
        <v>63.243653033414695</v>
      </c>
      <c r="I95" s="21">
        <f t="shared" si="6"/>
        <v>88.617355495063578</v>
      </c>
      <c r="K95" s="30"/>
    </row>
    <row r="96" spans="1:11" s="3" customFormat="1" ht="13.5" x14ac:dyDescent="0.2">
      <c r="A96" s="8"/>
      <c r="B96" s="18" t="s">
        <v>101</v>
      </c>
      <c r="C96" s="19"/>
      <c r="D96" s="20">
        <v>263.25709899999998</v>
      </c>
      <c r="E96" s="20">
        <v>663.05167173000007</v>
      </c>
      <c r="F96" s="20">
        <v>557.61354372999995</v>
      </c>
      <c r="G96" s="20"/>
      <c r="H96" s="21">
        <f t="shared" si="5"/>
        <v>211.81329804519345</v>
      </c>
      <c r="I96" s="21">
        <f t="shared" si="6"/>
        <v>84.098052611058733</v>
      </c>
      <c r="K96" s="30"/>
    </row>
    <row r="97" spans="1:11" s="3" customFormat="1" ht="13.5" x14ac:dyDescent="0.2">
      <c r="A97" s="8"/>
      <c r="B97" s="18" t="s">
        <v>102</v>
      </c>
      <c r="C97" s="19"/>
      <c r="D97" s="20">
        <v>1876.6541910000001</v>
      </c>
      <c r="E97" s="20">
        <v>1487.17146142</v>
      </c>
      <c r="F97" s="20">
        <v>1487.1201621800001</v>
      </c>
      <c r="G97" s="20"/>
      <c r="H97" s="21">
        <f t="shared" si="5"/>
        <v>79.243164207443485</v>
      </c>
      <c r="I97" s="21">
        <f t="shared" si="6"/>
        <v>99.99655054972942</v>
      </c>
      <c r="K97" s="30"/>
    </row>
    <row r="98" spans="1:11" s="3" customFormat="1" ht="13.5" x14ac:dyDescent="0.2">
      <c r="A98" s="8"/>
      <c r="B98" s="18" t="s">
        <v>103</v>
      </c>
      <c r="C98" s="19"/>
      <c r="D98" s="20">
        <v>27052.859701000001</v>
      </c>
      <c r="E98" s="20">
        <v>25731.009292469997</v>
      </c>
      <c r="F98" s="20">
        <v>25255.05204966</v>
      </c>
      <c r="G98" s="20"/>
      <c r="H98" s="21">
        <f t="shared" si="5"/>
        <v>93.354463553169026</v>
      </c>
      <c r="I98" s="21">
        <f t="shared" si="6"/>
        <v>98.15025816748944</v>
      </c>
      <c r="K98" s="30"/>
    </row>
    <row r="99" spans="1:11" s="3" customFormat="1" ht="13.5" x14ac:dyDescent="0.2">
      <c r="A99" s="8"/>
      <c r="B99" s="18" t="s">
        <v>104</v>
      </c>
      <c r="C99" s="19"/>
      <c r="D99" s="20">
        <v>11162.411147000001</v>
      </c>
      <c r="E99" s="20">
        <v>6237.1504238400003</v>
      </c>
      <c r="F99" s="20">
        <v>6237.1504238400003</v>
      </c>
      <c r="G99" s="20"/>
      <c r="H99" s="21">
        <f t="shared" si="5"/>
        <v>55.876372422604149</v>
      </c>
      <c r="I99" s="21">
        <f t="shared" si="6"/>
        <v>100</v>
      </c>
      <c r="K99" s="30"/>
    </row>
    <row r="100" spans="1:11" s="3" customFormat="1" ht="13.5" x14ac:dyDescent="0.2">
      <c r="A100" s="8"/>
      <c r="B100" s="18" t="s">
        <v>105</v>
      </c>
      <c r="C100" s="19"/>
      <c r="D100" s="20">
        <v>37554.331211999997</v>
      </c>
      <c r="E100" s="20">
        <v>21345.935231150001</v>
      </c>
      <c r="F100" s="20">
        <v>21345.935231150001</v>
      </c>
      <c r="G100" s="20"/>
      <c r="H100" s="21">
        <f t="shared" si="5"/>
        <v>56.840142114764078</v>
      </c>
      <c r="I100" s="21">
        <f t="shared" si="6"/>
        <v>100</v>
      </c>
      <c r="K100" s="30"/>
    </row>
    <row r="101" spans="1:11" s="3" customFormat="1" ht="13.5" x14ac:dyDescent="0.2">
      <c r="A101" s="8"/>
      <c r="B101" s="18" t="s">
        <v>106</v>
      </c>
      <c r="C101" s="19"/>
      <c r="D101" s="20">
        <v>105468.802622</v>
      </c>
      <c r="E101" s="20">
        <v>80737.366432610026</v>
      </c>
      <c r="F101" s="20">
        <v>80736.962368910012</v>
      </c>
      <c r="G101" s="20"/>
      <c r="H101" s="21">
        <f t="shared" si="5"/>
        <v>76.550563163470372</v>
      </c>
      <c r="I101" s="21">
        <f t="shared" si="6"/>
        <v>99.999499533217559</v>
      </c>
      <c r="K101" s="30"/>
    </row>
    <row r="102" spans="1:11" s="3" customFormat="1" ht="13.5" x14ac:dyDescent="0.2">
      <c r="A102" s="8"/>
      <c r="B102" s="18" t="s">
        <v>107</v>
      </c>
      <c r="C102" s="19"/>
      <c r="D102" s="20">
        <v>9725.6803799999998</v>
      </c>
      <c r="E102" s="20">
        <v>7515.7992621699996</v>
      </c>
      <c r="F102" s="20">
        <v>6255.9332346299989</v>
      </c>
      <c r="G102" s="20"/>
      <c r="H102" s="21">
        <f t="shared" si="5"/>
        <v>64.32386208675716</v>
      </c>
      <c r="I102" s="21">
        <f t="shared" si="6"/>
        <v>83.237098496211757</v>
      </c>
      <c r="K102" s="30"/>
    </row>
    <row r="103" spans="1:11" s="3" customFormat="1" ht="13.5" x14ac:dyDescent="0.2">
      <c r="A103" s="8"/>
      <c r="B103" s="18" t="s">
        <v>108</v>
      </c>
      <c r="C103" s="19"/>
      <c r="D103" s="20">
        <v>1476.399817</v>
      </c>
      <c r="E103" s="20">
        <v>1100.9091180500002</v>
      </c>
      <c r="F103" s="20">
        <v>1097.8872830500002</v>
      </c>
      <c r="G103" s="20"/>
      <c r="H103" s="21">
        <f t="shared" si="5"/>
        <v>74.36246404316644</v>
      </c>
      <c r="I103" s="21">
        <f t="shared" si="6"/>
        <v>99.725514581498558</v>
      </c>
      <c r="K103" s="30"/>
    </row>
    <row r="104" spans="1:11" s="3" customFormat="1" ht="13.5" x14ac:dyDescent="0.2">
      <c r="A104" s="22" t="s">
        <v>109</v>
      </c>
      <c r="B104" s="22"/>
      <c r="C104" s="23"/>
      <c r="D104" s="24">
        <v>204101.29143500002</v>
      </c>
      <c r="E104" s="24">
        <v>87677.411324490007</v>
      </c>
      <c r="F104" s="24">
        <v>79027.539156070023</v>
      </c>
      <c r="G104" s="24"/>
      <c r="H104" s="25">
        <f t="shared" si="5"/>
        <v>38.71976438779069</v>
      </c>
      <c r="I104" s="25">
        <f t="shared" si="6"/>
        <v>90.134434813081782</v>
      </c>
      <c r="K104" s="30"/>
    </row>
    <row r="105" spans="1:11" s="3" customFormat="1" ht="27" customHeight="1" x14ac:dyDescent="0.2">
      <c r="A105" s="8"/>
      <c r="B105" s="39" t="s">
        <v>110</v>
      </c>
      <c r="C105" s="39"/>
      <c r="D105" s="20">
        <v>81914.01079</v>
      </c>
      <c r="E105" s="20">
        <v>34294.918268199996</v>
      </c>
      <c r="F105" s="20">
        <v>31804.772643039996</v>
      </c>
      <c r="G105" s="20"/>
      <c r="H105" s="21">
        <f t="shared" si="5"/>
        <v>38.827024017389093</v>
      </c>
      <c r="I105" s="21">
        <f t="shared" si="6"/>
        <v>92.739024465123194</v>
      </c>
      <c r="K105" s="30"/>
    </row>
    <row r="106" spans="1:11" s="3" customFormat="1" ht="13.5" x14ac:dyDescent="0.2">
      <c r="A106" s="8"/>
      <c r="B106" s="18" t="s">
        <v>111</v>
      </c>
      <c r="C106" s="19"/>
      <c r="D106" s="20">
        <v>988.32964800000002</v>
      </c>
      <c r="E106" s="20">
        <v>394.33901372999986</v>
      </c>
      <c r="F106" s="20">
        <v>392.69174966999975</v>
      </c>
      <c r="G106" s="20"/>
      <c r="H106" s="21">
        <f t="shared" si="5"/>
        <v>39.732871564124096</v>
      </c>
      <c r="I106" s="21">
        <f t="shared" si="6"/>
        <v>99.58227210530886</v>
      </c>
      <c r="K106" s="30"/>
    </row>
    <row r="107" spans="1:11" s="3" customFormat="1" ht="15" x14ac:dyDescent="0.2">
      <c r="A107" s="8"/>
      <c r="B107" s="18" t="s">
        <v>211</v>
      </c>
      <c r="C107" s="19"/>
      <c r="D107" s="20">
        <v>634.39079700000002</v>
      </c>
      <c r="E107" s="20">
        <v>624.10330717999977</v>
      </c>
      <c r="F107" s="20">
        <v>776.19200195999963</v>
      </c>
      <c r="G107" s="20"/>
      <c r="H107" s="21">
        <f t="shared" si="5"/>
        <v>122.35234269326887</v>
      </c>
      <c r="I107" s="21">
        <f t="shared" si="6"/>
        <v>124.36915379718305</v>
      </c>
      <c r="K107" s="30"/>
    </row>
    <row r="108" spans="1:11" s="3" customFormat="1" ht="13.5" x14ac:dyDescent="0.2">
      <c r="A108" s="8"/>
      <c r="B108" s="18" t="s">
        <v>96</v>
      </c>
      <c r="C108" s="19"/>
      <c r="D108" s="20">
        <v>8901.2934210000003</v>
      </c>
      <c r="E108" s="20">
        <v>2529.3356193100008</v>
      </c>
      <c r="F108" s="20">
        <v>2381.8179918999995</v>
      </c>
      <c r="G108" s="20"/>
      <c r="H108" s="21">
        <f t="shared" si="5"/>
        <v>26.758111200792417</v>
      </c>
      <c r="I108" s="21">
        <f t="shared" si="6"/>
        <v>94.167732179004233</v>
      </c>
      <c r="K108" s="30"/>
    </row>
    <row r="109" spans="1:11" s="3" customFormat="1" ht="13.5" x14ac:dyDescent="0.2">
      <c r="A109" s="8"/>
      <c r="B109" s="18" t="s">
        <v>112</v>
      </c>
      <c r="C109" s="19"/>
      <c r="D109" s="20">
        <v>7738.2059719999997</v>
      </c>
      <c r="E109" s="20">
        <v>4123.824643529998</v>
      </c>
      <c r="F109" s="20">
        <v>3981.403219089997</v>
      </c>
      <c r="G109" s="20"/>
      <c r="H109" s="21">
        <f t="shared" si="5"/>
        <v>51.451243783072528</v>
      </c>
      <c r="I109" s="21">
        <f t="shared" si="6"/>
        <v>96.546375349314374</v>
      </c>
      <c r="K109" s="30"/>
    </row>
    <row r="110" spans="1:11" s="3" customFormat="1" ht="13.5" x14ac:dyDescent="0.2">
      <c r="A110" s="8"/>
      <c r="B110" s="18" t="s">
        <v>113</v>
      </c>
      <c r="C110" s="19"/>
      <c r="D110" s="20">
        <v>2614.867072</v>
      </c>
      <c r="E110" s="20">
        <v>1532.225443000001</v>
      </c>
      <c r="F110" s="20">
        <v>1506.2782115500011</v>
      </c>
      <c r="G110" s="20"/>
      <c r="H110" s="21">
        <f t="shared" si="5"/>
        <v>57.604389442172035</v>
      </c>
      <c r="I110" s="21">
        <f t="shared" si="6"/>
        <v>98.306565684016007</v>
      </c>
      <c r="K110" s="30"/>
    </row>
    <row r="111" spans="1:11" s="3" customFormat="1" ht="13.5" x14ac:dyDescent="0.2">
      <c r="A111" s="8"/>
      <c r="B111" s="18" t="s">
        <v>114</v>
      </c>
      <c r="C111" s="19"/>
      <c r="D111" s="20">
        <v>79416.322310000003</v>
      </c>
      <c r="E111" s="20">
        <v>34710.928440620009</v>
      </c>
      <c r="F111" s="20">
        <v>34010.754670720031</v>
      </c>
      <c r="G111" s="20"/>
      <c r="H111" s="21">
        <f t="shared" si="5"/>
        <v>42.825899867233517</v>
      </c>
      <c r="I111" s="21">
        <f t="shared" si="6"/>
        <v>97.982843440509612</v>
      </c>
      <c r="K111" s="30"/>
    </row>
    <row r="112" spans="1:11" s="3" customFormat="1" ht="13.5" x14ac:dyDescent="0.2">
      <c r="A112" s="8"/>
      <c r="B112" s="18" t="s">
        <v>115</v>
      </c>
      <c r="C112" s="19"/>
      <c r="D112" s="20">
        <v>1536.1807429999999</v>
      </c>
      <c r="E112" s="20">
        <v>1005.9370801700002</v>
      </c>
      <c r="F112" s="20">
        <v>998.8039208700003</v>
      </c>
      <c r="G112" s="20"/>
      <c r="H112" s="21">
        <f t="shared" si="5"/>
        <v>65.018646107973012</v>
      </c>
      <c r="I112" s="21">
        <f t="shared" si="6"/>
        <v>99.290894088644748</v>
      </c>
      <c r="K112" s="30"/>
    </row>
    <row r="113" spans="1:11" s="3" customFormat="1" ht="13.5" x14ac:dyDescent="0.2">
      <c r="A113" s="8"/>
      <c r="B113" s="18" t="s">
        <v>116</v>
      </c>
      <c r="C113" s="19"/>
      <c r="D113" s="20">
        <v>14021.841652999999</v>
      </c>
      <c r="E113" s="20">
        <v>5232.6435928000001</v>
      </c>
      <c r="F113" s="20">
        <v>953.31556135000005</v>
      </c>
      <c r="G113" s="20"/>
      <c r="H113" s="21">
        <f t="shared" si="5"/>
        <v>6.7987899517181924</v>
      </c>
      <c r="I113" s="21">
        <f t="shared" si="6"/>
        <v>18.218622087346841</v>
      </c>
      <c r="K113" s="30"/>
    </row>
    <row r="114" spans="1:11" s="3" customFormat="1" ht="13.5" x14ac:dyDescent="0.2">
      <c r="A114" s="8"/>
      <c r="B114" s="18" t="s">
        <v>117</v>
      </c>
      <c r="C114" s="19"/>
      <c r="D114" s="20">
        <v>727.18426499999998</v>
      </c>
      <c r="E114" s="20">
        <v>456.60123652000016</v>
      </c>
      <c r="F114" s="20">
        <v>437.24671064000023</v>
      </c>
      <c r="G114" s="20"/>
      <c r="H114" s="21">
        <f t="shared" si="5"/>
        <v>60.128736509445822</v>
      </c>
      <c r="I114" s="21">
        <f t="shared" si="6"/>
        <v>95.761175324992323</v>
      </c>
      <c r="K114" s="30"/>
    </row>
    <row r="115" spans="1:11" s="3" customFormat="1" ht="13.5" x14ac:dyDescent="0.2">
      <c r="A115" s="8"/>
      <c r="B115" s="18" t="s">
        <v>118</v>
      </c>
      <c r="C115" s="19"/>
      <c r="D115" s="20">
        <v>509.83563700000002</v>
      </c>
      <c r="E115" s="20">
        <v>285.53899372999996</v>
      </c>
      <c r="F115" s="20">
        <v>231.93697205999993</v>
      </c>
      <c r="G115" s="20"/>
      <c r="H115" s="21">
        <f t="shared" si="5"/>
        <v>45.492498999241185</v>
      </c>
      <c r="I115" s="21">
        <f t="shared" si="6"/>
        <v>81.227775243655501</v>
      </c>
      <c r="K115" s="30"/>
    </row>
    <row r="116" spans="1:11" s="3" customFormat="1" ht="13.5" x14ac:dyDescent="0.2">
      <c r="A116" s="8"/>
      <c r="B116" s="18" t="s">
        <v>119</v>
      </c>
      <c r="C116" s="19"/>
      <c r="D116" s="20">
        <v>731.65064600000005</v>
      </c>
      <c r="E116" s="20">
        <v>289.07810825000018</v>
      </c>
      <c r="F116" s="20">
        <v>255.0788456300001</v>
      </c>
      <c r="G116" s="20"/>
      <c r="H116" s="21">
        <f t="shared" si="5"/>
        <v>34.863475761900723</v>
      </c>
      <c r="I116" s="21">
        <f t="shared" si="6"/>
        <v>88.238727994374145</v>
      </c>
      <c r="K116" s="30"/>
    </row>
    <row r="117" spans="1:11" s="3" customFormat="1" ht="13.5" x14ac:dyDescent="0.2">
      <c r="A117" s="8"/>
      <c r="B117" s="18" t="s">
        <v>120</v>
      </c>
      <c r="C117" s="19"/>
      <c r="D117" s="20">
        <v>2240.0781010000001</v>
      </c>
      <c r="E117" s="20">
        <v>785.14197477000005</v>
      </c>
      <c r="F117" s="20">
        <v>257.64769949999999</v>
      </c>
      <c r="G117" s="20"/>
      <c r="H117" s="21">
        <f t="shared" si="5"/>
        <v>11.501728416745054</v>
      </c>
      <c r="I117" s="21">
        <f t="shared" si="6"/>
        <v>32.815428009115863</v>
      </c>
      <c r="K117" s="30"/>
    </row>
    <row r="118" spans="1:11" s="3" customFormat="1" ht="13.5" x14ac:dyDescent="0.2">
      <c r="A118" s="8"/>
      <c r="B118" s="18" t="s">
        <v>121</v>
      </c>
      <c r="C118" s="19"/>
      <c r="D118" s="20">
        <v>28.231259000000001</v>
      </c>
      <c r="E118" s="20">
        <v>28.231259000000001</v>
      </c>
      <c r="F118" s="20">
        <v>28.231259000000001</v>
      </c>
      <c r="G118" s="20"/>
      <c r="H118" s="21">
        <f t="shared" si="5"/>
        <v>100</v>
      </c>
      <c r="I118" s="21">
        <f t="shared" si="6"/>
        <v>100</v>
      </c>
      <c r="K118" s="30"/>
    </row>
    <row r="119" spans="1:11" s="3" customFormat="1" ht="13.5" x14ac:dyDescent="0.2">
      <c r="A119" s="8"/>
      <c r="B119" s="18" t="s">
        <v>122</v>
      </c>
      <c r="C119" s="19"/>
      <c r="D119" s="20">
        <v>882.48976900000002</v>
      </c>
      <c r="E119" s="20">
        <v>925.19735861000015</v>
      </c>
      <c r="F119" s="20">
        <v>917.14869226000008</v>
      </c>
      <c r="G119" s="20"/>
      <c r="H119" s="21">
        <f t="shared" si="5"/>
        <v>103.92740227450727</v>
      </c>
      <c r="I119" s="21">
        <f t="shared" si="6"/>
        <v>99.13005951918278</v>
      </c>
      <c r="K119" s="30"/>
    </row>
    <row r="120" spans="1:11" s="3" customFormat="1" ht="13.5" x14ac:dyDescent="0.2">
      <c r="A120" s="8"/>
      <c r="B120" s="18" t="s">
        <v>123</v>
      </c>
      <c r="C120" s="19"/>
      <c r="D120" s="20">
        <v>616.22634900000003</v>
      </c>
      <c r="E120" s="20">
        <v>261.92934629000001</v>
      </c>
      <c r="F120" s="20">
        <v>20.511757739999997</v>
      </c>
      <c r="G120" s="20"/>
      <c r="H120" s="21">
        <f t="shared" si="5"/>
        <v>3.3286077061271513</v>
      </c>
      <c r="I120" s="21">
        <f t="shared" si="6"/>
        <v>7.8310269660620682</v>
      </c>
      <c r="K120" s="30"/>
    </row>
    <row r="121" spans="1:11" s="3" customFormat="1" ht="13.5" x14ac:dyDescent="0.2">
      <c r="A121" s="8"/>
      <c r="B121" s="18" t="s">
        <v>124</v>
      </c>
      <c r="C121" s="19"/>
      <c r="D121" s="20">
        <v>600.15300300000001</v>
      </c>
      <c r="E121" s="20">
        <v>197.43763878000001</v>
      </c>
      <c r="F121" s="20">
        <v>73.707249089999991</v>
      </c>
      <c r="G121" s="20"/>
      <c r="H121" s="21">
        <f t="shared" si="5"/>
        <v>12.281409694120949</v>
      </c>
      <c r="I121" s="21">
        <f t="shared" si="6"/>
        <v>37.331913785765131</v>
      </c>
      <c r="K121" s="30"/>
    </row>
    <row r="122" spans="1:11" s="3" customFormat="1" ht="13.5" x14ac:dyDescent="0.2">
      <c r="A122" s="22" t="s">
        <v>125</v>
      </c>
      <c r="B122" s="22"/>
      <c r="C122" s="23"/>
      <c r="D122" s="24">
        <v>17255.048129999999</v>
      </c>
      <c r="E122" s="24">
        <v>8875.5729054799995</v>
      </c>
      <c r="F122" s="24">
        <v>7633.3994783300059</v>
      </c>
      <c r="G122" s="24"/>
      <c r="H122" s="25">
        <f t="shared" si="5"/>
        <v>44.238644950855935</v>
      </c>
      <c r="I122" s="25">
        <f t="shared" si="6"/>
        <v>86.004583136452581</v>
      </c>
      <c r="K122" s="30"/>
    </row>
    <row r="123" spans="1:11" s="3" customFormat="1" ht="15" x14ac:dyDescent="0.2">
      <c r="A123" s="8"/>
      <c r="B123" s="31" t="s">
        <v>216</v>
      </c>
      <c r="C123" s="32"/>
      <c r="D123" s="33">
        <v>7280.3268500000004</v>
      </c>
      <c r="E123" s="33">
        <v>399.96385779000002</v>
      </c>
      <c r="F123" s="33">
        <v>198.06333180000001</v>
      </c>
      <c r="G123" s="33"/>
      <c r="H123" s="34">
        <f t="shared" si="5"/>
        <v>2.7205280186012528</v>
      </c>
      <c r="I123" s="34">
        <f t="shared" si="6"/>
        <v>49.520307383371787</v>
      </c>
      <c r="K123" s="30"/>
    </row>
    <row r="124" spans="1:11" s="3" customFormat="1" ht="27" x14ac:dyDescent="0.2">
      <c r="A124" s="8"/>
      <c r="B124" s="36"/>
      <c r="C124" s="19" t="s">
        <v>126</v>
      </c>
      <c r="D124" s="20">
        <v>79.050771999999995</v>
      </c>
      <c r="E124" s="20">
        <v>40.876790290000002</v>
      </c>
      <c r="F124" s="20">
        <v>23.928624499999998</v>
      </c>
      <c r="G124" s="20"/>
      <c r="H124" s="21">
        <f t="shared" si="5"/>
        <v>30.269944106301704</v>
      </c>
      <c r="I124" s="21">
        <f t="shared" si="6"/>
        <v>58.538413437646639</v>
      </c>
      <c r="K124" s="30"/>
    </row>
    <row r="125" spans="1:11" s="3" customFormat="1" ht="13.5" x14ac:dyDescent="0.2">
      <c r="A125" s="8"/>
      <c r="B125" s="11"/>
      <c r="C125" s="19" t="s">
        <v>96</v>
      </c>
      <c r="D125" s="20">
        <v>219.433561</v>
      </c>
      <c r="E125" s="20">
        <v>134.79492705000001</v>
      </c>
      <c r="F125" s="20">
        <v>35.771939180000004</v>
      </c>
      <c r="G125" s="20"/>
      <c r="H125" s="21">
        <f t="shared" si="5"/>
        <v>16.301945343720693</v>
      </c>
      <c r="I125" s="21">
        <f t="shared" si="6"/>
        <v>26.538045579957899</v>
      </c>
      <c r="K125" s="30"/>
    </row>
    <row r="126" spans="1:11" s="3" customFormat="1" ht="13.5" x14ac:dyDescent="0.2">
      <c r="A126" s="8"/>
      <c r="B126" s="11"/>
      <c r="C126" s="19" t="s">
        <v>97</v>
      </c>
      <c r="D126" s="20">
        <v>7.273142</v>
      </c>
      <c r="E126" s="20">
        <v>3.30405697</v>
      </c>
      <c r="F126" s="20">
        <v>3.2626769700000002</v>
      </c>
      <c r="G126" s="20"/>
      <c r="H126" s="21">
        <f t="shared" si="5"/>
        <v>44.859250238755138</v>
      </c>
      <c r="I126" s="21">
        <f t="shared" si="6"/>
        <v>98.747600287291661</v>
      </c>
      <c r="K126" s="30"/>
    </row>
    <row r="127" spans="1:11" s="3" customFormat="1" ht="27" x14ac:dyDescent="0.2">
      <c r="A127" s="8"/>
      <c r="B127" s="11"/>
      <c r="C127" s="19" t="s">
        <v>127</v>
      </c>
      <c r="D127" s="20">
        <v>174.56937500000001</v>
      </c>
      <c r="E127" s="20">
        <v>200.98808348</v>
      </c>
      <c r="F127" s="20">
        <v>135.10009115000003</v>
      </c>
      <c r="G127" s="20"/>
      <c r="H127" s="21">
        <f t="shared" si="5"/>
        <v>77.390487965028242</v>
      </c>
      <c r="I127" s="21">
        <f t="shared" si="6"/>
        <v>67.217960791911139</v>
      </c>
      <c r="K127" s="30"/>
    </row>
    <row r="128" spans="1:11" s="3" customFormat="1" ht="13.5" x14ac:dyDescent="0.2">
      <c r="A128" s="8"/>
      <c r="B128" s="11"/>
      <c r="C128" s="19" t="s">
        <v>128</v>
      </c>
      <c r="D128" s="20">
        <v>6800</v>
      </c>
      <c r="E128" s="20">
        <v>20</v>
      </c>
      <c r="F128" s="20">
        <v>0</v>
      </c>
      <c r="G128" s="20"/>
      <c r="H128" s="21" t="str">
        <f t="shared" si="5"/>
        <v>n.a.</v>
      </c>
      <c r="I128" s="21" t="str">
        <f t="shared" si="6"/>
        <v>n.a.</v>
      </c>
      <c r="K128" s="30"/>
    </row>
    <row r="129" spans="1:11" s="3" customFormat="1" ht="15" x14ac:dyDescent="0.2">
      <c r="A129" s="8"/>
      <c r="B129" s="31" t="s">
        <v>217</v>
      </c>
      <c r="C129" s="32"/>
      <c r="D129" s="33">
        <v>401.88408800000002</v>
      </c>
      <c r="E129" s="33">
        <v>3064.8874010000004</v>
      </c>
      <c r="F129" s="33">
        <v>3056.7504610000001</v>
      </c>
      <c r="G129" s="33"/>
      <c r="H129" s="34" t="str">
        <f t="shared" si="5"/>
        <v xml:space="preserve">             -o-</v>
      </c>
      <c r="I129" s="34">
        <f t="shared" si="6"/>
        <v>99.734510964502462</v>
      </c>
      <c r="K129" s="30"/>
    </row>
    <row r="130" spans="1:11" s="3" customFormat="1" ht="13.5" x14ac:dyDescent="0.2">
      <c r="A130" s="8"/>
      <c r="B130" s="11"/>
      <c r="C130" s="19" t="s">
        <v>129</v>
      </c>
      <c r="D130" s="20">
        <v>388.70307600000001</v>
      </c>
      <c r="E130" s="20">
        <v>359.13555200000002</v>
      </c>
      <c r="F130" s="20">
        <v>350.99861199999998</v>
      </c>
      <c r="G130" s="20"/>
      <c r="H130" s="21">
        <f t="shared" si="5"/>
        <v>90.29993166300541</v>
      </c>
      <c r="I130" s="21">
        <f t="shared" si="6"/>
        <v>97.734298385474233</v>
      </c>
      <c r="K130" s="30"/>
    </row>
    <row r="131" spans="1:11" s="3" customFormat="1" ht="13.5" x14ac:dyDescent="0.2">
      <c r="A131" s="8"/>
      <c r="B131" s="11"/>
      <c r="C131" s="19" t="s">
        <v>130</v>
      </c>
      <c r="D131" s="20">
        <v>0</v>
      </c>
      <c r="E131" s="20">
        <v>2696.6207279999999</v>
      </c>
      <c r="F131" s="20">
        <v>2696.6207279999999</v>
      </c>
      <c r="G131" s="20"/>
      <c r="H131" s="21" t="str">
        <f t="shared" si="5"/>
        <v xml:space="preserve">              n.a.</v>
      </c>
      <c r="I131" s="21">
        <f t="shared" si="6"/>
        <v>100</v>
      </c>
      <c r="K131" s="30"/>
    </row>
    <row r="132" spans="1:11" s="3" customFormat="1" ht="13.5" x14ac:dyDescent="0.2">
      <c r="A132" s="8"/>
      <c r="B132" s="11"/>
      <c r="C132" s="19" t="s">
        <v>96</v>
      </c>
      <c r="D132" s="20">
        <v>9.8181940000000001</v>
      </c>
      <c r="E132" s="20">
        <v>6.7984349999999996</v>
      </c>
      <c r="F132" s="20">
        <v>6.7984349999999996</v>
      </c>
      <c r="G132" s="20"/>
      <c r="H132" s="21">
        <f t="shared" si="5"/>
        <v>69.243233531543581</v>
      </c>
      <c r="I132" s="21">
        <f t="shared" si="6"/>
        <v>100</v>
      </c>
      <c r="K132" s="30"/>
    </row>
    <row r="133" spans="1:11" s="3" customFormat="1" ht="13.5" x14ac:dyDescent="0.2">
      <c r="A133" s="8"/>
      <c r="B133" s="11"/>
      <c r="C133" s="19" t="s">
        <v>97</v>
      </c>
      <c r="D133" s="20">
        <v>3.3628179999999999</v>
      </c>
      <c r="E133" s="20">
        <v>2.3326859999999998</v>
      </c>
      <c r="F133" s="20">
        <v>2.3326859999999998</v>
      </c>
      <c r="G133" s="20"/>
      <c r="H133" s="21">
        <f t="shared" si="5"/>
        <v>69.367001128220437</v>
      </c>
      <c r="I133" s="21">
        <f t="shared" si="6"/>
        <v>100</v>
      </c>
      <c r="K133" s="30"/>
    </row>
    <row r="134" spans="1:11" s="3" customFormat="1" ht="13.5" x14ac:dyDescent="0.2">
      <c r="A134" s="8"/>
      <c r="B134" s="18" t="s">
        <v>131</v>
      </c>
      <c r="C134" s="19"/>
      <c r="D134" s="20">
        <v>7854.8871920000001</v>
      </c>
      <c r="E134" s="20">
        <v>3911.3552318399998</v>
      </c>
      <c r="F134" s="20">
        <v>3074.8054957700051</v>
      </c>
      <c r="G134" s="20"/>
      <c r="H134" s="21">
        <f t="shared" si="5"/>
        <v>39.145126092983425</v>
      </c>
      <c r="I134" s="21">
        <f t="shared" si="6"/>
        <v>78.61227921053694</v>
      </c>
      <c r="K134" s="30"/>
    </row>
    <row r="135" spans="1:11" s="3" customFormat="1" ht="13.5" x14ac:dyDescent="0.2">
      <c r="A135" s="8"/>
      <c r="B135" s="18" t="s">
        <v>39</v>
      </c>
      <c r="C135" s="19"/>
      <c r="D135" s="20">
        <v>1717.95</v>
      </c>
      <c r="E135" s="20">
        <v>1499.36641485</v>
      </c>
      <c r="F135" s="20">
        <v>1303.78018976</v>
      </c>
      <c r="G135" s="20"/>
      <c r="H135" s="21">
        <f t="shared" si="5"/>
        <v>75.891626051980552</v>
      </c>
      <c r="I135" s="21">
        <f t="shared" si="6"/>
        <v>86.955408420991816</v>
      </c>
      <c r="K135" s="30"/>
    </row>
    <row r="136" spans="1:11" s="3" customFormat="1" ht="13.5" x14ac:dyDescent="0.2">
      <c r="A136" s="22" t="s">
        <v>132</v>
      </c>
      <c r="B136" s="22"/>
      <c r="C136" s="23"/>
      <c r="D136" s="24">
        <v>24479.455662</v>
      </c>
      <c r="E136" s="24">
        <v>17565.139205419997</v>
      </c>
      <c r="F136" s="24">
        <v>16223.996091399998</v>
      </c>
      <c r="G136" s="24"/>
      <c r="H136" s="25">
        <f t="shared" si="5"/>
        <v>66.27596755178206</v>
      </c>
      <c r="I136" s="25">
        <f t="shared" si="6"/>
        <v>92.364745315504422</v>
      </c>
      <c r="K136" s="30"/>
    </row>
    <row r="137" spans="1:11" s="3" customFormat="1" ht="13.5" x14ac:dyDescent="0.2">
      <c r="A137" s="8"/>
      <c r="B137" s="18" t="s">
        <v>133</v>
      </c>
      <c r="C137" s="19"/>
      <c r="D137" s="20">
        <v>59.824433999999997</v>
      </c>
      <c r="E137" s="20">
        <v>205.26405119000003</v>
      </c>
      <c r="F137" s="20">
        <v>200.20081682000003</v>
      </c>
      <c r="G137" s="20"/>
      <c r="H137" s="21">
        <f t="shared" si="5"/>
        <v>334.64723932030853</v>
      </c>
      <c r="I137" s="21">
        <f t="shared" si="6"/>
        <v>97.533306811082426</v>
      </c>
      <c r="K137" s="30"/>
    </row>
    <row r="138" spans="1:11" s="3" customFormat="1" ht="13.5" x14ac:dyDescent="0.2">
      <c r="A138" s="8"/>
      <c r="B138" s="18" t="s">
        <v>134</v>
      </c>
      <c r="C138" s="19"/>
      <c r="D138" s="20">
        <v>788.05138199999999</v>
      </c>
      <c r="E138" s="20">
        <v>670.70910265999999</v>
      </c>
      <c r="F138" s="20">
        <v>638.6619932399999</v>
      </c>
      <c r="G138" s="20"/>
      <c r="H138" s="21">
        <f t="shared" si="5"/>
        <v>81.043191830859556</v>
      </c>
      <c r="I138" s="21">
        <f t="shared" si="6"/>
        <v>95.221906293965176</v>
      </c>
      <c r="K138" s="30"/>
    </row>
    <row r="139" spans="1:11" s="3" customFormat="1" ht="13.5" x14ac:dyDescent="0.2">
      <c r="A139" s="8"/>
      <c r="B139" s="18" t="s">
        <v>135</v>
      </c>
      <c r="C139" s="19"/>
      <c r="D139" s="20">
        <v>226.03582900000001</v>
      </c>
      <c r="E139" s="20">
        <v>154.01348632</v>
      </c>
      <c r="F139" s="20">
        <v>149.37419317000004</v>
      </c>
      <c r="G139" s="20"/>
      <c r="H139" s="21">
        <f t="shared" ref="H139:H202" si="7">IF(AND(F139=0,D139&gt;0),"n.a.",IF(AND(F139=0,D139&lt;0),"n.a.",IF(OR(F139=0,D139=0),"              n.a.",IF(OR((AND(F139&lt;0,D139&gt;0)),(AND(F139&gt;0,D139&lt;0))),"                n.a.",IF(((F139/D139))*100&gt;500,"             -o-",((F139/D139))*100)))))</f>
        <v>66.084299038273272</v>
      </c>
      <c r="I139" s="21">
        <f t="shared" ref="I139:I202" si="8">IF(AND(F139=0,E139&gt;0),"n.a.",IF(AND(F139=0,E139&lt;0),"n.a.",IF(OR(F139=0,E139=0),"              n.a.",IF(OR((AND(F139&lt;0,E139&gt;0)),(AND(F139&gt;0,E139&lt;0))),"                n.a.",IF(((F139/E139))*100&gt;500,"             -o-",((F139/E139))*100)))))</f>
        <v>96.987735775060173</v>
      </c>
      <c r="K139" s="30"/>
    </row>
    <row r="140" spans="1:11" s="3" customFormat="1" ht="13.5" x14ac:dyDescent="0.2">
      <c r="A140" s="8"/>
      <c r="B140" s="18" t="s">
        <v>136</v>
      </c>
      <c r="C140" s="19"/>
      <c r="D140" s="20">
        <v>27.407834000000001</v>
      </c>
      <c r="E140" s="20">
        <v>39.318249039999998</v>
      </c>
      <c r="F140" s="20">
        <v>38.338196769999996</v>
      </c>
      <c r="G140" s="20"/>
      <c r="H140" s="21">
        <f t="shared" si="7"/>
        <v>139.88043261645555</v>
      </c>
      <c r="I140" s="21">
        <f t="shared" si="8"/>
        <v>97.507385771418882</v>
      </c>
      <c r="K140" s="30"/>
    </row>
    <row r="141" spans="1:11" s="3" customFormat="1" ht="13.5" x14ac:dyDescent="0.2">
      <c r="A141" s="8"/>
      <c r="B141" s="18" t="s">
        <v>137</v>
      </c>
      <c r="C141" s="19"/>
      <c r="D141" s="20">
        <v>36.331389999999999</v>
      </c>
      <c r="E141" s="20">
        <v>35.590150879999996</v>
      </c>
      <c r="F141" s="20">
        <v>34.686083629999985</v>
      </c>
      <c r="G141" s="20"/>
      <c r="H141" s="21">
        <f t="shared" si="7"/>
        <v>95.471391625808934</v>
      </c>
      <c r="I141" s="21">
        <f t="shared" si="8"/>
        <v>97.459782474515862</v>
      </c>
      <c r="K141" s="30"/>
    </row>
    <row r="142" spans="1:11" s="3" customFormat="1" ht="13.5" x14ac:dyDescent="0.2">
      <c r="A142" s="8"/>
      <c r="B142" s="18" t="s">
        <v>138</v>
      </c>
      <c r="C142" s="19"/>
      <c r="D142" s="20">
        <v>251.352992</v>
      </c>
      <c r="E142" s="20">
        <v>241.88824348000006</v>
      </c>
      <c r="F142" s="20">
        <v>228.86233833</v>
      </c>
      <c r="G142" s="20"/>
      <c r="H142" s="21">
        <f t="shared" si="7"/>
        <v>91.052163934455962</v>
      </c>
      <c r="I142" s="21">
        <f t="shared" si="8"/>
        <v>94.614907710023914</v>
      </c>
      <c r="K142" s="30"/>
    </row>
    <row r="143" spans="1:11" s="3" customFormat="1" ht="13.5" x14ac:dyDescent="0.2">
      <c r="A143" s="8"/>
      <c r="B143" s="18" t="s">
        <v>139</v>
      </c>
      <c r="C143" s="19"/>
      <c r="D143" s="20">
        <v>23090.451800999999</v>
      </c>
      <c r="E143" s="20">
        <v>16218.355921849998</v>
      </c>
      <c r="F143" s="20">
        <v>14933.872469439999</v>
      </c>
      <c r="G143" s="20"/>
      <c r="H143" s="21">
        <f t="shared" si="7"/>
        <v>64.675531679259919</v>
      </c>
      <c r="I143" s="21">
        <f t="shared" si="8"/>
        <v>92.080063733960287</v>
      </c>
      <c r="K143" s="30"/>
    </row>
    <row r="144" spans="1:11" s="3" customFormat="1" ht="13.5" x14ac:dyDescent="0.2">
      <c r="A144" s="22" t="s">
        <v>140</v>
      </c>
      <c r="B144" s="22"/>
      <c r="C144" s="23"/>
      <c r="D144" s="24">
        <v>14238.466187</v>
      </c>
      <c r="E144" s="24">
        <v>15374.83224082</v>
      </c>
      <c r="F144" s="24">
        <v>15127.115818800001</v>
      </c>
      <c r="G144" s="24"/>
      <c r="H144" s="25">
        <f t="shared" si="7"/>
        <v>106.24118932565472</v>
      </c>
      <c r="I144" s="25">
        <f t="shared" si="8"/>
        <v>98.388818699677799</v>
      </c>
      <c r="K144" s="30"/>
    </row>
    <row r="145" spans="1:11" s="3" customFormat="1" ht="13.5" x14ac:dyDescent="0.2">
      <c r="A145" s="8"/>
      <c r="B145" s="18" t="s">
        <v>141</v>
      </c>
      <c r="C145" s="19"/>
      <c r="D145" s="20">
        <v>766.30134899999996</v>
      </c>
      <c r="E145" s="20">
        <v>637.55246619000025</v>
      </c>
      <c r="F145" s="20">
        <v>621.23409352000033</v>
      </c>
      <c r="G145" s="20"/>
      <c r="H145" s="21">
        <f t="shared" si="7"/>
        <v>81.069163499541276</v>
      </c>
      <c r="I145" s="21">
        <f t="shared" si="8"/>
        <v>97.440465916865136</v>
      </c>
      <c r="K145" s="30"/>
    </row>
    <row r="146" spans="1:11" s="3" customFormat="1" ht="13.5" x14ac:dyDescent="0.2">
      <c r="A146" s="8"/>
      <c r="B146" s="18" t="s">
        <v>142</v>
      </c>
      <c r="C146" s="19"/>
      <c r="D146" s="20">
        <v>188.58047999999999</v>
      </c>
      <c r="E146" s="20">
        <v>369.05802881000005</v>
      </c>
      <c r="F146" s="20">
        <v>256.89960012</v>
      </c>
      <c r="G146" s="20"/>
      <c r="H146" s="21">
        <f t="shared" si="7"/>
        <v>136.22809747859378</v>
      </c>
      <c r="I146" s="21">
        <f t="shared" si="8"/>
        <v>69.609541065494099</v>
      </c>
      <c r="K146" s="30"/>
    </row>
    <row r="147" spans="1:11" s="3" customFormat="1" ht="13.5" x14ac:dyDescent="0.2">
      <c r="A147" s="8"/>
      <c r="B147" s="18" t="s">
        <v>143</v>
      </c>
      <c r="C147" s="19"/>
      <c r="D147" s="20">
        <v>107.746268</v>
      </c>
      <c r="E147" s="20">
        <v>287.56862950999999</v>
      </c>
      <c r="F147" s="20">
        <v>287.56862950999999</v>
      </c>
      <c r="G147" s="20"/>
      <c r="H147" s="21">
        <f t="shared" si="7"/>
        <v>266.89428306695504</v>
      </c>
      <c r="I147" s="21">
        <f t="shared" si="8"/>
        <v>100</v>
      </c>
      <c r="K147" s="30"/>
    </row>
    <row r="148" spans="1:11" s="3" customFormat="1" ht="13.5" x14ac:dyDescent="0.2">
      <c r="A148" s="8"/>
      <c r="B148" s="18" t="s">
        <v>144</v>
      </c>
      <c r="C148" s="19"/>
      <c r="D148" s="20">
        <v>133.85813300000001</v>
      </c>
      <c r="E148" s="20">
        <v>106.14949128000001</v>
      </c>
      <c r="F148" s="20">
        <v>106.14949128000001</v>
      </c>
      <c r="G148" s="20"/>
      <c r="H148" s="21">
        <f t="shared" si="7"/>
        <v>79.299993882329133</v>
      </c>
      <c r="I148" s="21">
        <f t="shared" si="8"/>
        <v>100</v>
      </c>
      <c r="K148" s="30"/>
    </row>
    <row r="149" spans="1:11" s="3" customFormat="1" ht="13.5" x14ac:dyDescent="0.2">
      <c r="A149" s="8"/>
      <c r="B149" s="18" t="s">
        <v>145</v>
      </c>
      <c r="C149" s="19"/>
      <c r="D149" s="20">
        <v>853.02566999999999</v>
      </c>
      <c r="E149" s="20">
        <v>655.86557677999929</v>
      </c>
      <c r="F149" s="20">
        <v>639.076282759999</v>
      </c>
      <c r="G149" s="20"/>
      <c r="H149" s="21">
        <f t="shared" si="7"/>
        <v>74.918763319279591</v>
      </c>
      <c r="I149" s="21">
        <f t="shared" si="8"/>
        <v>97.440131847988113</v>
      </c>
      <c r="K149" s="30"/>
    </row>
    <row r="150" spans="1:11" s="3" customFormat="1" ht="13.5" x14ac:dyDescent="0.2">
      <c r="A150" s="8"/>
      <c r="B150" s="18" t="s">
        <v>146</v>
      </c>
      <c r="C150" s="19"/>
      <c r="D150" s="20">
        <v>4521.9499290000003</v>
      </c>
      <c r="E150" s="20">
        <v>4668.5308788399998</v>
      </c>
      <c r="F150" s="20">
        <v>4624.2355997400009</v>
      </c>
      <c r="G150" s="20"/>
      <c r="H150" s="21">
        <f t="shared" si="7"/>
        <v>102.261981497938</v>
      </c>
      <c r="I150" s="21">
        <f t="shared" si="8"/>
        <v>99.051194471032289</v>
      </c>
      <c r="K150" s="30"/>
    </row>
    <row r="151" spans="1:11" s="3" customFormat="1" ht="13.5" x14ac:dyDescent="0.2">
      <c r="A151" s="8"/>
      <c r="B151" s="18" t="s">
        <v>147</v>
      </c>
      <c r="C151" s="19"/>
      <c r="D151" s="20">
        <v>78.120598999999999</v>
      </c>
      <c r="E151" s="20">
        <v>50.657988969999998</v>
      </c>
      <c r="F151" s="20">
        <v>40.883232</v>
      </c>
      <c r="G151" s="20"/>
      <c r="H151" s="21">
        <f t="shared" si="7"/>
        <v>52.33348505174672</v>
      </c>
      <c r="I151" s="21">
        <f t="shared" si="8"/>
        <v>80.704411744831248</v>
      </c>
      <c r="K151" s="30"/>
    </row>
    <row r="152" spans="1:11" s="3" customFormat="1" ht="13.5" x14ac:dyDescent="0.2">
      <c r="A152" s="8"/>
      <c r="B152" s="18" t="s">
        <v>148</v>
      </c>
      <c r="C152" s="19"/>
      <c r="D152" s="20">
        <v>6647.39</v>
      </c>
      <c r="E152" s="20">
        <v>7652.5215442200015</v>
      </c>
      <c r="F152" s="20">
        <v>7621.446519330002</v>
      </c>
      <c r="G152" s="20"/>
      <c r="H152" s="21">
        <f t="shared" si="7"/>
        <v>114.65321756854949</v>
      </c>
      <c r="I152" s="21">
        <f t="shared" si="8"/>
        <v>99.593924372372783</v>
      </c>
      <c r="K152" s="30"/>
    </row>
    <row r="153" spans="1:11" s="3" customFormat="1" ht="13.5" x14ac:dyDescent="0.2">
      <c r="A153" s="8"/>
      <c r="B153" s="18" t="s">
        <v>149</v>
      </c>
      <c r="C153" s="19"/>
      <c r="D153" s="20">
        <v>628.68368999999996</v>
      </c>
      <c r="E153" s="20">
        <v>650.8019931</v>
      </c>
      <c r="F153" s="20">
        <v>640.65091854999991</v>
      </c>
      <c r="G153" s="20"/>
      <c r="H153" s="21">
        <f t="shared" si="7"/>
        <v>101.90353730188228</v>
      </c>
      <c r="I153" s="21">
        <f t="shared" si="8"/>
        <v>98.440220734167255</v>
      </c>
      <c r="K153" s="30"/>
    </row>
    <row r="154" spans="1:11" s="3" customFormat="1" ht="13.5" x14ac:dyDescent="0.2">
      <c r="A154" s="8"/>
      <c r="B154" s="18" t="s">
        <v>150</v>
      </c>
      <c r="C154" s="19"/>
      <c r="D154" s="20">
        <v>228.511751</v>
      </c>
      <c r="E154" s="20">
        <v>216.27978659000001</v>
      </c>
      <c r="F154" s="20">
        <v>209.16405905000005</v>
      </c>
      <c r="G154" s="20"/>
      <c r="H154" s="21">
        <f t="shared" si="7"/>
        <v>91.533174173611769</v>
      </c>
      <c r="I154" s="21">
        <f t="shared" si="8"/>
        <v>96.709943332111209</v>
      </c>
      <c r="K154" s="30"/>
    </row>
    <row r="155" spans="1:11" s="3" customFormat="1" ht="13.5" x14ac:dyDescent="0.2">
      <c r="A155" s="8"/>
      <c r="B155" s="18" t="s">
        <v>151</v>
      </c>
      <c r="C155" s="19"/>
      <c r="D155" s="20">
        <v>84.298317999999995</v>
      </c>
      <c r="E155" s="20">
        <v>79.845856530000006</v>
      </c>
      <c r="F155" s="20">
        <v>79.80739294</v>
      </c>
      <c r="G155" s="20"/>
      <c r="H155" s="21">
        <f t="shared" si="7"/>
        <v>94.672580465959015</v>
      </c>
      <c r="I155" s="21">
        <f t="shared" si="8"/>
        <v>99.951827694420743</v>
      </c>
      <c r="K155" s="30"/>
    </row>
    <row r="156" spans="1:11" s="3" customFormat="1" ht="13.5" x14ac:dyDescent="0.2">
      <c r="A156" s="22" t="s">
        <v>152</v>
      </c>
      <c r="B156" s="22"/>
      <c r="C156" s="23"/>
      <c r="D156" s="24">
        <v>70252.846166999996</v>
      </c>
      <c r="E156" s="24">
        <v>55729.821903610005</v>
      </c>
      <c r="F156" s="24">
        <v>45937.975631459994</v>
      </c>
      <c r="G156" s="24"/>
      <c r="H156" s="25">
        <f t="shared" si="7"/>
        <v>65.389486886067999</v>
      </c>
      <c r="I156" s="25">
        <f t="shared" si="8"/>
        <v>82.429790841453013</v>
      </c>
      <c r="K156" s="30"/>
    </row>
    <row r="157" spans="1:11" s="3" customFormat="1" ht="13.5" x14ac:dyDescent="0.2">
      <c r="A157" s="8"/>
      <c r="B157" s="18" t="s">
        <v>153</v>
      </c>
      <c r="C157" s="19"/>
      <c r="D157" s="20">
        <v>29.162157000000001</v>
      </c>
      <c r="E157" s="20">
        <v>28.210128350000002</v>
      </c>
      <c r="F157" s="20">
        <v>25.979889920000002</v>
      </c>
      <c r="G157" s="20"/>
      <c r="H157" s="21">
        <f t="shared" si="7"/>
        <v>89.087682780118087</v>
      </c>
      <c r="I157" s="21">
        <f t="shared" si="8"/>
        <v>92.094192545564937</v>
      </c>
      <c r="K157" s="30"/>
    </row>
    <row r="158" spans="1:11" s="3" customFormat="1" ht="13.5" x14ac:dyDescent="0.2">
      <c r="A158" s="8"/>
      <c r="B158" s="18" t="s">
        <v>154</v>
      </c>
      <c r="C158" s="19"/>
      <c r="D158" s="20">
        <v>4659.7384320000001</v>
      </c>
      <c r="E158" s="20">
        <v>3219.7828091899978</v>
      </c>
      <c r="F158" s="20">
        <v>3143.9989798900015</v>
      </c>
      <c r="G158" s="20"/>
      <c r="H158" s="21">
        <f t="shared" si="7"/>
        <v>67.471576479467103</v>
      </c>
      <c r="I158" s="21">
        <f t="shared" si="8"/>
        <v>97.646306170599701</v>
      </c>
      <c r="K158" s="30"/>
    </row>
    <row r="159" spans="1:11" s="3" customFormat="1" ht="13.5" x14ac:dyDescent="0.2">
      <c r="A159" s="8"/>
      <c r="B159" s="18" t="s">
        <v>155</v>
      </c>
      <c r="C159" s="19"/>
      <c r="D159" s="20">
        <v>141.30662899999999</v>
      </c>
      <c r="E159" s="20">
        <v>82.481713000000013</v>
      </c>
      <c r="F159" s="20">
        <v>35.556681850000004</v>
      </c>
      <c r="G159" s="20"/>
      <c r="H159" s="21">
        <f t="shared" si="7"/>
        <v>25.162784012065003</v>
      </c>
      <c r="I159" s="21">
        <f t="shared" si="8"/>
        <v>43.108563773402715</v>
      </c>
      <c r="K159" s="30"/>
    </row>
    <row r="160" spans="1:11" s="3" customFormat="1" ht="13.5" x14ac:dyDescent="0.2">
      <c r="A160" s="8"/>
      <c r="B160" s="18" t="s">
        <v>156</v>
      </c>
      <c r="C160" s="19"/>
      <c r="D160" s="20">
        <v>1416.184853</v>
      </c>
      <c r="E160" s="20">
        <v>994.87818583999922</v>
      </c>
      <c r="F160" s="20">
        <v>974.21269762999862</v>
      </c>
      <c r="G160" s="20"/>
      <c r="H160" s="21">
        <f t="shared" si="7"/>
        <v>68.79135132438806</v>
      </c>
      <c r="I160" s="21">
        <f t="shared" si="8"/>
        <v>97.922812209159844</v>
      </c>
      <c r="K160" s="30"/>
    </row>
    <row r="161" spans="1:11" s="3" customFormat="1" ht="13.5" x14ac:dyDescent="0.2">
      <c r="A161" s="8"/>
      <c r="B161" s="18" t="s">
        <v>157</v>
      </c>
      <c r="C161" s="19"/>
      <c r="D161" s="20">
        <v>819.04845799999998</v>
      </c>
      <c r="E161" s="20">
        <v>625.2655015299996</v>
      </c>
      <c r="F161" s="20">
        <v>567.92363725999951</v>
      </c>
      <c r="G161" s="20"/>
      <c r="H161" s="21">
        <f t="shared" si="7"/>
        <v>69.339442826959029</v>
      </c>
      <c r="I161" s="21">
        <f t="shared" si="8"/>
        <v>90.829197496153739</v>
      </c>
      <c r="K161" s="30"/>
    </row>
    <row r="162" spans="1:11" s="3" customFormat="1" ht="13.5" x14ac:dyDescent="0.2">
      <c r="A162" s="8"/>
      <c r="B162" s="18" t="s">
        <v>158</v>
      </c>
      <c r="C162" s="19"/>
      <c r="D162" s="20">
        <v>7465.0740560000004</v>
      </c>
      <c r="E162" s="20">
        <v>7065.6542324299999</v>
      </c>
      <c r="F162" s="20">
        <v>6720.5923654699936</v>
      </c>
      <c r="G162" s="20"/>
      <c r="H162" s="21">
        <f t="shared" si="7"/>
        <v>90.027135900525536</v>
      </c>
      <c r="I162" s="21">
        <f t="shared" si="8"/>
        <v>95.11634937673233</v>
      </c>
      <c r="K162" s="30"/>
    </row>
    <row r="163" spans="1:11" s="3" customFormat="1" ht="13.5" x14ac:dyDescent="0.2">
      <c r="A163" s="8"/>
      <c r="B163" s="18" t="s">
        <v>159</v>
      </c>
      <c r="C163" s="19"/>
      <c r="D163" s="20">
        <v>19689.866408999998</v>
      </c>
      <c r="E163" s="20">
        <v>15741.882980140002</v>
      </c>
      <c r="F163" s="20">
        <v>12959.100731360004</v>
      </c>
      <c r="G163" s="20"/>
      <c r="H163" s="21">
        <f t="shared" si="7"/>
        <v>65.816092715776662</v>
      </c>
      <c r="I163" s="21">
        <f t="shared" si="8"/>
        <v>82.322430853470564</v>
      </c>
      <c r="K163" s="30"/>
    </row>
    <row r="164" spans="1:11" s="3" customFormat="1" ht="13.5" x14ac:dyDescent="0.2">
      <c r="A164" s="8"/>
      <c r="B164" s="18" t="s">
        <v>160</v>
      </c>
      <c r="C164" s="19"/>
      <c r="D164" s="20">
        <v>5946.1385110000001</v>
      </c>
      <c r="E164" s="20">
        <v>2879.0294752900004</v>
      </c>
      <c r="F164" s="20">
        <v>1747.8248946199999</v>
      </c>
      <c r="G164" s="20"/>
      <c r="H164" s="21">
        <f t="shared" si="7"/>
        <v>29.394284902489716</v>
      </c>
      <c r="I164" s="21">
        <f t="shared" si="8"/>
        <v>60.708822525825099</v>
      </c>
      <c r="K164" s="30"/>
    </row>
    <row r="165" spans="1:11" s="3" customFormat="1" ht="27" customHeight="1" x14ac:dyDescent="0.2">
      <c r="A165" s="8"/>
      <c r="B165" s="39" t="s">
        <v>161</v>
      </c>
      <c r="C165" s="39"/>
      <c r="D165" s="20">
        <v>23188.730329000002</v>
      </c>
      <c r="E165" s="20">
        <v>14508.177830770001</v>
      </c>
      <c r="F165" s="20">
        <v>9344.2296701899995</v>
      </c>
      <c r="G165" s="20"/>
      <c r="H165" s="21">
        <f t="shared" si="7"/>
        <v>40.296426486550821</v>
      </c>
      <c r="I165" s="21">
        <f t="shared" si="8"/>
        <v>64.406638650183041</v>
      </c>
      <c r="K165" s="30"/>
    </row>
    <row r="166" spans="1:11" s="3" customFormat="1" ht="27" customHeight="1" x14ac:dyDescent="0.2">
      <c r="A166" s="8"/>
      <c r="B166" s="39" t="s">
        <v>162</v>
      </c>
      <c r="C166" s="39"/>
      <c r="D166" s="20">
        <v>562.17334000000005</v>
      </c>
      <c r="E166" s="20">
        <v>776.40326819000006</v>
      </c>
      <c r="F166" s="20">
        <v>754.67426392000039</v>
      </c>
      <c r="G166" s="20"/>
      <c r="H166" s="21">
        <f t="shared" si="7"/>
        <v>134.24227195121</v>
      </c>
      <c r="I166" s="21">
        <f t="shared" si="8"/>
        <v>97.201324986607062</v>
      </c>
      <c r="K166" s="30"/>
    </row>
    <row r="167" spans="1:11" s="3" customFormat="1" ht="13.5" x14ac:dyDescent="0.2">
      <c r="A167" s="8"/>
      <c r="B167" s="18" t="s">
        <v>163</v>
      </c>
      <c r="C167" s="19"/>
      <c r="D167" s="20">
        <v>147.97969599999999</v>
      </c>
      <c r="E167" s="20">
        <v>191.90595099999999</v>
      </c>
      <c r="F167" s="20">
        <v>187.90595099999999</v>
      </c>
      <c r="G167" s="20"/>
      <c r="H167" s="21">
        <f t="shared" si="7"/>
        <v>126.98090081223035</v>
      </c>
      <c r="I167" s="21">
        <f t="shared" si="8"/>
        <v>97.915645669581139</v>
      </c>
      <c r="K167" s="30"/>
    </row>
    <row r="168" spans="1:11" s="3" customFormat="1" ht="13.5" x14ac:dyDescent="0.2">
      <c r="A168" s="8"/>
      <c r="B168" s="18" t="s">
        <v>164</v>
      </c>
      <c r="C168" s="19"/>
      <c r="D168" s="20">
        <v>3427.264694</v>
      </c>
      <c r="E168" s="20">
        <v>4724.2690113999979</v>
      </c>
      <c r="F168" s="20">
        <v>4689.8236808399961</v>
      </c>
      <c r="G168" s="20"/>
      <c r="H168" s="21">
        <f t="shared" si="7"/>
        <v>136.83867747508143</v>
      </c>
      <c r="I168" s="21">
        <f t="shared" si="8"/>
        <v>99.270885496213651</v>
      </c>
      <c r="K168" s="30"/>
    </row>
    <row r="169" spans="1:11" s="3" customFormat="1" ht="13.5" x14ac:dyDescent="0.2">
      <c r="A169" s="8"/>
      <c r="B169" s="18" t="s">
        <v>165</v>
      </c>
      <c r="C169" s="19"/>
      <c r="D169" s="20">
        <v>1706.7936999999999</v>
      </c>
      <c r="E169" s="20">
        <v>3573.3468871500004</v>
      </c>
      <c r="F169" s="20">
        <v>3480.9117673900005</v>
      </c>
      <c r="G169" s="20"/>
      <c r="H169" s="21">
        <f t="shared" si="7"/>
        <v>203.94449354892748</v>
      </c>
      <c r="I169" s="21">
        <f t="shared" si="8"/>
        <v>97.413206087200692</v>
      </c>
      <c r="K169" s="30"/>
    </row>
    <row r="170" spans="1:11" s="3" customFormat="1" ht="13.5" x14ac:dyDescent="0.2">
      <c r="A170" s="8"/>
      <c r="B170" s="18" t="s">
        <v>166</v>
      </c>
      <c r="C170" s="19"/>
      <c r="D170" s="20">
        <v>861.96712500000001</v>
      </c>
      <c r="E170" s="20">
        <v>1127.5226174100001</v>
      </c>
      <c r="F170" s="20">
        <v>1116.8468288100003</v>
      </c>
      <c r="G170" s="20"/>
      <c r="H170" s="21">
        <f t="shared" si="7"/>
        <v>129.56953883943083</v>
      </c>
      <c r="I170" s="21">
        <f t="shared" si="8"/>
        <v>99.053164128581045</v>
      </c>
      <c r="K170" s="30"/>
    </row>
    <row r="171" spans="1:11" s="3" customFormat="1" ht="13.5" x14ac:dyDescent="0.2">
      <c r="A171" s="8"/>
      <c r="B171" s="18" t="s">
        <v>167</v>
      </c>
      <c r="C171" s="19"/>
      <c r="D171" s="20">
        <v>191.417778</v>
      </c>
      <c r="E171" s="20">
        <v>191.01131192</v>
      </c>
      <c r="F171" s="20">
        <v>188.39359131000001</v>
      </c>
      <c r="G171" s="20"/>
      <c r="H171" s="21">
        <f t="shared" si="7"/>
        <v>98.420111903085612</v>
      </c>
      <c r="I171" s="21">
        <f t="shared" si="8"/>
        <v>98.629546813909968</v>
      </c>
      <c r="K171" s="30"/>
    </row>
    <row r="172" spans="1:11" s="3" customFormat="1" ht="13.5" x14ac:dyDescent="0.2">
      <c r="A172" s="22" t="s">
        <v>168</v>
      </c>
      <c r="B172" s="22"/>
      <c r="C172" s="23"/>
      <c r="D172" s="24">
        <v>20935.3835</v>
      </c>
      <c r="E172" s="24">
        <v>13717.152921999999</v>
      </c>
      <c r="F172" s="24">
        <v>13717.14910993</v>
      </c>
      <c r="G172" s="24"/>
      <c r="H172" s="25">
        <f t="shared" si="7"/>
        <v>65.521365347474998</v>
      </c>
      <c r="I172" s="25">
        <f t="shared" si="8"/>
        <v>99.99997220946635</v>
      </c>
      <c r="K172" s="30"/>
    </row>
    <row r="173" spans="1:11" s="3" customFormat="1" ht="13.5" x14ac:dyDescent="0.2">
      <c r="A173" s="8"/>
      <c r="B173" s="18" t="s">
        <v>169</v>
      </c>
      <c r="C173" s="19"/>
      <c r="D173" s="20">
        <v>20628.230577999999</v>
      </c>
      <c r="E173" s="20">
        <v>13410</v>
      </c>
      <c r="F173" s="20">
        <v>13410</v>
      </c>
      <c r="G173" s="20"/>
      <c r="H173" s="21">
        <f t="shared" si="7"/>
        <v>65.007999349695851</v>
      </c>
      <c r="I173" s="21">
        <f t="shared" si="8"/>
        <v>100</v>
      </c>
      <c r="K173" s="30"/>
    </row>
    <row r="174" spans="1:11" s="3" customFormat="1" ht="13.5" x14ac:dyDescent="0.2">
      <c r="A174" s="8"/>
      <c r="B174" s="18" t="s">
        <v>170</v>
      </c>
      <c r="C174" s="19"/>
      <c r="D174" s="20">
        <v>307.15292199999999</v>
      </c>
      <c r="E174" s="20">
        <v>307.15292199999999</v>
      </c>
      <c r="F174" s="20">
        <v>307.14910993000001</v>
      </c>
      <c r="G174" s="20"/>
      <c r="H174" s="21">
        <f t="shared" si="7"/>
        <v>99.998758901600169</v>
      </c>
      <c r="I174" s="21">
        <f t="shared" si="8"/>
        <v>99.998758901600169</v>
      </c>
      <c r="K174" s="30"/>
    </row>
    <row r="175" spans="1:11" s="3" customFormat="1" ht="13.5" x14ac:dyDescent="0.2">
      <c r="A175" s="22" t="s">
        <v>171</v>
      </c>
      <c r="B175" s="22"/>
      <c r="C175" s="23"/>
      <c r="D175" s="24">
        <v>406300.97539899999</v>
      </c>
      <c r="E175" s="24">
        <v>329864.92626114993</v>
      </c>
      <c r="F175" s="24">
        <v>316915.10767871997</v>
      </c>
      <c r="G175" s="24"/>
      <c r="H175" s="25">
        <f t="shared" si="7"/>
        <v>78.000085372056915</v>
      </c>
      <c r="I175" s="25">
        <f t="shared" si="8"/>
        <v>96.074205666783214</v>
      </c>
      <c r="K175" s="30"/>
    </row>
    <row r="176" spans="1:11" s="3" customFormat="1" ht="13.5" x14ac:dyDescent="0.2">
      <c r="A176" s="8"/>
      <c r="B176" s="18" t="s">
        <v>172</v>
      </c>
      <c r="C176" s="19"/>
      <c r="D176" s="20">
        <v>318.778076</v>
      </c>
      <c r="E176" s="20">
        <v>214.77728503999998</v>
      </c>
      <c r="F176" s="20">
        <v>207.90771933000002</v>
      </c>
      <c r="G176" s="20"/>
      <c r="H176" s="21">
        <f t="shared" si="7"/>
        <v>65.220206464261366</v>
      </c>
      <c r="I176" s="21">
        <f t="shared" si="8"/>
        <v>96.801539926011927</v>
      </c>
      <c r="K176" s="30"/>
    </row>
    <row r="177" spans="1:11" s="3" customFormat="1" ht="27" customHeight="1" x14ac:dyDescent="0.2">
      <c r="A177" s="8"/>
      <c r="B177" s="39" t="s">
        <v>173</v>
      </c>
      <c r="C177" s="39"/>
      <c r="D177" s="20">
        <v>2926.4878720000002</v>
      </c>
      <c r="E177" s="20">
        <v>2357.7787796500006</v>
      </c>
      <c r="F177" s="20">
        <v>2038.41241984</v>
      </c>
      <c r="G177" s="20"/>
      <c r="H177" s="21">
        <f t="shared" si="7"/>
        <v>69.653882366747084</v>
      </c>
      <c r="I177" s="21">
        <f t="shared" si="8"/>
        <v>86.454778431019349</v>
      </c>
      <c r="K177" s="30"/>
    </row>
    <row r="178" spans="1:11" s="3" customFormat="1" ht="13.5" x14ac:dyDescent="0.2">
      <c r="A178" s="8"/>
      <c r="B178" s="18" t="s">
        <v>174</v>
      </c>
      <c r="C178" s="19"/>
      <c r="D178" s="20">
        <v>339341.35580399999</v>
      </c>
      <c r="E178" s="20">
        <v>280023.59643720998</v>
      </c>
      <c r="F178" s="20">
        <v>274372.8019196</v>
      </c>
      <c r="G178" s="20"/>
      <c r="H178" s="21">
        <f t="shared" si="7"/>
        <v>80.854513376222513</v>
      </c>
      <c r="I178" s="21">
        <f t="shared" si="8"/>
        <v>97.982029161289958</v>
      </c>
      <c r="K178" s="30"/>
    </row>
    <row r="179" spans="1:11" s="3" customFormat="1" ht="13.5" x14ac:dyDescent="0.2">
      <c r="A179" s="8"/>
      <c r="B179" s="18" t="s">
        <v>175</v>
      </c>
      <c r="C179" s="19"/>
      <c r="D179" s="20">
        <v>26577.821631999999</v>
      </c>
      <c r="E179" s="20">
        <v>22961.779944170001</v>
      </c>
      <c r="F179" s="20">
        <v>17239.817734609998</v>
      </c>
      <c r="G179" s="20"/>
      <c r="H179" s="21">
        <f t="shared" si="7"/>
        <v>64.865427924510797</v>
      </c>
      <c r="I179" s="21">
        <f t="shared" si="8"/>
        <v>75.08049365740564</v>
      </c>
      <c r="K179" s="30"/>
    </row>
    <row r="180" spans="1:11" s="3" customFormat="1" ht="13.5" x14ac:dyDescent="0.2">
      <c r="A180" s="8"/>
      <c r="B180" s="18" t="s">
        <v>176</v>
      </c>
      <c r="C180" s="19"/>
      <c r="D180" s="20">
        <v>37136.532014999997</v>
      </c>
      <c r="E180" s="20">
        <v>24306.993815079997</v>
      </c>
      <c r="F180" s="20">
        <v>23056.167885340001</v>
      </c>
      <c r="G180" s="20"/>
      <c r="H180" s="21">
        <f t="shared" si="7"/>
        <v>62.084870703670639</v>
      </c>
      <c r="I180" s="21">
        <f t="shared" si="8"/>
        <v>94.854049253248306</v>
      </c>
      <c r="K180" s="30"/>
    </row>
    <row r="181" spans="1:11" s="3" customFormat="1" ht="13.5" x14ac:dyDescent="0.2">
      <c r="A181" s="22" t="s">
        <v>177</v>
      </c>
      <c r="B181" s="22"/>
      <c r="C181" s="23"/>
      <c r="D181" s="24">
        <v>1971.1983009999999</v>
      </c>
      <c r="E181" s="24">
        <v>1501.4745895599999</v>
      </c>
      <c r="F181" s="24">
        <v>1217.59389083</v>
      </c>
      <c r="G181" s="24"/>
      <c r="H181" s="25">
        <f t="shared" si="7"/>
        <v>61.769223837718798</v>
      </c>
      <c r="I181" s="25">
        <f t="shared" si="8"/>
        <v>81.09320659144889</v>
      </c>
      <c r="K181" s="30"/>
    </row>
    <row r="182" spans="1:11" s="3" customFormat="1" ht="13.5" x14ac:dyDescent="0.2">
      <c r="A182" s="8"/>
      <c r="B182" s="18" t="s">
        <v>178</v>
      </c>
      <c r="C182" s="19"/>
      <c r="D182" s="20">
        <v>301.68579899999997</v>
      </c>
      <c r="E182" s="20">
        <v>213.74387294000007</v>
      </c>
      <c r="F182" s="20">
        <v>205.45538201000005</v>
      </c>
      <c r="G182" s="20"/>
      <c r="H182" s="21">
        <f t="shared" si="7"/>
        <v>68.102437267854327</v>
      </c>
      <c r="I182" s="21">
        <f t="shared" si="8"/>
        <v>96.122232269868775</v>
      </c>
      <c r="K182" s="30"/>
    </row>
    <row r="183" spans="1:11" s="3" customFormat="1" ht="13.5" x14ac:dyDescent="0.2">
      <c r="A183" s="8"/>
      <c r="B183" s="18" t="s">
        <v>179</v>
      </c>
      <c r="C183" s="19"/>
      <c r="D183" s="20">
        <v>130.808862</v>
      </c>
      <c r="E183" s="20">
        <v>111.68561407999997</v>
      </c>
      <c r="F183" s="20">
        <v>94.332631469999967</v>
      </c>
      <c r="G183" s="20"/>
      <c r="H183" s="21">
        <f t="shared" si="7"/>
        <v>72.114862882913826</v>
      </c>
      <c r="I183" s="21">
        <f t="shared" si="8"/>
        <v>84.462651924382911</v>
      </c>
      <c r="K183" s="30"/>
    </row>
    <row r="184" spans="1:11" s="3" customFormat="1" ht="13.5" x14ac:dyDescent="0.2">
      <c r="A184" s="8"/>
      <c r="B184" s="18" t="s">
        <v>180</v>
      </c>
      <c r="C184" s="19"/>
      <c r="D184" s="20">
        <v>695.96014400000001</v>
      </c>
      <c r="E184" s="20">
        <v>576.22304231999988</v>
      </c>
      <c r="F184" s="20">
        <v>563.07274027999983</v>
      </c>
      <c r="G184" s="20"/>
      <c r="H184" s="21">
        <f t="shared" si="7"/>
        <v>80.905888811931717</v>
      </c>
      <c r="I184" s="21">
        <f t="shared" si="8"/>
        <v>97.717845161648853</v>
      </c>
      <c r="K184" s="30"/>
    </row>
    <row r="185" spans="1:11" s="3" customFormat="1" ht="13.5" x14ac:dyDescent="0.2">
      <c r="A185" s="8"/>
      <c r="B185" s="18" t="s">
        <v>181</v>
      </c>
      <c r="C185" s="19"/>
      <c r="D185" s="20">
        <v>87.240559000000005</v>
      </c>
      <c r="E185" s="20">
        <v>59.881589220000009</v>
      </c>
      <c r="F185" s="20">
        <v>58.087873000000009</v>
      </c>
      <c r="G185" s="20"/>
      <c r="H185" s="21">
        <f t="shared" si="7"/>
        <v>66.583563500550241</v>
      </c>
      <c r="I185" s="21">
        <f t="shared" si="8"/>
        <v>97.004561429707493</v>
      </c>
      <c r="K185" s="30"/>
    </row>
    <row r="186" spans="1:11" s="3" customFormat="1" ht="13.5" x14ac:dyDescent="0.2">
      <c r="A186" s="8"/>
      <c r="B186" s="18" t="s">
        <v>42</v>
      </c>
      <c r="C186" s="19"/>
      <c r="D186" s="20">
        <v>755.50293699999997</v>
      </c>
      <c r="E186" s="20">
        <v>539.940471</v>
      </c>
      <c r="F186" s="20">
        <v>296.64526406999994</v>
      </c>
      <c r="G186" s="20"/>
      <c r="H186" s="21">
        <f t="shared" si="7"/>
        <v>39.26460765962581</v>
      </c>
      <c r="I186" s="21">
        <f t="shared" si="8"/>
        <v>54.940364725873621</v>
      </c>
      <c r="K186" s="30"/>
    </row>
    <row r="187" spans="1:11" s="3" customFormat="1" ht="13.5" x14ac:dyDescent="0.2">
      <c r="A187" s="22" t="s">
        <v>182</v>
      </c>
      <c r="B187" s="22"/>
      <c r="C187" s="23"/>
      <c r="D187" s="24">
        <v>17.900417999999998</v>
      </c>
      <c r="E187" s="24">
        <v>12.933411</v>
      </c>
      <c r="F187" s="24">
        <v>14.761090590000002</v>
      </c>
      <c r="G187" s="24"/>
      <c r="H187" s="25">
        <f t="shared" si="7"/>
        <v>82.462267585036301</v>
      </c>
      <c r="I187" s="25">
        <f t="shared" si="8"/>
        <v>114.13145836005678</v>
      </c>
      <c r="K187" s="30"/>
    </row>
    <row r="188" spans="1:11" s="3" customFormat="1" ht="27" customHeight="1" x14ac:dyDescent="0.2">
      <c r="A188" s="8"/>
      <c r="B188" s="41" t="s">
        <v>183</v>
      </c>
      <c r="C188" s="41"/>
      <c r="D188" s="20">
        <v>17.900417999999998</v>
      </c>
      <c r="E188" s="20">
        <v>12.933411</v>
      </c>
      <c r="F188" s="20">
        <v>14.761090590000002</v>
      </c>
      <c r="G188" s="20"/>
      <c r="H188" s="21">
        <f t="shared" si="7"/>
        <v>82.462267585036301</v>
      </c>
      <c r="I188" s="21">
        <f t="shared" si="8"/>
        <v>114.13145836005678</v>
      </c>
      <c r="K188" s="30"/>
    </row>
    <row r="189" spans="1:11" s="3" customFormat="1" ht="13.5" x14ac:dyDescent="0.2">
      <c r="A189" s="22" t="s">
        <v>184</v>
      </c>
      <c r="B189" s="22"/>
      <c r="C189" s="23"/>
      <c r="D189" s="24">
        <v>61748.571111000005</v>
      </c>
      <c r="E189" s="24">
        <v>36470.476194579998</v>
      </c>
      <c r="F189" s="24">
        <v>34002.177447670001</v>
      </c>
      <c r="G189" s="24"/>
      <c r="H189" s="25">
        <f t="shared" si="7"/>
        <v>55.065529186978694</v>
      </c>
      <c r="I189" s="25">
        <f t="shared" si="8"/>
        <v>93.232063289382495</v>
      </c>
      <c r="K189" s="30"/>
    </row>
    <row r="190" spans="1:11" s="3" customFormat="1" ht="13.5" x14ac:dyDescent="0.2">
      <c r="A190" s="8"/>
      <c r="B190" s="37" t="s">
        <v>185</v>
      </c>
      <c r="C190" s="38"/>
      <c r="D190" s="20">
        <v>2813.446355</v>
      </c>
      <c r="E190" s="20">
        <v>1821.2847103900001</v>
      </c>
      <c r="F190" s="20">
        <v>1768.6440325399999</v>
      </c>
      <c r="G190" s="20"/>
      <c r="H190" s="21">
        <f t="shared" si="7"/>
        <v>62.863968577072797</v>
      </c>
      <c r="I190" s="21">
        <f t="shared" si="8"/>
        <v>97.109695285437937</v>
      </c>
      <c r="K190" s="30"/>
    </row>
    <row r="191" spans="1:11" s="3" customFormat="1" ht="27" customHeight="1" x14ac:dyDescent="0.2">
      <c r="A191" s="8"/>
      <c r="B191" s="39" t="s">
        <v>212</v>
      </c>
      <c r="C191" s="39"/>
      <c r="D191" s="20">
        <v>1992.9123440000001</v>
      </c>
      <c r="E191" s="20">
        <v>3593.9933882900004</v>
      </c>
      <c r="F191" s="20">
        <v>3663.14501496</v>
      </c>
      <c r="G191" s="20"/>
      <c r="H191" s="21">
        <f t="shared" si="7"/>
        <v>183.80863694223771</v>
      </c>
      <c r="I191" s="21">
        <f t="shared" si="8"/>
        <v>101.92408886714458</v>
      </c>
      <c r="K191" s="30"/>
    </row>
    <row r="192" spans="1:11" s="3" customFormat="1" ht="13.5" x14ac:dyDescent="0.2">
      <c r="A192" s="8"/>
      <c r="B192" s="18" t="s">
        <v>186</v>
      </c>
      <c r="C192" s="19"/>
      <c r="D192" s="20">
        <v>21994.296814000001</v>
      </c>
      <c r="E192" s="20">
        <v>13501.629151020001</v>
      </c>
      <c r="F192" s="20">
        <v>12972.079804539997</v>
      </c>
      <c r="G192" s="20"/>
      <c r="H192" s="21">
        <f t="shared" si="7"/>
        <v>58.979288650332741</v>
      </c>
      <c r="I192" s="21">
        <f t="shared" si="8"/>
        <v>96.077885560647331</v>
      </c>
      <c r="K192" s="30"/>
    </row>
    <row r="193" spans="1:11" s="3" customFormat="1" ht="27" customHeight="1" x14ac:dyDescent="0.2">
      <c r="A193" s="8"/>
      <c r="B193" s="39" t="s">
        <v>187</v>
      </c>
      <c r="C193" s="39"/>
      <c r="D193" s="20">
        <v>34525.322207999998</v>
      </c>
      <c r="E193" s="20">
        <v>17331.57104689</v>
      </c>
      <c r="F193" s="20">
        <v>15382.345231290004</v>
      </c>
      <c r="G193" s="20"/>
      <c r="H193" s="21">
        <f t="shared" si="7"/>
        <v>44.553806445651944</v>
      </c>
      <c r="I193" s="21">
        <f t="shared" si="8"/>
        <v>88.753322994629684</v>
      </c>
      <c r="K193" s="30"/>
    </row>
    <row r="194" spans="1:11" s="3" customFormat="1" ht="13.5" x14ac:dyDescent="0.2">
      <c r="A194" s="8"/>
      <c r="B194" s="18" t="s">
        <v>188</v>
      </c>
      <c r="C194" s="19"/>
      <c r="D194" s="20">
        <v>422.59339</v>
      </c>
      <c r="E194" s="20">
        <v>221.99789799000001</v>
      </c>
      <c r="F194" s="20">
        <v>215.96336434</v>
      </c>
      <c r="G194" s="20"/>
      <c r="H194" s="21">
        <f t="shared" si="7"/>
        <v>51.10429302739449</v>
      </c>
      <c r="I194" s="21">
        <f t="shared" si="8"/>
        <v>97.281715860988996</v>
      </c>
      <c r="K194" s="30"/>
    </row>
    <row r="195" spans="1:11" s="3" customFormat="1" ht="13.5" x14ac:dyDescent="0.2">
      <c r="A195" s="22" t="s">
        <v>189</v>
      </c>
      <c r="B195" s="22"/>
      <c r="C195" s="23"/>
      <c r="D195" s="24">
        <v>27391.736528999998</v>
      </c>
      <c r="E195" s="24">
        <v>22057.910342560001</v>
      </c>
      <c r="F195" s="24">
        <v>21327.911557569998</v>
      </c>
      <c r="G195" s="24"/>
      <c r="H195" s="25">
        <f t="shared" si="7"/>
        <v>77.862575580010613</v>
      </c>
      <c r="I195" s="25">
        <f t="shared" si="8"/>
        <v>96.690535170135789</v>
      </c>
      <c r="K195" s="30"/>
    </row>
    <row r="196" spans="1:11" s="3" customFormat="1" ht="13.5" x14ac:dyDescent="0.2">
      <c r="A196" s="8"/>
      <c r="B196" s="18" t="s">
        <v>190</v>
      </c>
      <c r="C196" s="19"/>
      <c r="D196" s="20">
        <v>6155.9444329999997</v>
      </c>
      <c r="E196" s="20">
        <v>4620.8779275599991</v>
      </c>
      <c r="F196" s="20">
        <v>4587.5351554199988</v>
      </c>
      <c r="G196" s="20"/>
      <c r="H196" s="21">
        <f t="shared" si="7"/>
        <v>74.522036469785647</v>
      </c>
      <c r="I196" s="21">
        <f t="shared" si="8"/>
        <v>99.278432093149732</v>
      </c>
      <c r="K196" s="30"/>
    </row>
    <row r="197" spans="1:11" s="3" customFormat="1" ht="13.5" x14ac:dyDescent="0.2">
      <c r="A197" s="8"/>
      <c r="B197" s="18" t="s">
        <v>191</v>
      </c>
      <c r="C197" s="19"/>
      <c r="D197" s="20">
        <v>13138.649421</v>
      </c>
      <c r="E197" s="20">
        <v>9816.6688580000009</v>
      </c>
      <c r="F197" s="20">
        <v>9169.7619116299993</v>
      </c>
      <c r="G197" s="20"/>
      <c r="H197" s="21">
        <f t="shared" si="7"/>
        <v>69.792271776227039</v>
      </c>
      <c r="I197" s="21">
        <f t="shared" si="8"/>
        <v>93.410117467262737</v>
      </c>
      <c r="K197" s="30"/>
    </row>
    <row r="198" spans="1:11" s="3" customFormat="1" ht="13.5" x14ac:dyDescent="0.2">
      <c r="A198" s="8"/>
      <c r="B198" s="18" t="s">
        <v>192</v>
      </c>
      <c r="C198" s="19"/>
      <c r="D198" s="20">
        <v>8097.1426750000001</v>
      </c>
      <c r="E198" s="20">
        <v>7620.3635569999997</v>
      </c>
      <c r="F198" s="20">
        <v>7570.6144905200008</v>
      </c>
      <c r="G198" s="20"/>
      <c r="H198" s="21">
        <f t="shared" si="7"/>
        <v>93.497358196420819</v>
      </c>
      <c r="I198" s="21">
        <f t="shared" si="8"/>
        <v>99.347156259568479</v>
      </c>
      <c r="K198" s="30"/>
    </row>
    <row r="199" spans="1:11" s="3" customFormat="1" ht="13.5" x14ac:dyDescent="0.2">
      <c r="A199" s="22" t="s">
        <v>193</v>
      </c>
      <c r="B199" s="22"/>
      <c r="C199" s="23"/>
      <c r="D199" s="24">
        <v>5014.4252430000006</v>
      </c>
      <c r="E199" s="24">
        <v>3697.9008143600004</v>
      </c>
      <c r="F199" s="24">
        <v>3369.1078606500009</v>
      </c>
      <c r="G199" s="24"/>
      <c r="H199" s="25">
        <f t="shared" si="7"/>
        <v>67.188315656977494</v>
      </c>
      <c r="I199" s="25">
        <f t="shared" si="8"/>
        <v>91.108659474229199</v>
      </c>
      <c r="K199" s="30"/>
    </row>
    <row r="200" spans="1:11" s="3" customFormat="1" ht="13.5" x14ac:dyDescent="0.2">
      <c r="A200" s="8"/>
      <c r="B200" s="31" t="s">
        <v>194</v>
      </c>
      <c r="C200" s="32"/>
      <c r="D200" s="33">
        <v>4110.419656</v>
      </c>
      <c r="E200" s="33">
        <v>2937.5464671000004</v>
      </c>
      <c r="F200" s="33">
        <v>2714.3928937600008</v>
      </c>
      <c r="G200" s="33"/>
      <c r="H200" s="34">
        <f t="shared" si="7"/>
        <v>66.036879952094139</v>
      </c>
      <c r="I200" s="34">
        <f t="shared" si="8"/>
        <v>92.403402777137984</v>
      </c>
      <c r="K200" s="30"/>
    </row>
    <row r="201" spans="1:11" s="3" customFormat="1" ht="13.5" x14ac:dyDescent="0.2">
      <c r="A201" s="8"/>
      <c r="B201" s="36"/>
      <c r="C201" s="19" t="s">
        <v>195</v>
      </c>
      <c r="D201" s="20">
        <v>178.25628599999999</v>
      </c>
      <c r="E201" s="20">
        <v>80.992411770000004</v>
      </c>
      <c r="F201" s="20">
        <v>79.127527020000016</v>
      </c>
      <c r="G201" s="20"/>
      <c r="H201" s="21">
        <f t="shared" si="7"/>
        <v>44.389754098208925</v>
      </c>
      <c r="I201" s="21">
        <f t="shared" si="8"/>
        <v>97.697457441697338</v>
      </c>
      <c r="K201" s="30"/>
    </row>
    <row r="202" spans="1:11" s="3" customFormat="1" ht="13.5" x14ac:dyDescent="0.2">
      <c r="A202" s="8"/>
      <c r="B202" s="11"/>
      <c r="C202" s="19" t="s">
        <v>97</v>
      </c>
      <c r="D202" s="20">
        <v>12.458364</v>
      </c>
      <c r="E202" s="20">
        <v>9.7588912100000016</v>
      </c>
      <c r="F202" s="20">
        <v>9.2951057400000003</v>
      </c>
      <c r="G202" s="20"/>
      <c r="H202" s="21">
        <f t="shared" si="7"/>
        <v>74.609360747526736</v>
      </c>
      <c r="I202" s="21">
        <f t="shared" si="8"/>
        <v>95.247559789120743</v>
      </c>
      <c r="K202" s="30"/>
    </row>
    <row r="203" spans="1:11" s="3" customFormat="1" ht="13.5" x14ac:dyDescent="0.2">
      <c r="A203" s="8"/>
      <c r="B203" s="11"/>
      <c r="C203" s="19" t="s">
        <v>196</v>
      </c>
      <c r="D203" s="20">
        <v>1034.8331149999999</v>
      </c>
      <c r="E203" s="20">
        <v>774.22482041000023</v>
      </c>
      <c r="F203" s="20">
        <v>756.43321416000003</v>
      </c>
      <c r="G203" s="20"/>
      <c r="H203" s="21">
        <f t="shared" ref="H203:H217" si="9">IF(AND(F203=0,D203&gt;0),"n.a.",IF(AND(F203=0,D203&lt;0),"n.a.",IF(OR(F203=0,D203=0),"              n.a.",IF(OR((AND(F203&lt;0,D203&gt;0)),(AND(F203&gt;0,D203&lt;0))),"                n.a.",IF(((F203/D203))*100&gt;500,"             -o-",((F203/D203))*100)))))</f>
        <v>73.097120994238779</v>
      </c>
      <c r="I203" s="21">
        <f t="shared" ref="I203:I217" si="10">IF(AND(F203=0,E203&gt;0),"n.a.",IF(AND(F203=0,E203&lt;0),"n.a.",IF(OR(F203=0,E203=0),"              n.a.",IF(OR((AND(F203&lt;0,E203&gt;0)),(AND(F203&gt;0,E203&lt;0))),"                n.a.",IF(((F203/E203))*100&gt;500,"             -o-",((F203/E203))*100)))))</f>
        <v>97.702010348805601</v>
      </c>
      <c r="K203" s="30"/>
    </row>
    <row r="204" spans="1:11" s="3" customFormat="1" ht="13.5" x14ac:dyDescent="0.2">
      <c r="A204" s="8"/>
      <c r="B204" s="11"/>
      <c r="C204" s="19" t="s">
        <v>197</v>
      </c>
      <c r="D204" s="20">
        <v>1831.417357</v>
      </c>
      <c r="E204" s="20">
        <v>1237.51764013</v>
      </c>
      <c r="F204" s="20">
        <v>1086.1312420000004</v>
      </c>
      <c r="G204" s="20"/>
      <c r="H204" s="21">
        <f t="shared" si="9"/>
        <v>59.3055011654561</v>
      </c>
      <c r="I204" s="21">
        <f t="shared" si="10"/>
        <v>87.766930084802937</v>
      </c>
      <c r="K204" s="30"/>
    </row>
    <row r="205" spans="1:11" s="3" customFormat="1" ht="13.5" x14ac:dyDescent="0.2">
      <c r="A205" s="8"/>
      <c r="B205" s="11"/>
      <c r="C205" s="19" t="s">
        <v>198</v>
      </c>
      <c r="D205" s="20">
        <v>1053.454534</v>
      </c>
      <c r="E205" s="20">
        <v>835.05270358000007</v>
      </c>
      <c r="F205" s="20">
        <v>783.40580484000009</v>
      </c>
      <c r="G205" s="20"/>
      <c r="H205" s="21">
        <f t="shared" si="9"/>
        <v>74.365412037801349</v>
      </c>
      <c r="I205" s="21">
        <f t="shared" si="10"/>
        <v>93.815133042671235</v>
      </c>
      <c r="K205" s="30"/>
    </row>
    <row r="206" spans="1:11" s="3" customFormat="1" ht="13.5" x14ac:dyDescent="0.2">
      <c r="A206" s="8"/>
      <c r="B206" s="18" t="s">
        <v>199</v>
      </c>
      <c r="C206" s="19"/>
      <c r="D206" s="20">
        <v>503.73058800000001</v>
      </c>
      <c r="E206" s="20">
        <v>360.07934826000002</v>
      </c>
      <c r="F206" s="20">
        <v>261.44824305999998</v>
      </c>
      <c r="G206" s="20"/>
      <c r="H206" s="21">
        <f t="shared" si="9"/>
        <v>51.902395702839463</v>
      </c>
      <c r="I206" s="21">
        <f t="shared" si="10"/>
        <v>72.608508186706075</v>
      </c>
      <c r="K206" s="30"/>
    </row>
    <row r="207" spans="1:11" s="3" customFormat="1" ht="13.5" x14ac:dyDescent="0.2">
      <c r="A207" s="8"/>
      <c r="B207" s="18" t="s">
        <v>200</v>
      </c>
      <c r="C207" s="19"/>
      <c r="D207" s="20">
        <v>400.27499899999998</v>
      </c>
      <c r="E207" s="20">
        <v>400.27499899999998</v>
      </c>
      <c r="F207" s="20">
        <v>393.26672383000005</v>
      </c>
      <c r="G207" s="20"/>
      <c r="H207" s="21">
        <f t="shared" si="9"/>
        <v>98.249134922863391</v>
      </c>
      <c r="I207" s="21">
        <f t="shared" si="10"/>
        <v>98.249134922863391</v>
      </c>
      <c r="K207" s="30"/>
    </row>
    <row r="208" spans="1:11" s="3" customFormat="1" ht="13.5" x14ac:dyDescent="0.2">
      <c r="A208" s="22" t="s">
        <v>201</v>
      </c>
      <c r="B208" s="22"/>
      <c r="C208" s="23"/>
      <c r="D208" s="24">
        <v>7042.3452399999996</v>
      </c>
      <c r="E208" s="24">
        <v>7015.6058320599996</v>
      </c>
      <c r="F208" s="24">
        <v>6530.7380515900004</v>
      </c>
      <c r="G208" s="24"/>
      <c r="H208" s="25">
        <f t="shared" si="9"/>
        <v>92.735272540969618</v>
      </c>
      <c r="I208" s="25">
        <f t="shared" si="10"/>
        <v>93.088725448994808</v>
      </c>
      <c r="K208" s="30"/>
    </row>
    <row r="209" spans="1:11" s="3" customFormat="1" ht="13.5" x14ac:dyDescent="0.2">
      <c r="A209" s="8"/>
      <c r="B209" s="18" t="s">
        <v>202</v>
      </c>
      <c r="C209" s="19"/>
      <c r="D209" s="20">
        <v>2186.8325500000001</v>
      </c>
      <c r="E209" s="20">
        <v>1625.9231206300003</v>
      </c>
      <c r="F209" s="20">
        <v>1546.5888327800001</v>
      </c>
      <c r="G209" s="20"/>
      <c r="H209" s="21">
        <f t="shared" si="9"/>
        <v>70.722782719692006</v>
      </c>
      <c r="I209" s="21">
        <f t="shared" si="10"/>
        <v>95.12066180476846</v>
      </c>
      <c r="K209" s="30"/>
    </row>
    <row r="210" spans="1:11" s="3" customFormat="1" ht="13.5" x14ac:dyDescent="0.2">
      <c r="A210" s="8"/>
      <c r="B210" s="18" t="s">
        <v>203</v>
      </c>
      <c r="C210" s="19"/>
      <c r="D210" s="20">
        <v>3670</v>
      </c>
      <c r="E210" s="20">
        <v>4594.4490072899998</v>
      </c>
      <c r="F210" s="20">
        <v>4195.1317135099998</v>
      </c>
      <c r="G210" s="20"/>
      <c r="H210" s="21">
        <f t="shared" si="9"/>
        <v>114.30876603569482</v>
      </c>
      <c r="I210" s="21">
        <f t="shared" si="10"/>
        <v>91.308701149008201</v>
      </c>
      <c r="K210" s="30"/>
    </row>
    <row r="211" spans="1:11" s="3" customFormat="1" ht="13.5" x14ac:dyDescent="0.2">
      <c r="A211" s="8"/>
      <c r="B211" s="18" t="s">
        <v>204</v>
      </c>
      <c r="C211" s="19"/>
      <c r="D211" s="20">
        <v>64.696286999999998</v>
      </c>
      <c r="E211" s="20">
        <v>38.607155570000003</v>
      </c>
      <c r="F211" s="20">
        <v>36.654195520000002</v>
      </c>
      <c r="G211" s="20"/>
      <c r="H211" s="21">
        <f t="shared" si="9"/>
        <v>56.655794667165374</v>
      </c>
      <c r="I211" s="21">
        <f t="shared" si="10"/>
        <v>94.94145574527235</v>
      </c>
      <c r="K211" s="30"/>
    </row>
    <row r="212" spans="1:11" s="3" customFormat="1" ht="13.5" x14ac:dyDescent="0.2">
      <c r="A212" s="8"/>
      <c r="B212" s="18" t="s">
        <v>205</v>
      </c>
      <c r="C212" s="19"/>
      <c r="D212" s="20">
        <v>187.97927799999999</v>
      </c>
      <c r="E212" s="20">
        <v>153.02969782</v>
      </c>
      <c r="F212" s="20">
        <v>150.13494746999999</v>
      </c>
      <c r="G212" s="20"/>
      <c r="H212" s="21">
        <f t="shared" si="9"/>
        <v>79.867817914483098</v>
      </c>
      <c r="I212" s="21">
        <f t="shared" si="10"/>
        <v>98.108373478326456</v>
      </c>
      <c r="K212" s="30"/>
    </row>
    <row r="213" spans="1:11" s="3" customFormat="1" ht="13.5" x14ac:dyDescent="0.2">
      <c r="A213" s="8"/>
      <c r="B213" s="18" t="s">
        <v>149</v>
      </c>
      <c r="C213" s="19"/>
      <c r="D213" s="20">
        <v>332.77777800000001</v>
      </c>
      <c r="E213" s="20">
        <v>225.03448220999996</v>
      </c>
      <c r="F213" s="20">
        <v>224.98375979999997</v>
      </c>
      <c r="G213" s="20"/>
      <c r="H213" s="21">
        <f t="shared" si="9"/>
        <v>67.607807574218484</v>
      </c>
      <c r="I213" s="21">
        <f t="shared" si="10"/>
        <v>99.977460160993175</v>
      </c>
      <c r="K213" s="30"/>
    </row>
    <row r="214" spans="1:11" s="3" customFormat="1" ht="27" customHeight="1" x14ac:dyDescent="0.2">
      <c r="A214" s="8"/>
      <c r="B214" s="39" t="s">
        <v>206</v>
      </c>
      <c r="C214" s="39"/>
      <c r="D214" s="20">
        <v>600.059347</v>
      </c>
      <c r="E214" s="20">
        <v>378.56236854000002</v>
      </c>
      <c r="F214" s="20">
        <v>377.24460250999994</v>
      </c>
      <c r="G214" s="20"/>
      <c r="H214" s="21">
        <f t="shared" si="9"/>
        <v>62.867882051339819</v>
      </c>
      <c r="I214" s="21">
        <f t="shared" si="10"/>
        <v>99.651902529276143</v>
      </c>
      <c r="K214" s="30"/>
    </row>
    <row r="215" spans="1:11" s="3" customFormat="1" ht="13.5" x14ac:dyDescent="0.2">
      <c r="A215" s="22" t="s">
        <v>207</v>
      </c>
      <c r="B215" s="22"/>
      <c r="C215" s="23"/>
      <c r="D215" s="24">
        <v>13304.067873</v>
      </c>
      <c r="E215" s="24">
        <v>9744.2319059999991</v>
      </c>
      <c r="F215" s="24">
        <v>7902.5067286299945</v>
      </c>
      <c r="G215" s="24"/>
      <c r="H215" s="25">
        <f t="shared" si="9"/>
        <v>59.399176282524621</v>
      </c>
      <c r="I215" s="25">
        <f t="shared" si="10"/>
        <v>81.099329376223437</v>
      </c>
      <c r="K215" s="30"/>
    </row>
    <row r="216" spans="1:11" s="3" customFormat="1" ht="13.5" x14ac:dyDescent="0.2">
      <c r="A216" s="8"/>
      <c r="B216" s="18" t="s">
        <v>208</v>
      </c>
      <c r="C216" s="19"/>
      <c r="D216" s="20">
        <v>11589.074911</v>
      </c>
      <c r="E216" s="20">
        <v>8500.8507059999993</v>
      </c>
      <c r="F216" s="20">
        <v>6933.1510353099939</v>
      </c>
      <c r="G216" s="20"/>
      <c r="H216" s="21">
        <f t="shared" si="9"/>
        <v>59.824887564832771</v>
      </c>
      <c r="I216" s="21">
        <f t="shared" si="10"/>
        <v>81.558320162198541</v>
      </c>
      <c r="K216" s="30"/>
    </row>
    <row r="217" spans="1:11" s="3" customFormat="1" ht="13.5" x14ac:dyDescent="0.2">
      <c r="A217" s="8"/>
      <c r="B217" s="18" t="s">
        <v>209</v>
      </c>
      <c r="C217" s="19"/>
      <c r="D217" s="20">
        <v>1714.992962</v>
      </c>
      <c r="E217" s="20">
        <v>1243.3812</v>
      </c>
      <c r="F217" s="20">
        <v>969.35569332000034</v>
      </c>
      <c r="G217" s="20"/>
      <c r="H217" s="21">
        <f t="shared" si="9"/>
        <v>56.522429817411712</v>
      </c>
      <c r="I217" s="21">
        <f t="shared" si="10"/>
        <v>77.961263474146165</v>
      </c>
      <c r="K217" s="30"/>
    </row>
    <row r="218" spans="1:11" s="3" customFormat="1" ht="6.95" customHeight="1" thickBot="1" x14ac:dyDescent="0.25">
      <c r="A218" s="12"/>
      <c r="B218" s="13"/>
      <c r="C218" s="12"/>
      <c r="D218" s="14"/>
      <c r="E218" s="14"/>
      <c r="F218" s="14"/>
      <c r="G218" s="14"/>
      <c r="H218" s="15"/>
      <c r="I218" s="15"/>
      <c r="K218" s="30"/>
    </row>
    <row r="219" spans="1:11" ht="13.5" x14ac:dyDescent="0.2">
      <c r="A219" s="7" t="s">
        <v>13</v>
      </c>
      <c r="B219" s="5"/>
      <c r="C219" s="6"/>
      <c r="D219" s="6"/>
      <c r="E219" s="6"/>
      <c r="F219" s="6"/>
      <c r="G219" s="6"/>
      <c r="H219" s="6"/>
      <c r="I219" s="6"/>
    </row>
    <row r="220" spans="1:11" ht="13.5" x14ac:dyDescent="0.2">
      <c r="A220" s="7" t="s">
        <v>213</v>
      </c>
      <c r="B220" s="5"/>
      <c r="C220" s="6"/>
      <c r="D220" s="6"/>
      <c r="E220" s="6"/>
      <c r="F220" s="6"/>
      <c r="G220" s="6"/>
      <c r="H220" s="6"/>
      <c r="I220" s="6"/>
    </row>
    <row r="221" spans="1:11" ht="27" customHeight="1" x14ac:dyDescent="0.2">
      <c r="A221" s="40" t="s">
        <v>218</v>
      </c>
      <c r="B221" s="40"/>
      <c r="C221" s="40"/>
      <c r="D221" s="40"/>
      <c r="E221" s="40"/>
      <c r="F221" s="40"/>
      <c r="G221" s="40"/>
      <c r="H221" s="40"/>
      <c r="I221" s="40"/>
    </row>
    <row r="222" spans="1:11" ht="13.5" x14ac:dyDescent="0.2">
      <c r="A222" s="7" t="s">
        <v>215</v>
      </c>
      <c r="B222" s="5"/>
      <c r="C222" s="6"/>
      <c r="D222" s="6"/>
      <c r="E222" s="6"/>
      <c r="F222" s="6"/>
      <c r="G222" s="6"/>
      <c r="H222" s="6"/>
      <c r="I222" s="6"/>
    </row>
    <row r="223" spans="1:11" ht="13.5" x14ac:dyDescent="0.2">
      <c r="A223" s="7" t="s">
        <v>18</v>
      </c>
      <c r="B223" s="5"/>
      <c r="C223" s="6"/>
      <c r="D223" s="6"/>
      <c r="E223" s="6"/>
      <c r="F223" s="6"/>
      <c r="G223" s="6"/>
      <c r="H223" s="6"/>
      <c r="I223" s="6"/>
    </row>
    <row r="224" spans="1:11" ht="13.5" x14ac:dyDescent="0.2">
      <c r="A224" s="5" t="s">
        <v>7</v>
      </c>
      <c r="B224" s="5"/>
      <c r="C224" s="6"/>
      <c r="D224" s="6"/>
      <c r="E224" s="6"/>
      <c r="F224" s="6"/>
      <c r="G224" s="6"/>
      <c r="H224" s="6"/>
      <c r="I224" s="6"/>
    </row>
  </sheetData>
  <mergeCells count="25">
    <mergeCell ref="D1:F1"/>
    <mergeCell ref="A2:I2"/>
    <mergeCell ref="H6:I6"/>
    <mergeCell ref="A3:I3"/>
    <mergeCell ref="A4:I4"/>
    <mergeCell ref="A1:C1"/>
    <mergeCell ref="A6:C8"/>
    <mergeCell ref="E6:F6"/>
    <mergeCell ref="B75:C75"/>
    <mergeCell ref="B76:C76"/>
    <mergeCell ref="B77:C77"/>
    <mergeCell ref="B165:C165"/>
    <mergeCell ref="B166:C166"/>
    <mergeCell ref="B17:C17"/>
    <mergeCell ref="B18:C18"/>
    <mergeCell ref="B36:C36"/>
    <mergeCell ref="B38:C38"/>
    <mergeCell ref="B74:C74"/>
    <mergeCell ref="B105:C105"/>
    <mergeCell ref="B214:C214"/>
    <mergeCell ref="A221:I221"/>
    <mergeCell ref="B188:C188"/>
    <mergeCell ref="B191:C191"/>
    <mergeCell ref="B193:C193"/>
    <mergeCell ref="B177:C177"/>
  </mergeCells>
  <printOptions horizontalCentered="1"/>
  <pageMargins left="0.19685039370078741" right="0.19685039370078741" top="0.59055118110236227" bottom="0.59055118110236227" header="0" footer="0"/>
  <pageSetup scale="70" orientation="portrait" r:id="rId1"/>
  <headerFooter alignWithMargins="0"/>
  <ignoredErrors>
    <ignoredError sqref="D8:F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Prin_Prog_T3_2023</vt:lpstr>
      <vt:lpstr>Prin_Prog_T3_2023!Área_de_impresión</vt:lpstr>
      <vt:lpstr>Prin_Prog_T3_2023!Títulos_a_imprimir</vt:lpstr>
    </vt:vector>
  </TitlesOfParts>
  <Company>SHCP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Mejia Ramirez</dc:creator>
  <cp:lastModifiedBy>prueba</cp:lastModifiedBy>
  <cp:lastPrinted>2023-10-25T23:52:44Z</cp:lastPrinted>
  <dcterms:created xsi:type="dcterms:W3CDTF">2014-10-24T17:02:04Z</dcterms:created>
  <dcterms:modified xsi:type="dcterms:W3CDTF">2023-10-25T23:53:33Z</dcterms:modified>
</cp:coreProperties>
</file>