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Subdirección\trimestral_2022\Trimestral IV_2022\Anexos\"/>
    </mc:Choice>
  </mc:AlternateContent>
  <bookViews>
    <workbookView xWindow="0" yWindow="0" windowWidth="25200" windowHeight="10575"/>
  </bookViews>
  <sheets>
    <sheet name="Prin_Prog_4T_2022" sheetId="1" r:id="rId1"/>
  </sheets>
  <definedNames>
    <definedName name="_xlnm._FilterDatabase" localSheetId="0" hidden="1">Prin_Prog_4T_2022!$A$14:$I$14</definedName>
    <definedName name="_xlnm.Print_Area" localSheetId="0">Prin_Prog_4T_2022!$A$1:$I$222</definedName>
    <definedName name="_xlnm.Print_Titles" localSheetId="0">Prin_Prog_4T_2022!$1:$11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 l="1"/>
  <c r="H13" i="1" l="1"/>
</calcChain>
</file>

<file path=xl/sharedStrings.xml><?xml version="1.0" encoding="utf-8"?>
<sst xmlns="http://schemas.openxmlformats.org/spreadsheetml/2006/main" count="228" uniqueCount="214">
  <si>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</si>
  <si>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</si>
  <si>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</si>
  <si>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</si>
  <si>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</si>
  <si>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</si>
  <si>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</si>
  <si>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</si>
  <si>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</si>
  <si>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</si>
  <si>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</si>
  <si>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</si>
  <si>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</si>
  <si>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</si>
  <si>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</si>
  <si>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</si>
  <si>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</si>
  <si>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</si>
  <si>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</si>
  <si>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</si>
  <si>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</si>
  <si>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</si>
  <si>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</si>
  <si>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</si>
  <si>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</si>
  <si>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</si>
  <si>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Regulación y supervisión de las entidades del sistema financiero mexicano</t>
  </si>
  <si>
    <t>Defensa Nacional</t>
  </si>
  <si>
    <t>Operación y desarrollo de la Fuerza Aérea Mexicana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</si>
  <si>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</si>
  <si>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</si>
  <si>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</si>
  <si>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</si>
  <si>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</si>
  <si>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</si>
  <si>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</si>
  <si>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</si>
  <si>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</si>
  <si>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</si>
  <si>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</si>
  <si>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</si>
  <si>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</si>
  <si>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</si>
  <si>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</si>
  <si>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</si>
  <si>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</si>
  <si>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</si>
  <si>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</si>
  <si>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</si>
  <si>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</si>
  <si>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</si>
  <si>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</si>
  <si>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</si>
  <si>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</si>
  <si>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</si>
  <si>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</si>
  <si>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</si>
  <si>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</si>
  <si>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</si>
  <si>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</si>
  <si>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</si>
  <si>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</si>
  <si>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</si>
  <si>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</si>
  <si>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</si>
  <si>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</si>
  <si>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</si>
  <si>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</si>
  <si>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</si>
  <si>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</si>
  <si>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</si>
  <si>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</si>
  <si>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</si>
  <si>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</si>
  <si>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</si>
  <si>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</si>
  <si>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</si>
  <si>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</si>
  <si>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Prevención y Control de Sobrepeso, Obesidad y Diabetes</t>
  </si>
  <si>
    <t>Vigilancia epidemiológica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</si>
  <si>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</si>
  <si>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</si>
  <si>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</si>
  <si>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</si>
  <si>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</si>
  <si>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</si>
  <si>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</si>
  <si>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</si>
  <si>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</si>
  <si>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</si>
  <si>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</si>
  <si>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</si>
  <si>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</si>
  <si>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</si>
  <si>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</si>
  <si>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</si>
  <si>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</si>
  <si>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</si>
  <si>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</si>
  <si>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</si>
  <si>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</si>
  <si>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</si>
  <si>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</si>
  <si>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</si>
  <si>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</si>
  <si>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</si>
  <si>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</si>
  <si>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</si>
  <si>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</si>
  <si>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</si>
  <si>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</si>
  <si>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</si>
  <si>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</si>
  <si>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</si>
  <si>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</si>
  <si>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</si>
  <si>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</si>
  <si>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Comisión Nacional de los Derechos Humanos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</si>
  <si>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</si>
  <si>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</si>
  <si>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</si>
  <si>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</si>
  <si>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</si>
  <si>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</si>
  <si>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</si>
  <si>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</si>
  <si>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Cultura</t>
  </si>
  <si>
    <t>Protección y conservación del Patrimonio Cultural</t>
  </si>
  <si>
    <t>Educación y cultura indígena</t>
  </si>
  <si>
    <t>Servicios de inteligencia para la Seguridad Nacional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</si>
  <si>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</si>
  <si>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</si>
  <si>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</si>
  <si>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</si>
  <si>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</si>
  <si>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</si>
  <si>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</si>
  <si>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</si>
  <si>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</si>
  <si>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</si>
  <si>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</si>
  <si>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</si>
  <si>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Apoyos para el Desarrollo Forestal Sustentable</t>
  </si>
  <si>
    <t>Infraestructura para la modernización y rehabilitación de riego y temporal tecnificado</t>
  </si>
  <si>
    <t>Programa de Apoyo a las Instancias de Mujeres en las Entidades Federativas (PAIMEF)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</si>
  <si>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</si>
  <si>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</si>
  <si>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</si>
  <si>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</si>
  <si>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</si>
  <si>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</si>
  <si>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</si>
  <si>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</si>
  <si>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</si>
  <si>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</si>
  <si>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</si>
  <si>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</si>
  <si>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</si>
  <si>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</si>
  <si>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</si>
  <si>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Seguridad y Protección Ciudadana</t>
  </si>
  <si>
    <t>Operación de la Guardia Nacional para la prevención, investigación y persecución de delitos</t>
  </si>
  <si>
    <t>Fiscalía General de la República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</si>
  <si>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</si>
  <si>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</si>
  <si>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</si>
  <si>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</si>
  <si>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</si>
  <si>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</si>
  <si>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Tren Maya</t>
  </si>
  <si>
    <t>Fomento y promoción de la inversión en el sector turístico</t>
  </si>
  <si>
    <t>Estudios de preinversión</t>
  </si>
  <si>
    <t>Actividades de apoyo Administrativo</t>
  </si>
  <si>
    <t>Desarrollo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</si>
  <si>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</si>
  <si>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</si>
  <si>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Proyectos de Transporte Masivo de Pasajeros</t>
  </si>
  <si>
    <t>Provisiones para el desarrollo regional del Istmo de Tehuantepec</t>
  </si>
  <si>
    <t>Precios de Garantía</t>
  </si>
  <si>
    <t xml:space="preserve">Marina   </t>
  </si>
  <si>
    <t>Operación y desarrollo de los cuerpos de seguridad de las Fuerzas Armadas</t>
  </si>
  <si>
    <t>Jóvenes Construyendo el Futuro</t>
  </si>
  <si>
    <t>Pensión para el Bienestar de las Personas con Discapacidad Permanente</t>
  </si>
  <si>
    <t>Sembrando Vida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</si>
  <si>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</si>
  <si>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</si>
  <si>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Distribución de fertilizantes</t>
  </si>
  <si>
    <t>Producción para el Bienestar</t>
  </si>
  <si>
    <t>Diseño, conducción y ejecución de la política exterior</t>
  </si>
  <si>
    <t>Desarrollo, aplicación de programas educativos e investigación en materia agroalimentaria</t>
  </si>
  <si>
    <t>Precios de Garantía a Productos Alimentarios Básicos</t>
  </si>
  <si>
    <t>Fertilizantes</t>
  </si>
  <si>
    <t>Proyectos de construcción de puertos</t>
  </si>
  <si>
    <t>Programa para el Bienestar Integral de los Pueblos Indígenas</t>
  </si>
  <si>
    <t>PEF 2022</t>
  </si>
  <si>
    <t>Supervisión aplicación y actualización del marco normativo y operativo en materia de Infraestructura de la Calidad, Mercantil, Competitividad y Competencia</t>
  </si>
  <si>
    <t>Promoción y fomento del desarrollo y la innovación de los sectores industrial, comercial y de servicios</t>
  </si>
  <si>
    <t>Programa de Apoyo a la Infraestructura Hidroagrícola</t>
  </si>
  <si>
    <t>Programa para la Protección y Restauración de Ecosistemas y Especies Prioritarias</t>
  </si>
  <si>
    <t>Protección, promoción y difusión de los Derechos Humanos de los integrantes de pueblos y comunidades indígenas y afrodescendientes, así como de las personas indígenas y afrodescendientes privadas de la libertad.</t>
  </si>
  <si>
    <t>Internet para Todos</t>
  </si>
  <si>
    <t>Programa de Atención a Personas con Discapacidad</t>
  </si>
  <si>
    <t>Programa de modernización de los registros públicos de la propiedad y catastros</t>
  </si>
  <si>
    <t>Agua Potable, Drenaje y Tratamiento</t>
  </si>
  <si>
    <t>Fortalecimiento a la Transversalidad de la Perspectiva de Género</t>
  </si>
  <si>
    <t>Programa de Apoyos a la Cultura</t>
  </si>
  <si>
    <t>Seguridad Social Cañeros</t>
  </si>
  <si>
    <t>Cuarto Trimestre de 2022</t>
  </si>
  <si>
    <t>Enero-diciembre 2022</t>
  </si>
  <si>
    <t>Enero - diciembre</t>
  </si>
  <si>
    <t xml:space="preserve">AVANCE FINANCIERO DE LOS PRINCIPALES PROGRAMAS PRESUPUESTARIOS </t>
  </si>
  <si>
    <t>Política y servicios migratorios</t>
  </si>
  <si>
    <t>Protección Contra Riesgos Sanitarios</t>
  </si>
  <si>
    <t>Servicios de protección, custodia, vigilancia y seguridad de personas, bienes 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</si>
</sst>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left" vertical="top" wrapText="1"/>
    </xf>
    <xf numFmtId="0" fontId="8" fillId="0" borderId="0" xfId="0" quotePrefix="1" applyFont="1" applyFill="1" applyBorder="1" applyAlignment="1">
      <alignment horizontal="left" vertical="top"/>
    </xf>
    <xf numFmtId="0" fontId="7" fillId="3" borderId="0" xfId="0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horizontal="right" vertical="top"/>
    </xf>
    <xf numFmtId="0" fontId="7" fillId="3" borderId="0" xfId="0" applyFont="1" applyFill="1" applyBorder="1" applyAlignment="1">
      <alignment vertical="top" wrapText="1"/>
    </xf>
    <xf numFmtId="0" fontId="0" fillId="0" borderId="0" xfId="0" applyBorder="1"/>
    <xf numFmtId="0" fontId="14" fillId="0" borderId="2" xfId="0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center" vertical="top" wrapText="1"/>
    </xf>
    <xf numFmtId="0" fontId="17" fillId="2" borderId="3" xfId="2" applyFont="1" applyFill="1" applyBorder="1" applyAlignment="1">
      <alignment horizontal="centerContinuous" vertical="center" wrapText="1"/>
    </xf>
    <xf numFmtId="0" fontId="17" fillId="2" borderId="3" xfId="2" applyFont="1" applyFill="1" applyBorder="1" applyAlignment="1">
      <alignment horizontal="centerContinuous" vertical="center"/>
    </xf>
    <xf numFmtId="0" fontId="17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 vertical="top"/>
    </xf>
    <xf numFmtId="0" fontId="17" fillId="2" borderId="0" xfId="2" applyFont="1" applyFill="1" applyBorder="1" applyAlignment="1">
      <alignment horizontal="centerContinuous" vertical="top" wrapText="1"/>
    </xf>
    <xf numFmtId="0" fontId="17" fillId="2" borderId="0" xfId="2" applyFont="1" applyFill="1" applyBorder="1" applyAlignment="1">
      <alignment horizontal="centerContinuous" vertical="top"/>
    </xf>
    <xf numFmtId="0" fontId="17" fillId="2" borderId="0" xfId="2" applyFont="1" applyFill="1" applyBorder="1" applyAlignment="1">
      <alignment horizontal="right" vertical="top"/>
    </xf>
    <xf numFmtId="0" fontId="17" fillId="2" borderId="0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164" fontId="20" fillId="0" borderId="0" xfId="0" applyNumberFormat="1" applyFont="1"/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7" fillId="2" borderId="3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2" fillId="2" borderId="0" xfId="4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2" width="11.140625" style="1" customWidth="1"/>
    <col min="13" max="13" width="2" style="1" customWidth="1"/>
    <col min="14" max="15" width="4.42578125" style="1" bestFit="1" customWidth="1"/>
    <col min="16" max="16384" width="11.42578125" style="1"/>
  </cols>
  <sheetData>
    <row r="1" spans="1:15" customFormat="1" ht="45.75" customHeight="1" x14ac:dyDescent="0.2">
      <c r="A1" s="40" t="s">
        <v>131</v>
      </c>
      <c r="B1" s="40"/>
      <c r="C1" s="40"/>
      <c r="D1" s="34" t="s">
        <v>207</v>
      </c>
      <c r="E1" s="34"/>
      <c r="F1" s="34"/>
    </row>
    <row r="2" spans="1:15" customFormat="1" ht="42" customHeight="1" x14ac:dyDescent="0.4">
      <c r="A2" s="36" t="s">
        <v>146</v>
      </c>
      <c r="B2" s="36"/>
      <c r="C2" s="36"/>
      <c r="D2" s="36"/>
      <c r="E2" s="36"/>
      <c r="F2" s="36"/>
      <c r="G2" s="36"/>
      <c r="H2" s="36"/>
      <c r="I2" s="36"/>
    </row>
    <row r="3" spans="1:15" s="20" customFormat="1" ht="6" customHeight="1" x14ac:dyDescent="0.4">
      <c r="A3" s="35"/>
      <c r="B3" s="35"/>
      <c r="C3" s="35"/>
      <c r="D3" s="35"/>
      <c r="E3" s="35"/>
      <c r="F3" s="35"/>
    </row>
    <row r="4" spans="1:15" ht="21" customHeight="1" x14ac:dyDescent="0.3">
      <c r="A4" s="38" t="s">
        <v>210</v>
      </c>
      <c r="B4" s="38"/>
      <c r="C4" s="38"/>
      <c r="D4" s="38"/>
      <c r="E4" s="38"/>
      <c r="F4" s="38"/>
      <c r="G4" s="38"/>
      <c r="H4" s="38"/>
      <c r="I4" s="38"/>
    </row>
    <row r="5" spans="1:15" ht="15.75" customHeight="1" x14ac:dyDescent="0.3">
      <c r="A5" s="38" t="s">
        <v>208</v>
      </c>
      <c r="B5" s="38"/>
      <c r="C5" s="38"/>
      <c r="D5" s="38"/>
      <c r="E5" s="38"/>
      <c r="F5" s="38"/>
      <c r="G5" s="38"/>
      <c r="H5" s="38"/>
      <c r="I5" s="38"/>
    </row>
    <row r="6" spans="1:15" ht="17.25" customHeight="1" thickBot="1" x14ac:dyDescent="0.35">
      <c r="A6" s="39" t="s">
        <v>132</v>
      </c>
      <c r="B6" s="39"/>
      <c r="C6" s="39"/>
      <c r="D6" s="39"/>
      <c r="E6" s="39"/>
      <c r="F6" s="39"/>
      <c r="G6" s="39"/>
      <c r="H6" s="39"/>
      <c r="I6" s="39"/>
    </row>
    <row r="7" spans="1:15" ht="4.5" customHeight="1" x14ac:dyDescent="0.3">
      <c r="A7" s="21"/>
      <c r="B7" s="21"/>
      <c r="C7" s="21"/>
      <c r="D7" s="21"/>
      <c r="E7" s="21"/>
      <c r="F7" s="21"/>
      <c r="G7" s="21"/>
      <c r="H7" s="21"/>
      <c r="I7" s="21"/>
    </row>
    <row r="8" spans="1:15" s="4" customFormat="1" ht="30" customHeight="1" x14ac:dyDescent="0.2">
      <c r="A8" s="41" t="s">
        <v>184</v>
      </c>
      <c r="B8" s="41"/>
      <c r="C8" s="41"/>
      <c r="D8" s="22" t="s">
        <v>8</v>
      </c>
      <c r="E8" s="23" t="s">
        <v>209</v>
      </c>
      <c r="F8" s="24"/>
      <c r="G8" s="25"/>
      <c r="H8" s="37" t="s">
        <v>1</v>
      </c>
      <c r="I8" s="37"/>
    </row>
    <row r="9" spans="1:15" s="4" customFormat="1" ht="27" x14ac:dyDescent="0.2">
      <c r="A9" s="41"/>
      <c r="B9" s="41"/>
      <c r="C9" s="41"/>
      <c r="D9" s="26" t="s">
        <v>194</v>
      </c>
      <c r="E9" s="27" t="s">
        <v>0</v>
      </c>
      <c r="F9" s="28" t="s">
        <v>185</v>
      </c>
      <c r="G9" s="25"/>
      <c r="H9" s="29" t="s">
        <v>2</v>
      </c>
      <c r="I9" s="30" t="s">
        <v>3</v>
      </c>
    </row>
    <row r="10" spans="1:15" s="4" customFormat="1" ht="13.5" x14ac:dyDescent="0.2">
      <c r="A10" s="41"/>
      <c r="B10" s="41"/>
      <c r="C10" s="41"/>
      <c r="D10" s="26" t="s">
        <v>4</v>
      </c>
      <c r="E10" s="26" t="s">
        <v>5</v>
      </c>
      <c r="F10" s="26" t="s">
        <v>14</v>
      </c>
      <c r="G10" s="26"/>
      <c r="H10" s="26" t="s">
        <v>15</v>
      </c>
      <c r="I10" s="26" t="s">
        <v>16</v>
      </c>
    </row>
    <row r="11" spans="1:15" ht="4.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</row>
    <row r="12" spans="1:15" ht="4.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</row>
    <row r="13" spans="1:15" s="2" customFormat="1" ht="16.5" customHeight="1" x14ac:dyDescent="0.2">
      <c r="A13" s="8" t="s">
        <v>6</v>
      </c>
      <c r="B13" s="8"/>
      <c r="C13" s="8"/>
      <c r="D13" s="9">
        <f>+D15+D21+D23+D29+D32+D47+D68+D77+D104+D123+D125+D135+D147+D163+D166+D175+D184+D186+D192+D196+D211+D216</f>
        <v>1244835.3006040002</v>
      </c>
      <c r="E13" s="9">
        <f t="shared" ref="E13:F13" si="0">+E15+E21+E23+E29+E32+E47+E68+E77+E104+E123+E125+E135+E147+E163+E166+E175+E184+E186+E192+E196+E211+E216</f>
        <v>1403253.4845444795</v>
      </c>
      <c r="F13" s="9">
        <f t="shared" si="0"/>
        <v>1380952.1681265202</v>
      </c>
      <c r="G13" s="9"/>
      <c r="H13" s="10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110.93452824293104</v>
      </c>
      <c r="I13" s="10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98.410742131511711</v>
      </c>
      <c r="J13" s="33"/>
      <c r="K13" s="33"/>
      <c r="L13" s="33"/>
      <c r="M13" s="33"/>
      <c r="N13" s="33"/>
      <c r="O13" s="33"/>
    </row>
    <row r="14" spans="1:15" s="3" customFormat="1" ht="13.5" x14ac:dyDescent="0.2">
      <c r="A14" s="8"/>
      <c r="B14" s="11"/>
      <c r="C14" s="12"/>
      <c r="D14" s="13"/>
      <c r="E14" s="13"/>
      <c r="F14" s="13"/>
      <c r="G14" s="13"/>
      <c r="H14" s="14"/>
      <c r="I14" s="14"/>
    </row>
    <row r="15" spans="1:15" s="3" customFormat="1" ht="13.5" x14ac:dyDescent="0.2">
      <c r="A15" s="8" t="s">
        <v>9</v>
      </c>
      <c r="B15" s="8"/>
      <c r="C15" s="19"/>
      <c r="D15" s="9">
        <v>3089.66185</v>
      </c>
      <c r="E15" s="9">
        <v>8457.8092800499926</v>
      </c>
      <c r="F15" s="9">
        <v>7671.248944269998</v>
      </c>
      <c r="G15" s="9"/>
      <c r="H15" s="10">
        <f t="shared" ref="H15:H78" si="3">IF(AND(F15=0,D15&gt;0),"n.a.",IF(AND(F15=0,D15&lt;0),"n.a.",IF(OR(F15=0,D15=0),"              n.a.",IF(OR((AND(F15&lt;0,D15&gt;0)),(AND(F15&gt;0,D15&lt;0))),"                n.a.",IF(((F15/D15))*100&gt;500,"             -o-",((F15/D15))*100)))))</f>
        <v>248.28765465936016</v>
      </c>
      <c r="I15" s="10">
        <f t="shared" ref="I15:I78" si="4">IF(AND(F15=0,E15&gt;0),"n.a.",IF(AND(F15=0,E15&lt;0),"n.a.",IF(OR(F15=0,E15=0),"              n.a.",IF(OR((AND(F15&lt;0,E15&gt;0)),(AND(F15&gt;0,E15&lt;0))),"                n.a.",IF(((F15/E15))*100&gt;500,"             -o-",((F15/E15))*100)))))</f>
        <v>90.700188314303716</v>
      </c>
    </row>
    <row r="16" spans="1:15" s="3" customFormat="1" ht="13.5" x14ac:dyDescent="0.2">
      <c r="A16" s="8"/>
      <c r="B16" s="11" t="s">
        <v>211</v>
      </c>
      <c r="C16" s="12"/>
      <c r="D16" s="13">
        <v>1763.4252120000001</v>
      </c>
      <c r="E16" s="13">
        <v>6888.3109124499942</v>
      </c>
      <c r="F16" s="13">
        <v>6173.9268836999981</v>
      </c>
      <c r="G16" s="13"/>
      <c r="H16" s="14">
        <f t="shared" si="3"/>
        <v>350.10993614511153</v>
      </c>
      <c r="I16" s="14">
        <f t="shared" si="4"/>
        <v>89.629039138480067</v>
      </c>
    </row>
    <row r="17" spans="1:9" s="3" customFormat="1" ht="13.5" x14ac:dyDescent="0.2">
      <c r="A17" s="8"/>
      <c r="B17" s="11" t="s">
        <v>18</v>
      </c>
      <c r="C17" s="12"/>
      <c r="D17" s="13">
        <v>271.362998</v>
      </c>
      <c r="E17" s="13">
        <v>257.96190998000003</v>
      </c>
      <c r="F17" s="13">
        <v>246.79509486000001</v>
      </c>
      <c r="G17" s="13"/>
      <c r="H17" s="14">
        <f t="shared" si="3"/>
        <v>90.946480057682734</v>
      </c>
      <c r="I17" s="14">
        <f t="shared" si="4"/>
        <v>95.671137990540629</v>
      </c>
    </row>
    <row r="18" spans="1:9" s="3" customFormat="1" ht="13.5" x14ac:dyDescent="0.2">
      <c r="A18" s="8"/>
      <c r="B18" s="11" t="s">
        <v>147</v>
      </c>
      <c r="C18" s="12"/>
      <c r="D18" s="13">
        <v>310.45154500000001</v>
      </c>
      <c r="E18" s="13">
        <v>258.05367366000002</v>
      </c>
      <c r="F18" s="13">
        <v>257.25590061000003</v>
      </c>
      <c r="G18" s="13"/>
      <c r="H18" s="14">
        <f t="shared" si="3"/>
        <v>82.865073391726881</v>
      </c>
      <c r="I18" s="14">
        <f t="shared" si="4"/>
        <v>99.690849954319532</v>
      </c>
    </row>
    <row r="19" spans="1:9" s="3" customFormat="1" ht="13.5" x14ac:dyDescent="0.2">
      <c r="A19" s="8"/>
      <c r="B19" s="11" t="s">
        <v>148</v>
      </c>
      <c r="C19" s="12"/>
      <c r="D19" s="13">
        <v>602.96697500000005</v>
      </c>
      <c r="E19" s="13">
        <v>926.37488388999998</v>
      </c>
      <c r="F19" s="13">
        <v>871.22607866999999</v>
      </c>
      <c r="G19" s="13"/>
      <c r="H19" s="14">
        <f t="shared" si="3"/>
        <v>144.48985015638706</v>
      </c>
      <c r="I19" s="14">
        <f t="shared" si="4"/>
        <v>94.046815584159503</v>
      </c>
    </row>
    <row r="20" spans="1:9" s="3" customFormat="1" ht="13.5" x14ac:dyDescent="0.2">
      <c r="A20" s="8"/>
      <c r="B20" s="11" t="s">
        <v>19</v>
      </c>
      <c r="C20" s="12"/>
      <c r="D20" s="13">
        <v>141.45511999999999</v>
      </c>
      <c r="E20" s="13">
        <v>127.10790007</v>
      </c>
      <c r="F20" s="13">
        <v>122.04498643000001</v>
      </c>
      <c r="G20" s="13"/>
      <c r="H20" s="14">
        <f t="shared" si="3"/>
        <v>86.278238942499925</v>
      </c>
      <c r="I20" s="14">
        <f t="shared" si="4"/>
        <v>96.016837948536818</v>
      </c>
    </row>
    <row r="21" spans="1:9" s="3" customFormat="1" ht="13.5" x14ac:dyDescent="0.2">
      <c r="A21" s="8" t="s">
        <v>21</v>
      </c>
      <c r="B21" s="8"/>
      <c r="C21" s="19"/>
      <c r="D21" s="9">
        <v>4346.6320059999998</v>
      </c>
      <c r="E21" s="9">
        <v>5972.9586680400025</v>
      </c>
      <c r="F21" s="9">
        <v>5686.2278294300068</v>
      </c>
      <c r="G21" s="9"/>
      <c r="H21" s="10">
        <f t="shared" si="3"/>
        <v>130.81916807267919</v>
      </c>
      <c r="I21" s="10">
        <f t="shared" si="4"/>
        <v>95.199517449463869</v>
      </c>
    </row>
    <row r="22" spans="1:9" s="3" customFormat="1" ht="13.5" x14ac:dyDescent="0.2">
      <c r="A22" s="8"/>
      <c r="B22" s="11" t="s">
        <v>188</v>
      </c>
      <c r="C22" s="12"/>
      <c r="D22" s="13">
        <v>4346.6320059999998</v>
      </c>
      <c r="E22" s="13">
        <v>5972.9586680400025</v>
      </c>
      <c r="F22" s="13">
        <v>5686.2278294300068</v>
      </c>
      <c r="G22" s="13"/>
      <c r="H22" s="14">
        <f t="shared" si="3"/>
        <v>130.81916807267919</v>
      </c>
      <c r="I22" s="14">
        <f t="shared" si="4"/>
        <v>95.199517449463869</v>
      </c>
    </row>
    <row r="23" spans="1:9" s="3" customFormat="1" ht="13.5" x14ac:dyDescent="0.2">
      <c r="A23" s="8" t="s">
        <v>22</v>
      </c>
      <c r="B23" s="8"/>
      <c r="C23" s="19"/>
      <c r="D23" s="9">
        <v>13354.812074999998</v>
      </c>
      <c r="E23" s="9">
        <v>18481.56621298</v>
      </c>
      <c r="F23" s="9">
        <v>17515.160827609998</v>
      </c>
      <c r="G23" s="9"/>
      <c r="H23" s="10">
        <f t="shared" si="3"/>
        <v>131.15243201660704</v>
      </c>
      <c r="I23" s="10">
        <f t="shared" si="4"/>
        <v>94.770976797998458</v>
      </c>
    </row>
    <row r="24" spans="1:9" s="3" customFormat="1" ht="13.5" x14ac:dyDescent="0.2">
      <c r="A24" s="8"/>
      <c r="B24" s="11" t="s">
        <v>23</v>
      </c>
      <c r="C24" s="12"/>
      <c r="D24" s="13">
        <v>544.04014800000004</v>
      </c>
      <c r="E24" s="13">
        <v>574.63311656000008</v>
      </c>
      <c r="F24" s="13">
        <v>548.71203773000002</v>
      </c>
      <c r="G24" s="13"/>
      <c r="H24" s="14">
        <f t="shared" si="3"/>
        <v>100.85873988292495</v>
      </c>
      <c r="I24" s="14">
        <f t="shared" si="4"/>
        <v>95.48910807905142</v>
      </c>
    </row>
    <row r="25" spans="1:9" s="3" customFormat="1" ht="13.5" x14ac:dyDescent="0.2">
      <c r="A25" s="8"/>
      <c r="B25" s="11" t="s">
        <v>24</v>
      </c>
      <c r="C25" s="12"/>
      <c r="D25" s="13">
        <v>2811.8395799999998</v>
      </c>
      <c r="E25" s="13">
        <v>3589.3488026499999</v>
      </c>
      <c r="F25" s="13">
        <v>3333.2473929500002</v>
      </c>
      <c r="G25" s="13"/>
      <c r="H25" s="14">
        <f t="shared" si="3"/>
        <v>118.54329872367755</v>
      </c>
      <c r="I25" s="14">
        <f t="shared" si="4"/>
        <v>92.864961758218612</v>
      </c>
    </row>
    <row r="26" spans="1:9" s="3" customFormat="1" ht="13.5" x14ac:dyDescent="0.2">
      <c r="A26" s="8"/>
      <c r="B26" s="11" t="s">
        <v>25</v>
      </c>
      <c r="C26" s="12"/>
      <c r="D26" s="13">
        <v>8395.0973259999992</v>
      </c>
      <c r="E26" s="13">
        <v>10745.42750799</v>
      </c>
      <c r="F26" s="13">
        <v>10294.199644289996</v>
      </c>
      <c r="G26" s="13"/>
      <c r="H26" s="14">
        <f t="shared" si="3"/>
        <v>122.62156404558158</v>
      </c>
      <c r="I26" s="14">
        <f t="shared" si="4"/>
        <v>95.800745355506024</v>
      </c>
    </row>
    <row r="27" spans="1:9" s="3" customFormat="1" ht="13.5" x14ac:dyDescent="0.2">
      <c r="A27" s="8"/>
      <c r="B27" s="11" t="s">
        <v>138</v>
      </c>
      <c r="C27" s="12"/>
      <c r="D27" s="13">
        <v>321.43922800000001</v>
      </c>
      <c r="E27" s="13">
        <v>1885.98018161</v>
      </c>
      <c r="F27" s="13">
        <v>1885.98018161</v>
      </c>
      <c r="G27" s="13"/>
      <c r="H27" s="14" t="str">
        <f t="shared" si="3"/>
        <v xml:space="preserve">             -o-</v>
      </c>
      <c r="I27" s="14">
        <f t="shared" si="4"/>
        <v>100</v>
      </c>
    </row>
    <row r="28" spans="1:9" s="3" customFormat="1" ht="13.5" x14ac:dyDescent="0.2">
      <c r="A28" s="8"/>
      <c r="B28" s="11" t="s">
        <v>26</v>
      </c>
      <c r="C28" s="12"/>
      <c r="D28" s="13">
        <v>1282.3957929999999</v>
      </c>
      <c r="E28" s="13">
        <v>1686.1766041700005</v>
      </c>
      <c r="F28" s="13">
        <v>1453.0215710299997</v>
      </c>
      <c r="G28" s="13"/>
      <c r="H28" s="14">
        <f t="shared" si="3"/>
        <v>113.30523532292965</v>
      </c>
      <c r="I28" s="14">
        <f t="shared" si="4"/>
        <v>86.172561488316433</v>
      </c>
    </row>
    <row r="29" spans="1:9" s="3" customFormat="1" ht="13.5" x14ac:dyDescent="0.2">
      <c r="A29" s="8" t="s">
        <v>27</v>
      </c>
      <c r="B29" s="8"/>
      <c r="C29" s="19"/>
      <c r="D29" s="9">
        <v>7949.9443220000003</v>
      </c>
      <c r="E29" s="9">
        <v>18294.036440900003</v>
      </c>
      <c r="F29" s="9">
        <v>16927.293089580002</v>
      </c>
      <c r="G29" s="9"/>
      <c r="H29" s="10">
        <f t="shared" si="3"/>
        <v>212.92341686893138</v>
      </c>
      <c r="I29" s="10">
        <f t="shared" si="4"/>
        <v>92.529022472785883</v>
      </c>
    </row>
    <row r="30" spans="1:9" s="3" customFormat="1" ht="13.5" x14ac:dyDescent="0.2">
      <c r="A30" s="8"/>
      <c r="B30" s="11" t="s">
        <v>28</v>
      </c>
      <c r="C30" s="12"/>
      <c r="D30" s="13">
        <v>7949.9443220000003</v>
      </c>
      <c r="E30" s="13">
        <v>9872.6042762399975</v>
      </c>
      <c r="F30" s="13">
        <v>8850.3202116200009</v>
      </c>
      <c r="G30" s="13"/>
      <c r="H30" s="14">
        <f t="shared" si="3"/>
        <v>111.32556220712613</v>
      </c>
      <c r="I30" s="14">
        <f t="shared" si="4"/>
        <v>89.645244192757872</v>
      </c>
    </row>
    <row r="31" spans="1:9" s="3" customFormat="1" ht="13.5" x14ac:dyDescent="0.2">
      <c r="A31" s="8"/>
      <c r="B31" s="11" t="s">
        <v>163</v>
      </c>
      <c r="C31" s="12"/>
      <c r="D31" s="13">
        <v>0</v>
      </c>
      <c r="E31" s="13">
        <v>8421.4321646600038</v>
      </c>
      <c r="F31" s="13">
        <v>8076.9728779600027</v>
      </c>
      <c r="G31" s="13"/>
      <c r="H31" s="14" t="str">
        <f t="shared" si="3"/>
        <v xml:space="preserve">              n.a.</v>
      </c>
      <c r="I31" s="14">
        <f t="shared" si="4"/>
        <v>95.909730317065282</v>
      </c>
    </row>
    <row r="32" spans="1:9" s="3" customFormat="1" ht="13.5" x14ac:dyDescent="0.2">
      <c r="A32" s="8" t="s">
        <v>139</v>
      </c>
      <c r="B32" s="8"/>
      <c r="C32" s="19"/>
      <c r="D32" s="9">
        <v>50201.281128000002</v>
      </c>
      <c r="E32" s="9">
        <v>50919.636326269989</v>
      </c>
      <c r="F32" s="9">
        <v>50800.573098929992</v>
      </c>
      <c r="G32" s="9"/>
      <c r="H32" s="10">
        <f t="shared" si="3"/>
        <v>101.19377824124041</v>
      </c>
      <c r="I32" s="10">
        <f t="shared" si="4"/>
        <v>99.766174238603952</v>
      </c>
    </row>
    <row r="33" spans="1:9" s="3" customFormat="1" ht="13.5" x14ac:dyDescent="0.2">
      <c r="A33" s="8"/>
      <c r="B33" s="11" t="s">
        <v>109</v>
      </c>
      <c r="C33" s="12"/>
      <c r="D33" s="13">
        <v>3269.078583</v>
      </c>
      <c r="E33" s="13">
        <v>3969.078583</v>
      </c>
      <c r="F33" s="13">
        <v>3969.078583</v>
      </c>
      <c r="G33" s="13"/>
      <c r="H33" s="14">
        <f t="shared" si="3"/>
        <v>121.41276149310602</v>
      </c>
      <c r="I33" s="14">
        <f t="shared" si="4"/>
        <v>100</v>
      </c>
    </row>
    <row r="34" spans="1:9" s="3" customFormat="1" ht="27" customHeight="1" x14ac:dyDescent="0.2">
      <c r="A34" s="8"/>
      <c r="B34" s="42" t="s">
        <v>189</v>
      </c>
      <c r="C34" s="42"/>
      <c r="D34" s="13">
        <v>4481.4103169999998</v>
      </c>
      <c r="E34" s="13">
        <v>4515.120219149997</v>
      </c>
      <c r="F34" s="13">
        <v>4485.195332039998</v>
      </c>
      <c r="G34" s="13"/>
      <c r="H34" s="14">
        <f t="shared" si="3"/>
        <v>100.08446035449241</v>
      </c>
      <c r="I34" s="14">
        <f t="shared" si="4"/>
        <v>99.337229449991653</v>
      </c>
    </row>
    <row r="35" spans="1:9" s="3" customFormat="1" ht="13.5" x14ac:dyDescent="0.2">
      <c r="A35" s="8"/>
      <c r="B35" s="11" t="s">
        <v>29</v>
      </c>
      <c r="C35" s="12"/>
      <c r="D35" s="13">
        <v>1581.4541180000001</v>
      </c>
      <c r="E35" s="13">
        <v>1699.2665492499998</v>
      </c>
      <c r="F35" s="13">
        <v>1699.2665474999997</v>
      </c>
      <c r="G35" s="13"/>
      <c r="H35" s="14">
        <f t="shared" si="3"/>
        <v>107.44962678076251</v>
      </c>
      <c r="I35" s="14">
        <f t="shared" si="4"/>
        <v>99.999999897014376</v>
      </c>
    </row>
    <row r="36" spans="1:9" s="3" customFormat="1" ht="27" customHeight="1" x14ac:dyDescent="0.2">
      <c r="A36" s="8"/>
      <c r="B36" s="42" t="s">
        <v>30</v>
      </c>
      <c r="C36" s="42"/>
      <c r="D36" s="13">
        <v>1824.3154830000001</v>
      </c>
      <c r="E36" s="13">
        <v>1751.1981388000004</v>
      </c>
      <c r="F36" s="13">
        <v>1723.0167991200003</v>
      </c>
      <c r="G36" s="13"/>
      <c r="H36" s="14">
        <f t="shared" si="3"/>
        <v>94.447304491796629</v>
      </c>
      <c r="I36" s="14">
        <f t="shared" si="4"/>
        <v>98.39073951395865</v>
      </c>
    </row>
    <row r="37" spans="1:9" s="3" customFormat="1" ht="13.5" x14ac:dyDescent="0.2">
      <c r="A37" s="8"/>
      <c r="B37" s="11" t="s">
        <v>111</v>
      </c>
      <c r="C37" s="12"/>
      <c r="D37" s="13">
        <v>1287.316053</v>
      </c>
      <c r="E37" s="13">
        <v>1287.316053</v>
      </c>
      <c r="F37" s="13">
        <v>1287.316053</v>
      </c>
      <c r="G37" s="13"/>
      <c r="H37" s="14">
        <f t="shared" si="3"/>
        <v>100</v>
      </c>
      <c r="I37" s="14">
        <f t="shared" si="4"/>
        <v>100</v>
      </c>
    </row>
    <row r="38" spans="1:9" s="3" customFormat="1" ht="13.5" x14ac:dyDescent="0.2">
      <c r="A38" s="8"/>
      <c r="B38" s="11" t="s">
        <v>112</v>
      </c>
      <c r="C38" s="12"/>
      <c r="D38" s="13">
        <v>2227.716441</v>
      </c>
      <c r="E38" s="13">
        <v>3727.716441</v>
      </c>
      <c r="F38" s="13">
        <v>3727.716441</v>
      </c>
      <c r="G38" s="13"/>
      <c r="H38" s="14">
        <f t="shared" si="3"/>
        <v>167.33352469790387</v>
      </c>
      <c r="I38" s="14">
        <f t="shared" si="4"/>
        <v>100</v>
      </c>
    </row>
    <row r="39" spans="1:9" s="3" customFormat="1" ht="13.5" x14ac:dyDescent="0.2">
      <c r="A39" s="8"/>
      <c r="B39" s="11" t="s">
        <v>140</v>
      </c>
      <c r="C39" s="12"/>
      <c r="D39" s="13">
        <v>3344.1068319999999</v>
      </c>
      <c r="E39" s="13">
        <v>3698.0108751299999</v>
      </c>
      <c r="F39" s="13">
        <v>3666.8154840000002</v>
      </c>
      <c r="G39" s="13"/>
      <c r="H39" s="14">
        <f t="shared" si="3"/>
        <v>109.65007005493896</v>
      </c>
      <c r="I39" s="14">
        <f t="shared" si="4"/>
        <v>99.156427815293995</v>
      </c>
    </row>
    <row r="40" spans="1:9" s="3" customFormat="1" ht="13.5" x14ac:dyDescent="0.2">
      <c r="A40" s="8"/>
      <c r="B40" s="11" t="s">
        <v>164</v>
      </c>
      <c r="C40" s="12"/>
      <c r="D40" s="13">
        <v>1606.083482</v>
      </c>
      <c r="E40" s="13">
        <v>2108.53758432</v>
      </c>
      <c r="F40" s="13">
        <v>2096.2775883299996</v>
      </c>
      <c r="G40" s="13"/>
      <c r="H40" s="14">
        <f t="shared" si="3"/>
        <v>130.52108510073074</v>
      </c>
      <c r="I40" s="14">
        <f t="shared" si="4"/>
        <v>99.418554543150137</v>
      </c>
    </row>
    <row r="41" spans="1:9" s="3" customFormat="1" ht="13.5" x14ac:dyDescent="0.2">
      <c r="A41" s="8"/>
      <c r="B41" s="8" t="s">
        <v>178</v>
      </c>
      <c r="C41" s="19"/>
      <c r="D41" s="9">
        <v>11373.148563000001</v>
      </c>
      <c r="E41" s="9">
        <v>6658.1065940999997</v>
      </c>
      <c r="F41" s="9">
        <v>6658.1065940999997</v>
      </c>
      <c r="G41" s="9"/>
      <c r="H41" s="10">
        <f t="shared" si="3"/>
        <v>58.542333789260994</v>
      </c>
      <c r="I41" s="10">
        <f t="shared" si="4"/>
        <v>100</v>
      </c>
    </row>
    <row r="42" spans="1:9" s="3" customFormat="1" ht="13.5" x14ac:dyDescent="0.2">
      <c r="A42" s="8"/>
      <c r="B42" s="11"/>
      <c r="C42" s="12" t="s">
        <v>190</v>
      </c>
      <c r="D42" s="13">
        <v>11373.148563000001</v>
      </c>
      <c r="E42" s="13">
        <v>6658.1065940999997</v>
      </c>
      <c r="F42" s="13">
        <v>6658.1065940999997</v>
      </c>
      <c r="G42" s="13"/>
      <c r="H42" s="14">
        <f t="shared" si="3"/>
        <v>58.542333789260994</v>
      </c>
      <c r="I42" s="14">
        <f t="shared" si="4"/>
        <v>100</v>
      </c>
    </row>
    <row r="43" spans="1:9" s="3" customFormat="1" ht="13.5" x14ac:dyDescent="0.2">
      <c r="A43" s="8"/>
      <c r="B43" s="8" t="s">
        <v>186</v>
      </c>
      <c r="C43" s="19"/>
      <c r="D43" s="9">
        <v>5200</v>
      </c>
      <c r="E43" s="9">
        <v>7529.3322386399996</v>
      </c>
      <c r="F43" s="9">
        <v>7515.3563229499996</v>
      </c>
      <c r="G43" s="9"/>
      <c r="H43" s="10">
        <f t="shared" si="3"/>
        <v>144.52608313365386</v>
      </c>
      <c r="I43" s="10">
        <f t="shared" si="4"/>
        <v>99.814380409217733</v>
      </c>
    </row>
    <row r="44" spans="1:9" s="3" customFormat="1" ht="13.5" x14ac:dyDescent="0.2">
      <c r="A44" s="8"/>
      <c r="B44" s="11"/>
      <c r="C44" s="12" t="s">
        <v>191</v>
      </c>
      <c r="D44" s="13">
        <v>5200</v>
      </c>
      <c r="E44" s="13">
        <v>7529.3322386399996</v>
      </c>
      <c r="F44" s="13">
        <v>7515.3563229499996</v>
      </c>
      <c r="G44" s="13"/>
      <c r="H44" s="14">
        <f t="shared" si="3"/>
        <v>144.52608313365386</v>
      </c>
      <c r="I44" s="14">
        <f t="shared" si="4"/>
        <v>99.814380409217733</v>
      </c>
    </row>
    <row r="45" spans="1:9" s="3" customFormat="1" ht="13.5" x14ac:dyDescent="0.2">
      <c r="A45" s="8"/>
      <c r="B45" s="8" t="s">
        <v>187</v>
      </c>
      <c r="C45" s="19"/>
      <c r="D45" s="9">
        <v>14006.651255999999</v>
      </c>
      <c r="E45" s="9">
        <v>13975.95304988</v>
      </c>
      <c r="F45" s="9">
        <v>13972.42735389</v>
      </c>
      <c r="G45" s="9"/>
      <c r="H45" s="10">
        <f t="shared" si="3"/>
        <v>99.755659639948988</v>
      </c>
      <c r="I45" s="10">
        <f t="shared" si="4"/>
        <v>99.974773126545173</v>
      </c>
    </row>
    <row r="46" spans="1:9" s="3" customFormat="1" ht="13.5" x14ac:dyDescent="0.2">
      <c r="A46" s="8"/>
      <c r="B46" s="11"/>
      <c r="C46" s="12" t="s">
        <v>187</v>
      </c>
      <c r="D46" s="13">
        <v>14006.651255999999</v>
      </c>
      <c r="E46" s="13">
        <v>13975.95304988</v>
      </c>
      <c r="F46" s="13">
        <v>13972.42735389</v>
      </c>
      <c r="G46" s="13"/>
      <c r="H46" s="14">
        <f t="shared" si="3"/>
        <v>99.755659639948988</v>
      </c>
      <c r="I46" s="14">
        <f t="shared" si="4"/>
        <v>99.974773126545173</v>
      </c>
    </row>
    <row r="47" spans="1:9" s="3" customFormat="1" ht="13.5" x14ac:dyDescent="0.2">
      <c r="A47" s="8" t="s">
        <v>10</v>
      </c>
      <c r="B47" s="8"/>
      <c r="C47" s="19"/>
      <c r="D47" s="9">
        <v>48822.535703000001</v>
      </c>
      <c r="E47" s="9">
        <v>46655.382528660004</v>
      </c>
      <c r="F47" s="9">
        <v>46134.715898530005</v>
      </c>
      <c r="G47" s="9"/>
      <c r="H47" s="10">
        <f t="shared" si="3"/>
        <v>94.494714857047384</v>
      </c>
      <c r="I47" s="10">
        <f t="shared" si="4"/>
        <v>98.884015944333626</v>
      </c>
    </row>
    <row r="48" spans="1:9" s="3" customFormat="1" ht="13.5" x14ac:dyDescent="0.2">
      <c r="A48" s="8"/>
      <c r="B48" s="8" t="s">
        <v>11</v>
      </c>
      <c r="C48" s="19"/>
      <c r="D48" s="9">
        <v>20207.705967000002</v>
      </c>
      <c r="E48" s="9">
        <v>21353.385641189998</v>
      </c>
      <c r="F48" s="9">
        <v>21259.78542543</v>
      </c>
      <c r="G48" s="9"/>
      <c r="H48" s="10">
        <f t="shared" si="3"/>
        <v>105.20632802233013</v>
      </c>
      <c r="I48" s="10">
        <f t="shared" si="4"/>
        <v>99.561661006208553</v>
      </c>
    </row>
    <row r="49" spans="1:9" s="3" customFormat="1" ht="27" x14ac:dyDescent="0.2">
      <c r="A49" s="8"/>
      <c r="B49" s="11"/>
      <c r="C49" s="12" t="s">
        <v>12</v>
      </c>
      <c r="D49" s="13">
        <v>54.975237999999997</v>
      </c>
      <c r="E49" s="13">
        <v>64.374756619999999</v>
      </c>
      <c r="F49" s="13">
        <v>64.374756619999999</v>
      </c>
      <c r="G49" s="13"/>
      <c r="H49" s="14">
        <f t="shared" si="3"/>
        <v>117.0977315641635</v>
      </c>
      <c r="I49" s="14">
        <f t="shared" si="4"/>
        <v>100</v>
      </c>
    </row>
    <row r="50" spans="1:9" s="3" customFormat="1" ht="27" x14ac:dyDescent="0.2">
      <c r="A50" s="8"/>
      <c r="B50" s="11"/>
      <c r="C50" s="12" t="s">
        <v>13</v>
      </c>
      <c r="D50" s="13">
        <v>13437.891798000001</v>
      </c>
      <c r="E50" s="13">
        <v>13313.774879259996</v>
      </c>
      <c r="F50" s="13">
        <v>13313.041752399993</v>
      </c>
      <c r="G50" s="13"/>
      <c r="H50" s="14">
        <f t="shared" si="3"/>
        <v>99.070910471100916</v>
      </c>
      <c r="I50" s="14">
        <f t="shared" si="4"/>
        <v>99.994493471110545</v>
      </c>
    </row>
    <row r="51" spans="1:9" s="3" customFormat="1" ht="13.5" x14ac:dyDescent="0.2">
      <c r="A51" s="8"/>
      <c r="B51" s="11"/>
      <c r="C51" s="12" t="s">
        <v>31</v>
      </c>
      <c r="D51" s="13">
        <v>441.77708799999999</v>
      </c>
      <c r="E51" s="13">
        <v>594.39078418999929</v>
      </c>
      <c r="F51" s="13">
        <v>594.33139459999927</v>
      </c>
      <c r="G51" s="13"/>
      <c r="H51" s="14">
        <f t="shared" si="3"/>
        <v>134.53196436479732</v>
      </c>
      <c r="I51" s="14">
        <f t="shared" si="4"/>
        <v>99.99000832590616</v>
      </c>
    </row>
    <row r="52" spans="1:9" s="3" customFormat="1" ht="13.5" x14ac:dyDescent="0.2">
      <c r="A52" s="8"/>
      <c r="B52" s="11"/>
      <c r="C52" s="12" t="s">
        <v>32</v>
      </c>
      <c r="D52" s="13">
        <v>5773.0618430000004</v>
      </c>
      <c r="E52" s="13">
        <v>6884.2409273899993</v>
      </c>
      <c r="F52" s="13">
        <v>6859.8279245500062</v>
      </c>
      <c r="G52" s="13"/>
      <c r="H52" s="14">
        <f t="shared" si="3"/>
        <v>118.82477810051073</v>
      </c>
      <c r="I52" s="14">
        <f t="shared" si="4"/>
        <v>99.645378436090709</v>
      </c>
    </row>
    <row r="53" spans="1:9" s="3" customFormat="1" ht="27" customHeight="1" x14ac:dyDescent="0.2">
      <c r="A53" s="8"/>
      <c r="B53" s="11"/>
      <c r="C53" s="12" t="s">
        <v>33</v>
      </c>
      <c r="D53" s="13">
        <v>500</v>
      </c>
      <c r="E53" s="13">
        <v>496.60429372999999</v>
      </c>
      <c r="F53" s="13">
        <v>428.20959726000007</v>
      </c>
      <c r="G53" s="13"/>
      <c r="H53" s="14">
        <f t="shared" si="3"/>
        <v>85.64191945200001</v>
      </c>
      <c r="I53" s="14">
        <f t="shared" si="4"/>
        <v>86.227526154418314</v>
      </c>
    </row>
    <row r="54" spans="1:9" s="3" customFormat="1" ht="13.5" x14ac:dyDescent="0.2">
      <c r="A54" s="8"/>
      <c r="B54" s="8" t="s">
        <v>34</v>
      </c>
      <c r="C54" s="19"/>
      <c r="D54" s="9">
        <v>7962.917786</v>
      </c>
      <c r="E54" s="9">
        <v>8357.9858088100027</v>
      </c>
      <c r="F54" s="9">
        <v>8327.2862490400039</v>
      </c>
      <c r="G54" s="9"/>
      <c r="H54" s="10">
        <f t="shared" si="3"/>
        <v>104.57581596133791</v>
      </c>
      <c r="I54" s="10">
        <f t="shared" si="4"/>
        <v>99.632691889263086</v>
      </c>
    </row>
    <row r="55" spans="1:9" s="3" customFormat="1" ht="13.5" x14ac:dyDescent="0.2">
      <c r="A55" s="8"/>
      <c r="B55" s="11"/>
      <c r="C55" s="12" t="s">
        <v>35</v>
      </c>
      <c r="D55" s="13">
        <v>3409.6232679999998</v>
      </c>
      <c r="E55" s="13">
        <v>3896.5879182899998</v>
      </c>
      <c r="F55" s="13">
        <v>3887.652912630002</v>
      </c>
      <c r="G55" s="13"/>
      <c r="H55" s="14">
        <f t="shared" si="3"/>
        <v>114.02001356326979</v>
      </c>
      <c r="I55" s="14">
        <f t="shared" si="4"/>
        <v>99.770696674953527</v>
      </c>
    </row>
    <row r="56" spans="1:9" s="3" customFormat="1" ht="13.5" x14ac:dyDescent="0.2">
      <c r="A56" s="8"/>
      <c r="B56" s="11"/>
      <c r="C56" s="11" t="s">
        <v>36</v>
      </c>
      <c r="D56" s="13">
        <v>4153.2</v>
      </c>
      <c r="E56" s="13">
        <v>4070.8815287500024</v>
      </c>
      <c r="F56" s="13">
        <v>4049.7219904300023</v>
      </c>
      <c r="G56" s="13"/>
      <c r="H56" s="14">
        <f t="shared" si="3"/>
        <v>97.50847516204378</v>
      </c>
      <c r="I56" s="14">
        <f t="shared" si="4"/>
        <v>99.480222203211667</v>
      </c>
    </row>
    <row r="57" spans="1:9" s="3" customFormat="1" ht="27" x14ac:dyDescent="0.2">
      <c r="A57" s="8"/>
      <c r="B57" s="11"/>
      <c r="C57" s="12" t="s">
        <v>37</v>
      </c>
      <c r="D57" s="13">
        <v>400.09451799999999</v>
      </c>
      <c r="E57" s="13">
        <v>390.51636177000012</v>
      </c>
      <c r="F57" s="13">
        <v>389.91134598000002</v>
      </c>
      <c r="G57" s="13"/>
      <c r="H57" s="14">
        <f t="shared" si="3"/>
        <v>97.454808411046528</v>
      </c>
      <c r="I57" s="14">
        <f t="shared" si="4"/>
        <v>99.845072870376569</v>
      </c>
    </row>
    <row r="58" spans="1:9" s="3" customFormat="1" ht="13.5" x14ac:dyDescent="0.2">
      <c r="A58" s="8"/>
      <c r="B58" s="8" t="s">
        <v>38</v>
      </c>
      <c r="C58" s="19"/>
      <c r="D58" s="9">
        <v>8600</v>
      </c>
      <c r="E58" s="9">
        <v>9513.8232195500022</v>
      </c>
      <c r="F58" s="9">
        <v>9483.1628257399971</v>
      </c>
      <c r="G58" s="9"/>
      <c r="H58" s="10">
        <f t="shared" si="3"/>
        <v>110.26933518302322</v>
      </c>
      <c r="I58" s="10">
        <f t="shared" si="4"/>
        <v>99.677727942779086</v>
      </c>
    </row>
    <row r="59" spans="1:9" s="3" customFormat="1" ht="13.5" x14ac:dyDescent="0.2">
      <c r="A59" s="8"/>
      <c r="B59" s="11"/>
      <c r="C59" s="12" t="s">
        <v>39</v>
      </c>
      <c r="D59" s="13">
        <v>8600</v>
      </c>
      <c r="E59" s="13">
        <v>9513.8232195500022</v>
      </c>
      <c r="F59" s="13">
        <v>9483.1628257399971</v>
      </c>
      <c r="G59" s="13"/>
      <c r="H59" s="14">
        <f t="shared" si="3"/>
        <v>110.26933518302322</v>
      </c>
      <c r="I59" s="14">
        <f t="shared" si="4"/>
        <v>99.677727942779086</v>
      </c>
    </row>
    <row r="60" spans="1:9" s="3" customFormat="1" ht="13.5" x14ac:dyDescent="0.2">
      <c r="A60" s="8"/>
      <c r="B60" s="8" t="s">
        <v>40</v>
      </c>
      <c r="C60" s="19"/>
      <c r="D60" s="9">
        <v>11951.91195</v>
      </c>
      <c r="E60" s="9">
        <v>7042.331209310003</v>
      </c>
      <c r="F60" s="9">
        <v>6688.3255639899999</v>
      </c>
      <c r="G60" s="9"/>
      <c r="H60" s="10">
        <f t="shared" si="3"/>
        <v>55.960298167942909</v>
      </c>
      <c r="I60" s="10">
        <f t="shared" si="4"/>
        <v>94.973175290988792</v>
      </c>
    </row>
    <row r="61" spans="1:9" s="3" customFormat="1" ht="13.5" x14ac:dyDescent="0.2">
      <c r="A61" s="8"/>
      <c r="B61" s="11"/>
      <c r="C61" s="12" t="s">
        <v>41</v>
      </c>
      <c r="D61" s="13">
        <v>3748.0273689999999</v>
      </c>
      <c r="E61" s="13">
        <v>4115.9998243400014</v>
      </c>
      <c r="F61" s="13">
        <v>3769.3434260999993</v>
      </c>
      <c r="G61" s="13"/>
      <c r="H61" s="14">
        <f t="shared" si="3"/>
        <v>100.56872735979212</v>
      </c>
      <c r="I61" s="14">
        <f t="shared" si="4"/>
        <v>91.577832530748751</v>
      </c>
    </row>
    <row r="62" spans="1:9" s="3" customFormat="1" ht="13.5" x14ac:dyDescent="0.2">
      <c r="A62" s="8"/>
      <c r="B62" s="11"/>
      <c r="C62" s="11" t="s">
        <v>42</v>
      </c>
      <c r="D62" s="13">
        <v>1203.884581</v>
      </c>
      <c r="E62" s="13">
        <v>1592.8793745900007</v>
      </c>
      <c r="F62" s="13">
        <v>1592.1881549800003</v>
      </c>
      <c r="G62" s="13"/>
      <c r="H62" s="14">
        <f t="shared" si="3"/>
        <v>132.25421939181729</v>
      </c>
      <c r="I62" s="14">
        <f t="shared" si="4"/>
        <v>99.95660565256685</v>
      </c>
    </row>
    <row r="63" spans="1:9" s="3" customFormat="1" ht="13.5" x14ac:dyDescent="0.2">
      <c r="A63" s="8"/>
      <c r="B63" s="11"/>
      <c r="C63" s="12" t="s">
        <v>149</v>
      </c>
      <c r="D63" s="13">
        <v>7000</v>
      </c>
      <c r="E63" s="13">
        <v>1333.45201038</v>
      </c>
      <c r="F63" s="13">
        <v>1326.7939829100001</v>
      </c>
      <c r="G63" s="13"/>
      <c r="H63" s="14">
        <f t="shared" si="3"/>
        <v>18.954199755857143</v>
      </c>
      <c r="I63" s="14">
        <f t="shared" si="4"/>
        <v>99.500692382015103</v>
      </c>
    </row>
    <row r="64" spans="1:9" s="3" customFormat="1" ht="13.5" x14ac:dyDescent="0.2">
      <c r="A64" s="8"/>
      <c r="B64" s="8" t="s">
        <v>200</v>
      </c>
      <c r="C64" s="19"/>
      <c r="D64" s="9">
        <v>0</v>
      </c>
      <c r="E64" s="9">
        <v>134.4120178</v>
      </c>
      <c r="F64" s="9">
        <v>134.41201779999997</v>
      </c>
      <c r="G64" s="9"/>
      <c r="H64" s="10" t="str">
        <f t="shared" si="3"/>
        <v xml:space="preserve">              n.a.</v>
      </c>
      <c r="I64" s="10">
        <f t="shared" si="4"/>
        <v>99.999999999999972</v>
      </c>
    </row>
    <row r="65" spans="1:9" s="3" customFormat="1" ht="13.5" x14ac:dyDescent="0.2">
      <c r="A65" s="8"/>
      <c r="B65" s="11"/>
      <c r="C65" s="12" t="s">
        <v>200</v>
      </c>
      <c r="D65" s="13">
        <v>0</v>
      </c>
      <c r="E65" s="13">
        <v>134.4120178</v>
      </c>
      <c r="F65" s="13">
        <v>134.41201779999997</v>
      </c>
      <c r="G65" s="13"/>
      <c r="H65" s="14" t="str">
        <f t="shared" si="3"/>
        <v xml:space="preserve">              n.a.</v>
      </c>
      <c r="I65" s="14">
        <f t="shared" si="4"/>
        <v>99.999999999999972</v>
      </c>
    </row>
    <row r="66" spans="1:9" s="3" customFormat="1" ht="13.5" x14ac:dyDescent="0.2">
      <c r="A66" s="8"/>
      <c r="B66" s="8" t="s">
        <v>165</v>
      </c>
      <c r="C66" s="19"/>
      <c r="D66" s="9">
        <v>100</v>
      </c>
      <c r="E66" s="9">
        <v>253.44463200000001</v>
      </c>
      <c r="F66" s="9">
        <v>241.74381652999998</v>
      </c>
      <c r="G66" s="9"/>
      <c r="H66" s="10">
        <f t="shared" si="3"/>
        <v>241.74381652999998</v>
      </c>
      <c r="I66" s="10">
        <f t="shared" si="4"/>
        <v>95.383285344153578</v>
      </c>
    </row>
    <row r="67" spans="1:9" s="3" customFormat="1" ht="13.5" x14ac:dyDescent="0.2">
      <c r="A67" s="8"/>
      <c r="B67" s="11"/>
      <c r="C67" s="12" t="s">
        <v>165</v>
      </c>
      <c r="D67" s="13">
        <v>100</v>
      </c>
      <c r="E67" s="13">
        <v>253.44463200000001</v>
      </c>
      <c r="F67" s="13">
        <v>241.74381652999998</v>
      </c>
      <c r="G67" s="13"/>
      <c r="H67" s="14">
        <f t="shared" si="3"/>
        <v>241.74381652999998</v>
      </c>
      <c r="I67" s="14">
        <f t="shared" si="4"/>
        <v>95.383285344153578</v>
      </c>
    </row>
    <row r="68" spans="1:9" s="3" customFormat="1" ht="13.5" x14ac:dyDescent="0.2">
      <c r="A68" s="8" t="s">
        <v>43</v>
      </c>
      <c r="B68" s="8"/>
      <c r="C68" s="19"/>
      <c r="D68" s="9">
        <v>2110.4757639999998</v>
      </c>
      <c r="E68" s="9">
        <v>2125.5156583500011</v>
      </c>
      <c r="F68" s="9">
        <v>2076.5430045200005</v>
      </c>
      <c r="G68" s="9"/>
      <c r="H68" s="10">
        <f t="shared" si="3"/>
        <v>98.392174880241868</v>
      </c>
      <c r="I68" s="10">
        <f t="shared" si="4"/>
        <v>97.695963629455591</v>
      </c>
    </row>
    <row r="69" spans="1:9" s="3" customFormat="1" ht="13.5" x14ac:dyDescent="0.2">
      <c r="A69" s="8"/>
      <c r="B69" s="11" t="s">
        <v>44</v>
      </c>
      <c r="C69" s="12"/>
      <c r="D69" s="13">
        <v>296.823759</v>
      </c>
      <c r="E69" s="13">
        <v>308.26952259000018</v>
      </c>
      <c r="F69" s="13">
        <v>307.99150808000053</v>
      </c>
      <c r="G69" s="13"/>
      <c r="H69" s="14">
        <f t="shared" si="3"/>
        <v>103.76241750917268</v>
      </c>
      <c r="I69" s="14">
        <f t="shared" si="4"/>
        <v>99.909814467656801</v>
      </c>
    </row>
    <row r="70" spans="1:9" s="3" customFormat="1" ht="13.5" x14ac:dyDescent="0.2">
      <c r="A70" s="8"/>
      <c r="B70" s="11" t="s">
        <v>150</v>
      </c>
      <c r="C70" s="12"/>
      <c r="D70" s="13">
        <v>355.293181</v>
      </c>
      <c r="E70" s="13">
        <v>362.87032151999995</v>
      </c>
      <c r="F70" s="13">
        <v>362.52392983000004</v>
      </c>
      <c r="G70" s="13"/>
      <c r="H70" s="14">
        <f t="shared" si="3"/>
        <v>102.03514990342582</v>
      </c>
      <c r="I70" s="14">
        <f t="shared" si="4"/>
        <v>99.904541190211177</v>
      </c>
    </row>
    <row r="71" spans="1:9" s="3" customFormat="1" ht="13.5" x14ac:dyDescent="0.2">
      <c r="A71" s="8"/>
      <c r="B71" s="11" t="s">
        <v>151</v>
      </c>
      <c r="C71" s="12"/>
      <c r="D71" s="13">
        <v>240.63735199999999</v>
      </c>
      <c r="E71" s="13">
        <v>221.43346451000014</v>
      </c>
      <c r="F71" s="13">
        <v>217.59925484999994</v>
      </c>
      <c r="G71" s="13"/>
      <c r="H71" s="14">
        <f t="shared" si="3"/>
        <v>90.426217310602695</v>
      </c>
      <c r="I71" s="14">
        <f t="shared" si="4"/>
        <v>98.268459707079629</v>
      </c>
    </row>
    <row r="72" spans="1:9" s="3" customFormat="1" ht="13.5" x14ac:dyDescent="0.2">
      <c r="A72" s="8"/>
      <c r="B72" s="11" t="s">
        <v>45</v>
      </c>
      <c r="C72" s="12"/>
      <c r="D72" s="13">
        <v>51.446843999999999</v>
      </c>
      <c r="E72" s="13">
        <v>56.02819702</v>
      </c>
      <c r="F72" s="13">
        <v>54.900612670000015</v>
      </c>
      <c r="G72" s="13"/>
      <c r="H72" s="14">
        <f t="shared" si="3"/>
        <v>106.71327607578809</v>
      </c>
      <c r="I72" s="14">
        <f t="shared" si="4"/>
        <v>97.987469863437724</v>
      </c>
    </row>
    <row r="73" spans="1:9" s="3" customFormat="1" ht="27" customHeight="1" x14ac:dyDescent="0.2">
      <c r="A73" s="8"/>
      <c r="B73" s="42" t="s">
        <v>195</v>
      </c>
      <c r="C73" s="42"/>
      <c r="D73" s="13">
        <v>95.464425000000006</v>
      </c>
      <c r="E73" s="13">
        <v>97.036311249999969</v>
      </c>
      <c r="F73" s="13">
        <v>92.070064219999963</v>
      </c>
      <c r="G73" s="13"/>
      <c r="H73" s="14">
        <f t="shared" si="3"/>
        <v>96.444370999982411</v>
      </c>
      <c r="I73" s="14">
        <f t="shared" si="4"/>
        <v>94.882073559860302</v>
      </c>
    </row>
    <row r="74" spans="1:9" s="3" customFormat="1" ht="27" customHeight="1" x14ac:dyDescent="0.2">
      <c r="A74" s="8"/>
      <c r="B74" s="42" t="s">
        <v>46</v>
      </c>
      <c r="C74" s="42"/>
      <c r="D74" s="13">
        <v>682.53543999999999</v>
      </c>
      <c r="E74" s="13">
        <v>700.82733387000064</v>
      </c>
      <c r="F74" s="13">
        <v>678.46988275000012</v>
      </c>
      <c r="G74" s="13"/>
      <c r="H74" s="14">
        <f t="shared" si="3"/>
        <v>99.404344886472146</v>
      </c>
      <c r="I74" s="14">
        <f t="shared" si="4"/>
        <v>96.809848868687581</v>
      </c>
    </row>
    <row r="75" spans="1:9" s="3" customFormat="1" ht="27" customHeight="1" x14ac:dyDescent="0.2">
      <c r="A75" s="8"/>
      <c r="B75" s="42" t="s">
        <v>196</v>
      </c>
      <c r="C75" s="42"/>
      <c r="D75" s="13">
        <v>330.38297</v>
      </c>
      <c r="E75" s="13">
        <v>325.20073753000008</v>
      </c>
      <c r="F75" s="13">
        <v>309.79726659000005</v>
      </c>
      <c r="G75" s="13"/>
      <c r="H75" s="14">
        <f t="shared" si="3"/>
        <v>93.769139066096557</v>
      </c>
      <c r="I75" s="14">
        <f t="shared" si="4"/>
        <v>95.263396062077177</v>
      </c>
    </row>
    <row r="76" spans="1:9" s="3" customFormat="1" ht="27" customHeight="1" x14ac:dyDescent="0.2">
      <c r="A76" s="8"/>
      <c r="B76" s="42" t="s">
        <v>47</v>
      </c>
      <c r="C76" s="42"/>
      <c r="D76" s="13">
        <v>57.891793</v>
      </c>
      <c r="E76" s="13">
        <v>53.849770060000004</v>
      </c>
      <c r="F76" s="13">
        <v>53.190485530000004</v>
      </c>
      <c r="G76" s="13"/>
      <c r="H76" s="14">
        <f t="shared" si="3"/>
        <v>91.879146893930212</v>
      </c>
      <c r="I76" s="14">
        <f t="shared" si="4"/>
        <v>98.775696666363814</v>
      </c>
    </row>
    <row r="77" spans="1:9" s="3" customFormat="1" ht="13.5" x14ac:dyDescent="0.2">
      <c r="A77" s="8" t="s">
        <v>48</v>
      </c>
      <c r="B77" s="8"/>
      <c r="C77" s="19"/>
      <c r="D77" s="9">
        <v>356572.42094999994</v>
      </c>
      <c r="E77" s="9">
        <v>377408.89485341992</v>
      </c>
      <c r="F77" s="9">
        <v>375341.79104281001</v>
      </c>
      <c r="G77" s="9"/>
      <c r="H77" s="10">
        <f t="shared" si="3"/>
        <v>105.26383112939686</v>
      </c>
      <c r="I77" s="10">
        <f t="shared" si="4"/>
        <v>99.4522906484722</v>
      </c>
    </row>
    <row r="78" spans="1:9" s="3" customFormat="1" ht="13.5" x14ac:dyDescent="0.2">
      <c r="A78" s="8"/>
      <c r="B78" s="11" t="s">
        <v>49</v>
      </c>
      <c r="C78" s="12"/>
      <c r="D78" s="13">
        <v>5268.6977239999997</v>
      </c>
      <c r="E78" s="13">
        <v>4809.589944360001</v>
      </c>
      <c r="F78" s="13">
        <v>4808.6952081399995</v>
      </c>
      <c r="G78" s="13"/>
      <c r="H78" s="14">
        <f t="shared" si="3"/>
        <v>91.26914201654435</v>
      </c>
      <c r="I78" s="14">
        <f t="shared" si="4"/>
        <v>99.981396829452152</v>
      </c>
    </row>
    <row r="79" spans="1:9" s="3" customFormat="1" ht="13.5" x14ac:dyDescent="0.2">
      <c r="A79" s="8"/>
      <c r="B79" s="11" t="s">
        <v>50</v>
      </c>
      <c r="C79" s="12"/>
      <c r="D79" s="13">
        <v>3397.4283730000002</v>
      </c>
      <c r="E79" s="13">
        <v>4833.53460774</v>
      </c>
      <c r="F79" s="13">
        <v>4829.8951893100011</v>
      </c>
      <c r="G79" s="13"/>
      <c r="H79" s="14">
        <f t="shared" ref="H79:H142" si="5">IF(AND(F79=0,D79&gt;0),"n.a.",IF(AND(F79=0,D79&lt;0),"n.a.",IF(OR(F79=0,D79=0),"              n.a.",IF(OR((AND(F79&lt;0,D79&gt;0)),(AND(F79&gt;0,D79&lt;0))),"                n.a.",IF(((F79/D79))*100&gt;500,"             -o-",((F79/D79))*100)))))</f>
        <v>142.16326759657639</v>
      </c>
      <c r="I79" s="14">
        <f t="shared" ref="I79:I142" si="6">IF(AND(F79=0,E79&gt;0),"n.a.",IF(AND(F79=0,E79&lt;0),"n.a.",IF(OR(F79=0,E79=0),"              n.a.",IF(OR((AND(F79&lt;0,E79&gt;0)),(AND(F79&gt;0,E79&lt;0))),"                n.a.",IF(((F79/E79))*100&gt;500,"             -o-",((F79/E79))*100)))))</f>
        <v>99.924704823170799</v>
      </c>
    </row>
    <row r="80" spans="1:9" s="3" customFormat="1" ht="13.5" x14ac:dyDescent="0.2">
      <c r="A80" s="8"/>
      <c r="B80" s="11" t="s">
        <v>51</v>
      </c>
      <c r="C80" s="12"/>
      <c r="D80" s="13">
        <v>49937.109744000001</v>
      </c>
      <c r="E80" s="13">
        <v>46370.07382506998</v>
      </c>
      <c r="F80" s="13">
        <v>46263.341486969992</v>
      </c>
      <c r="G80" s="13"/>
      <c r="H80" s="14">
        <f t="shared" si="5"/>
        <v>92.643210077909217</v>
      </c>
      <c r="I80" s="14">
        <f t="shared" si="6"/>
        <v>99.769824955417079</v>
      </c>
    </row>
    <row r="81" spans="1:9" s="3" customFormat="1" ht="13.5" x14ac:dyDescent="0.2">
      <c r="A81" s="8"/>
      <c r="B81" s="11" t="s">
        <v>52</v>
      </c>
      <c r="C81" s="12"/>
      <c r="D81" s="13">
        <v>59257.622406000002</v>
      </c>
      <c r="E81" s="13">
        <v>63470.539729069947</v>
      </c>
      <c r="F81" s="13">
        <v>62455.390762539944</v>
      </c>
      <c r="G81" s="13"/>
      <c r="H81" s="14">
        <f t="shared" si="5"/>
        <v>105.39638316001042</v>
      </c>
      <c r="I81" s="14">
        <f t="shared" si="6"/>
        <v>98.400598181670944</v>
      </c>
    </row>
    <row r="82" spans="1:9" s="3" customFormat="1" ht="13.5" x14ac:dyDescent="0.2">
      <c r="A82" s="8"/>
      <c r="B82" s="11" t="s">
        <v>53</v>
      </c>
      <c r="C82" s="12"/>
      <c r="D82" s="13">
        <v>3968.3164590000001</v>
      </c>
      <c r="E82" s="13">
        <v>4127.5225625399999</v>
      </c>
      <c r="F82" s="13">
        <v>4127.5225625399999</v>
      </c>
      <c r="G82" s="13"/>
      <c r="H82" s="14">
        <f t="shared" si="5"/>
        <v>104.01193063065639</v>
      </c>
      <c r="I82" s="14">
        <f t="shared" si="6"/>
        <v>100</v>
      </c>
    </row>
    <row r="83" spans="1:9" s="3" customFormat="1" ht="13.5" x14ac:dyDescent="0.2">
      <c r="A83" s="8"/>
      <c r="B83" s="11" t="s">
        <v>54</v>
      </c>
      <c r="C83" s="12"/>
      <c r="D83" s="13">
        <v>914.96986600000002</v>
      </c>
      <c r="E83" s="13">
        <v>820.55575047999969</v>
      </c>
      <c r="F83" s="13">
        <v>758.9431414899999</v>
      </c>
      <c r="G83" s="13"/>
      <c r="H83" s="14">
        <f t="shared" si="5"/>
        <v>82.947337359632769</v>
      </c>
      <c r="I83" s="14">
        <f t="shared" si="6"/>
        <v>92.491356138329621</v>
      </c>
    </row>
    <row r="84" spans="1:9" s="3" customFormat="1" ht="13.5" x14ac:dyDescent="0.2">
      <c r="A84" s="8"/>
      <c r="B84" s="11" t="s">
        <v>55</v>
      </c>
      <c r="C84" s="12"/>
      <c r="D84" s="13">
        <v>16971.193060000001</v>
      </c>
      <c r="E84" s="13">
        <v>17734.68958594001</v>
      </c>
      <c r="F84" s="13">
        <v>17723.58677304001</v>
      </c>
      <c r="G84" s="13"/>
      <c r="H84" s="14">
        <f t="shared" si="5"/>
        <v>104.43335781037899</v>
      </c>
      <c r="I84" s="14">
        <f t="shared" si="6"/>
        <v>99.937394940880139</v>
      </c>
    </row>
    <row r="85" spans="1:9" s="3" customFormat="1" ht="13.5" x14ac:dyDescent="0.2">
      <c r="A85" s="8"/>
      <c r="B85" s="11" t="s">
        <v>152</v>
      </c>
      <c r="C85" s="12"/>
      <c r="D85" s="13">
        <v>222.06453999999999</v>
      </c>
      <c r="E85" s="13">
        <v>431.95246440000011</v>
      </c>
      <c r="F85" s="13">
        <v>413.96772831999994</v>
      </c>
      <c r="G85" s="13"/>
      <c r="H85" s="14">
        <f t="shared" si="5"/>
        <v>186.41775418984045</v>
      </c>
      <c r="I85" s="14">
        <f t="shared" si="6"/>
        <v>95.836408502731501</v>
      </c>
    </row>
    <row r="86" spans="1:9" s="3" customFormat="1" ht="13.5" x14ac:dyDescent="0.2">
      <c r="A86" s="8"/>
      <c r="B86" s="11" t="s">
        <v>56</v>
      </c>
      <c r="C86" s="12"/>
      <c r="D86" s="13">
        <v>1557.236075</v>
      </c>
      <c r="E86" s="13">
        <v>1406.85548733</v>
      </c>
      <c r="F86" s="13">
        <v>1380.0793967200002</v>
      </c>
      <c r="G86" s="13"/>
      <c r="H86" s="14">
        <f t="shared" si="5"/>
        <v>88.623646656785809</v>
      </c>
      <c r="I86" s="14">
        <f t="shared" si="6"/>
        <v>98.09674192899395</v>
      </c>
    </row>
    <row r="87" spans="1:9" s="3" customFormat="1" ht="13.5" x14ac:dyDescent="0.2">
      <c r="A87" s="8"/>
      <c r="B87" s="11" t="s">
        <v>57</v>
      </c>
      <c r="C87" s="12"/>
      <c r="D87" s="13">
        <v>1267.834746</v>
      </c>
      <c r="E87" s="13">
        <v>368.20761369000007</v>
      </c>
      <c r="F87" s="13">
        <v>363.85240806999997</v>
      </c>
      <c r="G87" s="13"/>
      <c r="H87" s="14">
        <f t="shared" si="5"/>
        <v>28.698725067911962</v>
      </c>
      <c r="I87" s="14">
        <f t="shared" si="6"/>
        <v>98.817187516478995</v>
      </c>
    </row>
    <row r="88" spans="1:9" s="3" customFormat="1" ht="13.5" x14ac:dyDescent="0.2">
      <c r="A88" s="8"/>
      <c r="B88" s="11" t="s">
        <v>58</v>
      </c>
      <c r="C88" s="12"/>
      <c r="D88" s="13">
        <v>126.85746399999999</v>
      </c>
      <c r="E88" s="13">
        <v>387.36379786999993</v>
      </c>
      <c r="F88" s="13">
        <v>387.36379786999993</v>
      </c>
      <c r="G88" s="13"/>
      <c r="H88" s="14">
        <f t="shared" si="5"/>
        <v>305.35357215559657</v>
      </c>
      <c r="I88" s="14">
        <f t="shared" si="6"/>
        <v>100</v>
      </c>
    </row>
    <row r="89" spans="1:9" s="3" customFormat="1" ht="13.5" x14ac:dyDescent="0.2">
      <c r="A89" s="8"/>
      <c r="B89" s="11" t="s">
        <v>166</v>
      </c>
      <c r="C89" s="12"/>
      <c r="D89" s="13">
        <v>246.289771</v>
      </c>
      <c r="E89" s="13">
        <v>258.43588082000002</v>
      </c>
      <c r="F89" s="13">
        <v>258.43588082000002</v>
      </c>
      <c r="G89" s="13"/>
      <c r="H89" s="14">
        <f t="shared" si="5"/>
        <v>104.93163389233897</v>
      </c>
      <c r="I89" s="14">
        <f t="shared" si="6"/>
        <v>100</v>
      </c>
    </row>
    <row r="90" spans="1:9" s="3" customFormat="1" ht="13.5" x14ac:dyDescent="0.2">
      <c r="A90" s="8"/>
      <c r="B90" s="11" t="s">
        <v>59</v>
      </c>
      <c r="C90" s="12"/>
      <c r="D90" s="13">
        <v>5552.8356759999997</v>
      </c>
      <c r="E90" s="13">
        <v>7031.1557035799924</v>
      </c>
      <c r="F90" s="13">
        <v>6846.5297305399963</v>
      </c>
      <c r="G90" s="13"/>
      <c r="H90" s="14">
        <f t="shared" si="5"/>
        <v>123.29789912803457</v>
      </c>
      <c r="I90" s="14">
        <f t="shared" si="6"/>
        <v>97.374173168345692</v>
      </c>
    </row>
    <row r="91" spans="1:9" s="3" customFormat="1" ht="13.5" x14ac:dyDescent="0.2">
      <c r="A91" s="8"/>
      <c r="B91" s="11" t="s">
        <v>60</v>
      </c>
      <c r="C91" s="12"/>
      <c r="D91" s="13">
        <v>219.73319499999999</v>
      </c>
      <c r="E91" s="13">
        <v>195.40982508000005</v>
      </c>
      <c r="F91" s="13">
        <v>194.28662879000009</v>
      </c>
      <c r="G91" s="13"/>
      <c r="H91" s="14">
        <f t="shared" si="5"/>
        <v>88.419334543422124</v>
      </c>
      <c r="I91" s="14">
        <f t="shared" si="6"/>
        <v>99.425209919951513</v>
      </c>
    </row>
    <row r="92" spans="1:9" s="3" customFormat="1" ht="13.5" x14ac:dyDescent="0.2">
      <c r="A92" s="8"/>
      <c r="B92" s="11" t="s">
        <v>61</v>
      </c>
      <c r="C92" s="12"/>
      <c r="D92" s="13">
        <v>3443.8511109999999</v>
      </c>
      <c r="E92" s="13">
        <v>2639.0623123799987</v>
      </c>
      <c r="F92" s="13">
        <v>2516.2811429400008</v>
      </c>
      <c r="G92" s="13"/>
      <c r="H92" s="14">
        <f t="shared" si="5"/>
        <v>73.065909699253567</v>
      </c>
      <c r="I92" s="14">
        <f t="shared" si="6"/>
        <v>95.347545646647887</v>
      </c>
    </row>
    <row r="93" spans="1:9" s="3" customFormat="1" ht="13.5" x14ac:dyDescent="0.2">
      <c r="A93" s="8"/>
      <c r="B93" s="11" t="s">
        <v>153</v>
      </c>
      <c r="C93" s="12"/>
      <c r="D93" s="13">
        <v>33210.582188</v>
      </c>
      <c r="E93" s="13">
        <v>32841.677205460001</v>
      </c>
      <c r="F93" s="13">
        <v>32818.41006704</v>
      </c>
      <c r="G93" s="13"/>
      <c r="H93" s="14">
        <f t="shared" si="5"/>
        <v>98.819135061409128</v>
      </c>
      <c r="I93" s="14">
        <f t="shared" si="6"/>
        <v>99.929153623079486</v>
      </c>
    </row>
    <row r="94" spans="1:9" s="3" customFormat="1" ht="13.5" x14ac:dyDescent="0.2">
      <c r="A94" s="8"/>
      <c r="B94" s="11" t="s">
        <v>154</v>
      </c>
      <c r="C94" s="12"/>
      <c r="D94" s="13">
        <v>4333.7610640000003</v>
      </c>
      <c r="E94" s="13">
        <v>2130.4374099500001</v>
      </c>
      <c r="F94" s="13">
        <v>2130.4371872299998</v>
      </c>
      <c r="G94" s="13"/>
      <c r="H94" s="14">
        <f t="shared" si="5"/>
        <v>49.15908274056153</v>
      </c>
      <c r="I94" s="14">
        <f t="shared" si="6"/>
        <v>99.999989545808802</v>
      </c>
    </row>
    <row r="95" spans="1:9" s="3" customFormat="1" ht="13.5" x14ac:dyDescent="0.2">
      <c r="A95" s="8"/>
      <c r="B95" s="11" t="s">
        <v>62</v>
      </c>
      <c r="C95" s="12"/>
      <c r="D95" s="13">
        <v>249.265862</v>
      </c>
      <c r="E95" s="13">
        <v>547.50942671000007</v>
      </c>
      <c r="F95" s="13">
        <v>547.50942671000007</v>
      </c>
      <c r="G95" s="13"/>
      <c r="H95" s="14">
        <f t="shared" si="5"/>
        <v>219.6487807504102</v>
      </c>
      <c r="I95" s="14">
        <f t="shared" si="6"/>
        <v>100</v>
      </c>
    </row>
    <row r="96" spans="1:9" s="3" customFormat="1" ht="13.5" x14ac:dyDescent="0.2">
      <c r="A96" s="8"/>
      <c r="B96" s="11" t="s">
        <v>63</v>
      </c>
      <c r="C96" s="12"/>
      <c r="D96" s="13">
        <v>1777.194242</v>
      </c>
      <c r="E96" s="13">
        <v>1271.9201269800001</v>
      </c>
      <c r="F96" s="13">
        <v>1271.77405727</v>
      </c>
      <c r="G96" s="13"/>
      <c r="H96" s="14">
        <f t="shared" si="5"/>
        <v>71.560779751277181</v>
      </c>
      <c r="I96" s="14">
        <f t="shared" si="6"/>
        <v>99.988515811103099</v>
      </c>
    </row>
    <row r="97" spans="1:9" s="3" customFormat="1" ht="13.5" x14ac:dyDescent="0.2">
      <c r="A97" s="8"/>
      <c r="B97" s="11" t="s">
        <v>156</v>
      </c>
      <c r="C97" s="12"/>
      <c r="D97" s="13">
        <v>10583.888051</v>
      </c>
      <c r="E97" s="13">
        <v>9938.7054952099988</v>
      </c>
      <c r="F97" s="13">
        <v>9934.2699104500007</v>
      </c>
      <c r="G97" s="13"/>
      <c r="H97" s="14">
        <f t="shared" si="5"/>
        <v>93.862197545743868</v>
      </c>
      <c r="I97" s="14">
        <f t="shared" si="6"/>
        <v>99.955370598694813</v>
      </c>
    </row>
    <row r="98" spans="1:9" s="3" customFormat="1" ht="13.5" x14ac:dyDescent="0.2">
      <c r="A98" s="8"/>
      <c r="B98" s="11" t="s">
        <v>133</v>
      </c>
      <c r="C98" s="12"/>
      <c r="D98" s="13">
        <v>34499.988722000002</v>
      </c>
      <c r="E98" s="13">
        <v>34872.308647860002</v>
      </c>
      <c r="F98" s="13">
        <v>34859.545843550004</v>
      </c>
      <c r="G98" s="13"/>
      <c r="H98" s="14">
        <f t="shared" si="5"/>
        <v>101.0421948959094</v>
      </c>
      <c r="I98" s="14">
        <f t="shared" si="6"/>
        <v>99.963401320976828</v>
      </c>
    </row>
    <row r="99" spans="1:9" s="3" customFormat="1" ht="13.5" x14ac:dyDescent="0.2">
      <c r="A99" s="8"/>
      <c r="B99" s="11" t="s">
        <v>64</v>
      </c>
      <c r="C99" s="12"/>
      <c r="D99" s="13">
        <v>99858.419645999995</v>
      </c>
      <c r="E99" s="13">
        <v>103077.67255548999</v>
      </c>
      <c r="F99" s="13">
        <v>102608.27880158</v>
      </c>
      <c r="G99" s="13"/>
      <c r="H99" s="14">
        <f t="shared" si="5"/>
        <v>102.75375793581382</v>
      </c>
      <c r="I99" s="14">
        <f t="shared" si="6"/>
        <v>99.544621311024173</v>
      </c>
    </row>
    <row r="100" spans="1:9" s="3" customFormat="1" ht="13.5" x14ac:dyDescent="0.2">
      <c r="A100" s="8"/>
      <c r="B100" s="11" t="s">
        <v>65</v>
      </c>
      <c r="C100" s="12"/>
      <c r="D100" s="13">
        <v>4514.7289989999999</v>
      </c>
      <c r="E100" s="13">
        <v>23654.832222789995</v>
      </c>
      <c r="F100" s="13">
        <v>23654.832222789995</v>
      </c>
      <c r="G100" s="13"/>
      <c r="H100" s="14" t="str">
        <f t="shared" si="5"/>
        <v xml:space="preserve">             -o-</v>
      </c>
      <c r="I100" s="14">
        <f t="shared" si="6"/>
        <v>100</v>
      </c>
    </row>
    <row r="101" spans="1:9" s="3" customFormat="1" ht="13.5" x14ac:dyDescent="0.2">
      <c r="A101" s="8"/>
      <c r="B101" s="11" t="s">
        <v>155</v>
      </c>
      <c r="C101" s="12"/>
      <c r="D101" s="13">
        <v>1024.4705369999999</v>
      </c>
      <c r="E101" s="13">
        <v>1024.4705369199999</v>
      </c>
      <c r="F101" s="13">
        <v>1024.3445369199999</v>
      </c>
      <c r="G101" s="13"/>
      <c r="H101" s="14">
        <f t="shared" si="5"/>
        <v>99.987700956206211</v>
      </c>
      <c r="I101" s="14">
        <f t="shared" si="6"/>
        <v>99.987700964014167</v>
      </c>
    </row>
    <row r="102" spans="1:9" s="3" customFormat="1" ht="13.5" x14ac:dyDescent="0.2">
      <c r="A102" s="8"/>
      <c r="B102" s="11" t="s">
        <v>167</v>
      </c>
      <c r="C102" s="12"/>
      <c r="D102" s="13">
        <v>203.76075599999999</v>
      </c>
      <c r="E102" s="13">
        <v>203.76075599999999</v>
      </c>
      <c r="F102" s="13">
        <v>203.76075599999999</v>
      </c>
      <c r="G102" s="13"/>
      <c r="H102" s="14">
        <f t="shared" si="5"/>
        <v>100</v>
      </c>
      <c r="I102" s="14">
        <f t="shared" si="6"/>
        <v>100</v>
      </c>
    </row>
    <row r="103" spans="1:9" s="3" customFormat="1" ht="13.5" x14ac:dyDescent="0.2">
      <c r="A103" s="8"/>
      <c r="B103" s="11" t="s">
        <v>168</v>
      </c>
      <c r="C103" s="12"/>
      <c r="D103" s="13">
        <v>13964.320673</v>
      </c>
      <c r="E103" s="13">
        <v>12960.651379700001</v>
      </c>
      <c r="F103" s="13">
        <v>12960.45639517</v>
      </c>
      <c r="G103" s="13"/>
      <c r="H103" s="14">
        <f t="shared" si="5"/>
        <v>92.811220099156202</v>
      </c>
      <c r="I103" s="14">
        <f t="shared" si="6"/>
        <v>99.998495565351703</v>
      </c>
    </row>
    <row r="104" spans="1:9" s="3" customFormat="1" ht="13.5" x14ac:dyDescent="0.2">
      <c r="A104" s="8" t="s">
        <v>66</v>
      </c>
      <c r="B104" s="8"/>
      <c r="C104" s="19"/>
      <c r="D104" s="9">
        <v>188760.17593900001</v>
      </c>
      <c r="E104" s="9">
        <v>185634.69884639001</v>
      </c>
      <c r="F104" s="9">
        <v>180882.90042783</v>
      </c>
      <c r="G104" s="9"/>
      <c r="H104" s="10">
        <f t="shared" si="5"/>
        <v>95.82683398551417</v>
      </c>
      <c r="I104" s="10">
        <f t="shared" si="6"/>
        <v>97.440242342574081</v>
      </c>
    </row>
    <row r="105" spans="1:9" s="3" customFormat="1" ht="27" customHeight="1" x14ac:dyDescent="0.2">
      <c r="A105" s="8"/>
      <c r="B105" s="42" t="s">
        <v>157</v>
      </c>
      <c r="C105" s="42"/>
      <c r="D105" s="13">
        <v>77572.687120999995</v>
      </c>
      <c r="E105" s="13">
        <v>102572.68712099998</v>
      </c>
      <c r="F105" s="13">
        <v>99505.782941740006</v>
      </c>
      <c r="G105" s="13"/>
      <c r="H105" s="14">
        <f t="shared" si="5"/>
        <v>128.27425042854088</v>
      </c>
      <c r="I105" s="14">
        <f t="shared" si="6"/>
        <v>97.010018684952556</v>
      </c>
    </row>
    <row r="106" spans="1:9" s="3" customFormat="1" ht="13.5" x14ac:dyDescent="0.2">
      <c r="A106" s="8"/>
      <c r="B106" s="11" t="s">
        <v>67</v>
      </c>
      <c r="C106" s="12"/>
      <c r="D106" s="13">
        <v>948.713076</v>
      </c>
      <c r="E106" s="13">
        <v>2720.2329159000001</v>
      </c>
      <c r="F106" s="13">
        <v>2697.1077078199992</v>
      </c>
      <c r="G106" s="13"/>
      <c r="H106" s="14">
        <f t="shared" si="5"/>
        <v>284.29119151510452</v>
      </c>
      <c r="I106" s="14">
        <f t="shared" si="6"/>
        <v>99.149881322851726</v>
      </c>
    </row>
    <row r="107" spans="1:9" s="3" customFormat="1" ht="13.5" x14ac:dyDescent="0.2">
      <c r="A107" s="8"/>
      <c r="B107" s="11" t="s">
        <v>212</v>
      </c>
      <c r="C107" s="12"/>
      <c r="D107" s="13">
        <v>603.51543100000004</v>
      </c>
      <c r="E107" s="13">
        <v>1656.5961127600006</v>
      </c>
      <c r="F107" s="13">
        <v>1355.55014065</v>
      </c>
      <c r="G107" s="13"/>
      <c r="H107" s="14">
        <f t="shared" si="5"/>
        <v>224.60902754448378</v>
      </c>
      <c r="I107" s="14">
        <f t="shared" si="6"/>
        <v>81.827437008261612</v>
      </c>
    </row>
    <row r="108" spans="1:9" s="3" customFormat="1" ht="13.5" x14ac:dyDescent="0.2">
      <c r="A108" s="8"/>
      <c r="B108" s="11" t="s">
        <v>59</v>
      </c>
      <c r="C108" s="12"/>
      <c r="D108" s="13">
        <v>11445.541706</v>
      </c>
      <c r="E108" s="13">
        <v>4300.9863547599989</v>
      </c>
      <c r="F108" s="13">
        <v>4201.3000502700006</v>
      </c>
      <c r="G108" s="13"/>
      <c r="H108" s="14">
        <f t="shared" si="5"/>
        <v>36.706869436049395</v>
      </c>
      <c r="I108" s="14">
        <f t="shared" si="6"/>
        <v>97.682245506785364</v>
      </c>
    </row>
    <row r="109" spans="1:9" s="3" customFormat="1" ht="13.5" x14ac:dyDescent="0.2">
      <c r="A109" s="8"/>
      <c r="B109" s="11" t="s">
        <v>68</v>
      </c>
      <c r="C109" s="12"/>
      <c r="D109" s="13">
        <v>5935.6745129999999</v>
      </c>
      <c r="E109" s="13">
        <v>5649.3262864500048</v>
      </c>
      <c r="F109" s="13">
        <v>5639.8643229100035</v>
      </c>
      <c r="G109" s="13"/>
      <c r="H109" s="14">
        <f t="shared" si="5"/>
        <v>95.01640143100623</v>
      </c>
      <c r="I109" s="14">
        <f t="shared" si="6"/>
        <v>99.832511647226042</v>
      </c>
    </row>
    <row r="110" spans="1:9" s="3" customFormat="1" ht="13.5" x14ac:dyDescent="0.2">
      <c r="A110" s="8"/>
      <c r="B110" s="11" t="s">
        <v>69</v>
      </c>
      <c r="C110" s="12"/>
      <c r="D110" s="13">
        <v>2519.6682489999998</v>
      </c>
      <c r="E110" s="13">
        <v>2485.335213469999</v>
      </c>
      <c r="F110" s="13">
        <v>2464.2381156699985</v>
      </c>
      <c r="G110" s="13"/>
      <c r="H110" s="14">
        <f t="shared" si="5"/>
        <v>97.800101924052882</v>
      </c>
      <c r="I110" s="14">
        <f t="shared" si="6"/>
        <v>99.151136728532279</v>
      </c>
    </row>
    <row r="111" spans="1:9" s="3" customFormat="1" ht="13.5" x14ac:dyDescent="0.2">
      <c r="A111" s="8"/>
      <c r="B111" s="11" t="s">
        <v>70</v>
      </c>
      <c r="C111" s="12"/>
      <c r="D111" s="13">
        <v>51671.570445999998</v>
      </c>
      <c r="E111" s="13">
        <v>50329.850655740018</v>
      </c>
      <c r="F111" s="13">
        <v>49468.106445819991</v>
      </c>
      <c r="G111" s="13"/>
      <c r="H111" s="14">
        <f t="shared" si="5"/>
        <v>95.735635706132129</v>
      </c>
      <c r="I111" s="14">
        <f t="shared" si="6"/>
        <v>98.287806940230311</v>
      </c>
    </row>
    <row r="112" spans="1:9" s="3" customFormat="1" ht="13.5" x14ac:dyDescent="0.2">
      <c r="A112" s="8"/>
      <c r="B112" s="11" t="s">
        <v>71</v>
      </c>
      <c r="C112" s="12"/>
      <c r="D112" s="13">
        <v>1466.9841730000001</v>
      </c>
      <c r="E112" s="13">
        <v>1418.8225310400001</v>
      </c>
      <c r="F112" s="13">
        <v>1415.3494723800002</v>
      </c>
      <c r="G112" s="13"/>
      <c r="H112" s="14">
        <f t="shared" si="5"/>
        <v>96.480214199284347</v>
      </c>
      <c r="I112" s="14">
        <f t="shared" si="6"/>
        <v>99.75521542800324</v>
      </c>
    </row>
    <row r="113" spans="1:9" s="3" customFormat="1" ht="13.5" x14ac:dyDescent="0.2">
      <c r="A113" s="8"/>
      <c r="B113" s="11" t="s">
        <v>72</v>
      </c>
      <c r="C113" s="12"/>
      <c r="D113" s="13">
        <v>30314.344022000001</v>
      </c>
      <c r="E113" s="13">
        <v>7645.9201038400006</v>
      </c>
      <c r="F113" s="13">
        <v>7581.5991763700013</v>
      </c>
      <c r="G113" s="13"/>
      <c r="H113" s="14">
        <f t="shared" si="5"/>
        <v>25.009939752837184</v>
      </c>
      <c r="I113" s="14">
        <f t="shared" si="6"/>
        <v>99.158754909854537</v>
      </c>
    </row>
    <row r="114" spans="1:9" s="3" customFormat="1" ht="13.5" x14ac:dyDescent="0.2">
      <c r="A114" s="8"/>
      <c r="B114" s="11" t="s">
        <v>73</v>
      </c>
      <c r="C114" s="12"/>
      <c r="D114" s="13">
        <v>689.76807599999995</v>
      </c>
      <c r="E114" s="13">
        <v>667.18990737999991</v>
      </c>
      <c r="F114" s="13">
        <v>656.53885049999985</v>
      </c>
      <c r="G114" s="13"/>
      <c r="H114" s="14">
        <f t="shared" si="5"/>
        <v>95.182550968044495</v>
      </c>
      <c r="I114" s="14">
        <f t="shared" si="6"/>
        <v>98.403594424588064</v>
      </c>
    </row>
    <row r="115" spans="1:9" s="3" customFormat="1" ht="13.5" x14ac:dyDescent="0.2">
      <c r="A115" s="8"/>
      <c r="B115" s="11" t="s">
        <v>74</v>
      </c>
      <c r="C115" s="12"/>
      <c r="D115" s="13">
        <v>482.81318900000002</v>
      </c>
      <c r="E115" s="13">
        <v>472.73150988999993</v>
      </c>
      <c r="F115" s="13">
        <v>468.72821524999989</v>
      </c>
      <c r="G115" s="13"/>
      <c r="H115" s="14">
        <f t="shared" si="5"/>
        <v>97.082728046602696</v>
      </c>
      <c r="I115" s="14">
        <f t="shared" si="6"/>
        <v>99.153156801218614</v>
      </c>
    </row>
    <row r="116" spans="1:9" s="3" customFormat="1" ht="13.5" x14ac:dyDescent="0.2">
      <c r="A116" s="8"/>
      <c r="B116" s="11" t="s">
        <v>75</v>
      </c>
      <c r="C116" s="12"/>
      <c r="D116" s="13">
        <v>667.69553399999995</v>
      </c>
      <c r="E116" s="13">
        <v>2183.7707946600008</v>
      </c>
      <c r="F116" s="13">
        <v>2066.4777963799997</v>
      </c>
      <c r="G116" s="13"/>
      <c r="H116" s="14">
        <f t="shared" si="5"/>
        <v>309.49402701561274</v>
      </c>
      <c r="I116" s="14">
        <f t="shared" si="6"/>
        <v>94.628877784847248</v>
      </c>
    </row>
    <row r="117" spans="1:9" s="3" customFormat="1" ht="13.5" x14ac:dyDescent="0.2">
      <c r="A117" s="8"/>
      <c r="B117" s="11" t="s">
        <v>76</v>
      </c>
      <c r="C117" s="12"/>
      <c r="D117" s="13">
        <v>2121.8002099999999</v>
      </c>
      <c r="E117" s="13">
        <v>1576.7522198499996</v>
      </c>
      <c r="F117" s="13">
        <v>1472.2584925599997</v>
      </c>
      <c r="G117" s="13"/>
      <c r="H117" s="14">
        <f t="shared" si="5"/>
        <v>69.387234746291199</v>
      </c>
      <c r="I117" s="14">
        <f t="shared" si="6"/>
        <v>93.372850472350009</v>
      </c>
    </row>
    <row r="118" spans="1:9" s="3" customFormat="1" ht="13.5" x14ac:dyDescent="0.2">
      <c r="A118" s="8"/>
      <c r="B118" s="11" t="s">
        <v>201</v>
      </c>
      <c r="C118" s="12"/>
      <c r="D118" s="13">
        <v>26.735043000000001</v>
      </c>
      <c r="E118" s="13">
        <v>26.735043000000001</v>
      </c>
      <c r="F118" s="13">
        <v>26.712632240000001</v>
      </c>
      <c r="G118" s="13"/>
      <c r="H118" s="14">
        <f t="shared" si="5"/>
        <v>99.916174587787282</v>
      </c>
      <c r="I118" s="14">
        <f t="shared" si="6"/>
        <v>99.916174587787282</v>
      </c>
    </row>
    <row r="119" spans="1:9" s="3" customFormat="1" ht="13.5" x14ac:dyDescent="0.2">
      <c r="A119" s="8"/>
      <c r="B119" s="11" t="s">
        <v>77</v>
      </c>
      <c r="C119" s="12"/>
      <c r="D119" s="13">
        <v>862.38473199999999</v>
      </c>
      <c r="E119" s="13">
        <v>891.42575659000011</v>
      </c>
      <c r="F119" s="13">
        <v>891.42575659000011</v>
      </c>
      <c r="G119" s="13"/>
      <c r="H119" s="14">
        <f t="shared" si="5"/>
        <v>103.36752536453766</v>
      </c>
      <c r="I119" s="14">
        <f t="shared" si="6"/>
        <v>100</v>
      </c>
    </row>
    <row r="120" spans="1:9" s="3" customFormat="1" ht="13.5" x14ac:dyDescent="0.2">
      <c r="A120" s="8"/>
      <c r="B120" s="11" t="s">
        <v>167</v>
      </c>
      <c r="C120" s="12"/>
      <c r="D120" s="13">
        <v>277.77777800000001</v>
      </c>
      <c r="E120" s="13">
        <v>103.28713742000001</v>
      </c>
      <c r="F120" s="13">
        <v>39.066274599999993</v>
      </c>
      <c r="G120" s="13"/>
      <c r="H120" s="14">
        <f t="shared" si="5"/>
        <v>14.063858844748911</v>
      </c>
      <c r="I120" s="14">
        <f t="shared" si="6"/>
        <v>37.822981230609066</v>
      </c>
    </row>
    <row r="121" spans="1:9" s="3" customFormat="1" ht="13.5" x14ac:dyDescent="0.2">
      <c r="A121" s="8"/>
      <c r="B121" s="11" t="s">
        <v>78</v>
      </c>
      <c r="C121" s="12"/>
      <c r="D121" s="13">
        <v>582.30618700000002</v>
      </c>
      <c r="E121" s="13">
        <v>411.79961241999996</v>
      </c>
      <c r="F121" s="13">
        <v>411.64451991999994</v>
      </c>
      <c r="G121" s="13"/>
      <c r="H121" s="14">
        <f t="shared" si="5"/>
        <v>70.692108225873952</v>
      </c>
      <c r="I121" s="14">
        <f t="shared" si="6"/>
        <v>99.962337871303802</v>
      </c>
    </row>
    <row r="122" spans="1:9" s="3" customFormat="1" ht="13.5" x14ac:dyDescent="0.2">
      <c r="A122" s="8"/>
      <c r="B122" s="11" t="s">
        <v>79</v>
      </c>
      <c r="C122" s="12"/>
      <c r="D122" s="13">
        <v>570.19645300000002</v>
      </c>
      <c r="E122" s="13">
        <v>521.24957022000001</v>
      </c>
      <c r="F122" s="13">
        <v>521.14951616000008</v>
      </c>
      <c r="G122" s="13"/>
      <c r="H122" s="14">
        <f t="shared" si="5"/>
        <v>91.398238873295838</v>
      </c>
      <c r="I122" s="14">
        <f t="shared" si="6"/>
        <v>99.98080496067216</v>
      </c>
    </row>
    <row r="123" spans="1:9" s="3" customFormat="1" ht="13.5" x14ac:dyDescent="0.2">
      <c r="A123" s="8" t="s">
        <v>179</v>
      </c>
      <c r="B123" s="8"/>
      <c r="C123" s="19"/>
      <c r="D123" s="9">
        <v>7180.6234560000003</v>
      </c>
      <c r="E123" s="9">
        <v>4744.2149738400058</v>
      </c>
      <c r="F123" s="9">
        <v>4744.2149738400058</v>
      </c>
      <c r="G123" s="9"/>
      <c r="H123" s="10">
        <f t="shared" si="5"/>
        <v>66.069680479845033</v>
      </c>
      <c r="I123" s="10">
        <f t="shared" si="6"/>
        <v>100</v>
      </c>
    </row>
    <row r="124" spans="1:9" s="3" customFormat="1" ht="13.5" x14ac:dyDescent="0.2">
      <c r="A124" s="8"/>
      <c r="B124" s="11" t="s">
        <v>180</v>
      </c>
      <c r="C124" s="12"/>
      <c r="D124" s="13">
        <v>7180.6234560000003</v>
      </c>
      <c r="E124" s="13">
        <v>4744.2149738400058</v>
      </c>
      <c r="F124" s="13">
        <v>4744.2149738400058</v>
      </c>
      <c r="G124" s="13"/>
      <c r="H124" s="14">
        <f t="shared" si="5"/>
        <v>66.069680479845033</v>
      </c>
      <c r="I124" s="14">
        <f t="shared" si="6"/>
        <v>100</v>
      </c>
    </row>
    <row r="125" spans="1:9" s="3" customFormat="1" ht="13.5" x14ac:dyDescent="0.2">
      <c r="A125" s="8" t="s">
        <v>80</v>
      </c>
      <c r="B125" s="8"/>
      <c r="C125" s="19"/>
      <c r="D125" s="9">
        <v>23009.041395</v>
      </c>
      <c r="E125" s="9">
        <v>23247.537272890004</v>
      </c>
      <c r="F125" s="9">
        <v>23052.448486960002</v>
      </c>
      <c r="G125" s="9"/>
      <c r="H125" s="10">
        <f t="shared" si="5"/>
        <v>100.18865232677373</v>
      </c>
      <c r="I125" s="10">
        <f t="shared" si="6"/>
        <v>99.160819558476405</v>
      </c>
    </row>
    <row r="126" spans="1:9" s="3" customFormat="1" ht="13.5" x14ac:dyDescent="0.2">
      <c r="A126" s="8"/>
      <c r="B126" s="8" t="s">
        <v>81</v>
      </c>
      <c r="C126" s="19"/>
      <c r="D126" s="9">
        <v>56.813664000000003</v>
      </c>
      <c r="E126" s="9">
        <v>274.73046719999991</v>
      </c>
      <c r="F126" s="9">
        <v>270.74773859999999</v>
      </c>
      <c r="G126" s="9"/>
      <c r="H126" s="10">
        <f t="shared" si="5"/>
        <v>476.55391245317321</v>
      </c>
      <c r="I126" s="10">
        <f t="shared" si="6"/>
        <v>98.550314189543258</v>
      </c>
    </row>
    <row r="127" spans="1:9" s="3" customFormat="1" ht="13.5" x14ac:dyDescent="0.2">
      <c r="A127" s="8"/>
      <c r="B127" s="11"/>
      <c r="C127" s="12" t="s">
        <v>82</v>
      </c>
      <c r="D127" s="13">
        <v>56.813664000000003</v>
      </c>
      <c r="E127" s="13">
        <v>274.73046719999991</v>
      </c>
      <c r="F127" s="13">
        <v>270.74773859999999</v>
      </c>
      <c r="G127" s="13"/>
      <c r="H127" s="14">
        <f t="shared" si="5"/>
        <v>476.55391245317321</v>
      </c>
      <c r="I127" s="14">
        <f t="shared" si="6"/>
        <v>98.550314189543258</v>
      </c>
    </row>
    <row r="128" spans="1:9" s="3" customFormat="1" ht="13.5" x14ac:dyDescent="0.2">
      <c r="A128" s="8"/>
      <c r="B128" s="11" t="s">
        <v>83</v>
      </c>
      <c r="C128" s="12"/>
      <c r="D128" s="13">
        <v>743.84564699999999</v>
      </c>
      <c r="E128" s="13">
        <v>756.94211051000116</v>
      </c>
      <c r="F128" s="13">
        <v>755.41175487000044</v>
      </c>
      <c r="G128" s="13"/>
      <c r="H128" s="14">
        <f t="shared" si="5"/>
        <v>101.55490697789892</v>
      </c>
      <c r="I128" s="14">
        <f t="shared" si="6"/>
        <v>99.797823952617776</v>
      </c>
    </row>
    <row r="129" spans="1:9" s="3" customFormat="1" ht="13.5" x14ac:dyDescent="0.2">
      <c r="A129" s="8"/>
      <c r="B129" s="11" t="s">
        <v>84</v>
      </c>
      <c r="C129" s="12"/>
      <c r="D129" s="13">
        <v>214.30305899999999</v>
      </c>
      <c r="E129" s="13">
        <v>218.81262372999998</v>
      </c>
      <c r="F129" s="13">
        <v>216.96815142000003</v>
      </c>
      <c r="G129" s="13"/>
      <c r="H129" s="14">
        <f t="shared" si="5"/>
        <v>101.24360913578936</v>
      </c>
      <c r="I129" s="14">
        <f t="shared" si="6"/>
        <v>99.157053976796178</v>
      </c>
    </row>
    <row r="130" spans="1:9" s="3" customFormat="1" ht="13.5" x14ac:dyDescent="0.2">
      <c r="A130" s="8"/>
      <c r="B130" s="11" t="s">
        <v>85</v>
      </c>
      <c r="C130" s="12"/>
      <c r="D130" s="13">
        <v>25.841601000000001</v>
      </c>
      <c r="E130" s="13">
        <v>40.389650619999998</v>
      </c>
      <c r="F130" s="13">
        <v>38.981308429999991</v>
      </c>
      <c r="G130" s="13"/>
      <c r="H130" s="14">
        <f t="shared" si="5"/>
        <v>150.84711055634668</v>
      </c>
      <c r="I130" s="14">
        <f t="shared" si="6"/>
        <v>96.513111234236263</v>
      </c>
    </row>
    <row r="131" spans="1:9" s="3" customFormat="1" ht="13.5" x14ac:dyDescent="0.2">
      <c r="A131" s="8"/>
      <c r="B131" s="11" t="s">
        <v>86</v>
      </c>
      <c r="C131" s="12"/>
      <c r="D131" s="13">
        <v>34.347256999999999</v>
      </c>
      <c r="E131" s="13">
        <v>36.794733720000004</v>
      </c>
      <c r="F131" s="13">
        <v>35.587644619999999</v>
      </c>
      <c r="G131" s="13"/>
      <c r="H131" s="14">
        <f t="shared" si="5"/>
        <v>103.61131492974825</v>
      </c>
      <c r="I131" s="14">
        <f t="shared" si="6"/>
        <v>96.719397103983169</v>
      </c>
    </row>
    <row r="132" spans="1:9" s="3" customFormat="1" ht="13.5" x14ac:dyDescent="0.2">
      <c r="A132" s="8"/>
      <c r="B132" s="11" t="s">
        <v>87</v>
      </c>
      <c r="C132" s="12"/>
      <c r="D132" s="13">
        <v>237.29756800000001</v>
      </c>
      <c r="E132" s="13">
        <v>453.61391725999999</v>
      </c>
      <c r="F132" s="13">
        <v>314.12606426999992</v>
      </c>
      <c r="G132" s="13"/>
      <c r="H132" s="14">
        <f t="shared" si="5"/>
        <v>132.3764364369718</v>
      </c>
      <c r="I132" s="14">
        <f t="shared" si="6"/>
        <v>69.249653133978001</v>
      </c>
    </row>
    <row r="133" spans="1:9" s="3" customFormat="1" ht="13.5" x14ac:dyDescent="0.2">
      <c r="A133" s="8"/>
      <c r="B133" s="8" t="s">
        <v>181</v>
      </c>
      <c r="C133" s="19"/>
      <c r="D133" s="9">
        <v>21696.592599</v>
      </c>
      <c r="E133" s="9">
        <v>21466.253769850002</v>
      </c>
      <c r="F133" s="9">
        <v>21420.625824750001</v>
      </c>
      <c r="G133" s="9"/>
      <c r="H133" s="10">
        <f t="shared" si="5"/>
        <v>98.728063989814146</v>
      </c>
      <c r="I133" s="10">
        <f t="shared" si="6"/>
        <v>99.787443372331282</v>
      </c>
    </row>
    <row r="134" spans="1:9" s="3" customFormat="1" ht="13.5" x14ac:dyDescent="0.2">
      <c r="A134" s="8"/>
      <c r="B134" s="11"/>
      <c r="C134" s="12" t="s">
        <v>181</v>
      </c>
      <c r="D134" s="13">
        <v>21696.592599</v>
      </c>
      <c r="E134" s="13">
        <v>21466.253769850002</v>
      </c>
      <c r="F134" s="13">
        <v>21420.625824750001</v>
      </c>
      <c r="G134" s="13"/>
      <c r="H134" s="14">
        <f t="shared" si="5"/>
        <v>98.728063989814146</v>
      </c>
      <c r="I134" s="14">
        <f t="shared" si="6"/>
        <v>99.787443372331282</v>
      </c>
    </row>
    <row r="135" spans="1:9" s="3" customFormat="1" ht="13.5" x14ac:dyDescent="0.2">
      <c r="A135" s="8" t="s">
        <v>88</v>
      </c>
      <c r="B135" s="8"/>
      <c r="C135" s="19"/>
      <c r="D135" s="9">
        <v>11914.150995</v>
      </c>
      <c r="E135" s="9">
        <v>15596.553342490002</v>
      </c>
      <c r="F135" s="9">
        <v>15592.687433270001</v>
      </c>
      <c r="G135" s="9"/>
      <c r="H135" s="10">
        <f t="shared" si="5"/>
        <v>130.87535519579839</v>
      </c>
      <c r="I135" s="10">
        <f t="shared" si="6"/>
        <v>99.975213054223531</v>
      </c>
    </row>
    <row r="136" spans="1:9" s="3" customFormat="1" ht="13.5" x14ac:dyDescent="0.2">
      <c r="A136" s="8"/>
      <c r="B136" s="11" t="s">
        <v>89</v>
      </c>
      <c r="C136" s="12"/>
      <c r="D136" s="13">
        <v>720.26240199999995</v>
      </c>
      <c r="E136" s="13">
        <v>836.08881785999972</v>
      </c>
      <c r="F136" s="13">
        <v>836.06410692999998</v>
      </c>
      <c r="G136" s="13"/>
      <c r="H136" s="14">
        <f t="shared" si="5"/>
        <v>116.0777106521798</v>
      </c>
      <c r="I136" s="14">
        <f t="shared" si="6"/>
        <v>99.997044461129974</v>
      </c>
    </row>
    <row r="137" spans="1:9" s="3" customFormat="1" ht="13.5" x14ac:dyDescent="0.2">
      <c r="A137" s="8"/>
      <c r="B137" s="11" t="s">
        <v>90</v>
      </c>
      <c r="C137" s="12"/>
      <c r="D137" s="13">
        <v>178.58598799999999</v>
      </c>
      <c r="E137" s="13">
        <v>143.94306026999999</v>
      </c>
      <c r="F137" s="13">
        <v>143.90188045999997</v>
      </c>
      <c r="G137" s="13"/>
      <c r="H137" s="14">
        <f t="shared" si="5"/>
        <v>80.578483268239381</v>
      </c>
      <c r="I137" s="14">
        <f t="shared" si="6"/>
        <v>99.971391597536709</v>
      </c>
    </row>
    <row r="138" spans="1:9" s="3" customFormat="1" ht="13.5" x14ac:dyDescent="0.2">
      <c r="A138" s="8"/>
      <c r="B138" s="11" t="s">
        <v>91</v>
      </c>
      <c r="C138" s="12"/>
      <c r="D138" s="13">
        <v>102.035872</v>
      </c>
      <c r="E138" s="13">
        <v>133.49742817000001</v>
      </c>
      <c r="F138" s="13">
        <v>133.49742816999998</v>
      </c>
      <c r="G138" s="13"/>
      <c r="H138" s="14">
        <f t="shared" si="5"/>
        <v>130.83381908080324</v>
      </c>
      <c r="I138" s="14">
        <f t="shared" si="6"/>
        <v>99.999999999999972</v>
      </c>
    </row>
    <row r="139" spans="1:9" s="3" customFormat="1" ht="13.5" x14ac:dyDescent="0.2">
      <c r="A139" s="8"/>
      <c r="B139" s="11" t="s">
        <v>92</v>
      </c>
      <c r="C139" s="12"/>
      <c r="D139" s="13">
        <v>126.763846</v>
      </c>
      <c r="E139" s="13">
        <v>100.15348885</v>
      </c>
      <c r="F139" s="13">
        <v>100.15348885</v>
      </c>
      <c r="G139" s="13"/>
      <c r="H139" s="14">
        <f t="shared" si="5"/>
        <v>79.007928530347684</v>
      </c>
      <c r="I139" s="14">
        <f t="shared" si="6"/>
        <v>100</v>
      </c>
    </row>
    <row r="140" spans="1:9" s="3" customFormat="1" ht="13.5" x14ac:dyDescent="0.2">
      <c r="A140" s="8"/>
      <c r="B140" s="11" t="s">
        <v>93</v>
      </c>
      <c r="C140" s="12"/>
      <c r="D140" s="13">
        <v>804.34297700000002</v>
      </c>
      <c r="E140" s="13">
        <v>975.38226120000081</v>
      </c>
      <c r="F140" s="13">
        <v>973.0456683400007</v>
      </c>
      <c r="G140" s="13"/>
      <c r="H140" s="14">
        <f t="shared" si="5"/>
        <v>120.97397455613026</v>
      </c>
      <c r="I140" s="14">
        <f t="shared" si="6"/>
        <v>99.760443371491561</v>
      </c>
    </row>
    <row r="141" spans="1:9" s="3" customFormat="1" ht="13.5" x14ac:dyDescent="0.2">
      <c r="A141" s="8"/>
      <c r="B141" s="11" t="s">
        <v>134</v>
      </c>
      <c r="C141" s="12"/>
      <c r="D141" s="13">
        <v>4303.7698339999997</v>
      </c>
      <c r="E141" s="13">
        <v>4665.0468446100003</v>
      </c>
      <c r="F141" s="13">
        <v>4663.8427330799996</v>
      </c>
      <c r="G141" s="13"/>
      <c r="H141" s="14">
        <f t="shared" si="5"/>
        <v>108.36645343427536</v>
      </c>
      <c r="I141" s="14">
        <f t="shared" si="6"/>
        <v>99.974188650830115</v>
      </c>
    </row>
    <row r="142" spans="1:9" s="3" customFormat="1" ht="13.5" x14ac:dyDescent="0.2">
      <c r="A142" s="8"/>
      <c r="B142" s="11" t="s">
        <v>141</v>
      </c>
      <c r="C142" s="12"/>
      <c r="D142" s="13">
        <v>74.026706000000004</v>
      </c>
      <c r="E142" s="13">
        <v>73.824095299999996</v>
      </c>
      <c r="F142" s="13">
        <v>73.824095299999996</v>
      </c>
      <c r="G142" s="13"/>
      <c r="H142" s="14">
        <f t="shared" si="5"/>
        <v>99.72630053267531</v>
      </c>
      <c r="I142" s="14">
        <f t="shared" si="6"/>
        <v>100</v>
      </c>
    </row>
    <row r="143" spans="1:9" s="3" customFormat="1" ht="13.5" x14ac:dyDescent="0.2">
      <c r="A143" s="8"/>
      <c r="B143" s="11" t="s">
        <v>135</v>
      </c>
      <c r="C143" s="12"/>
      <c r="D143" s="13">
        <v>4180.0000010000003</v>
      </c>
      <c r="E143" s="13">
        <v>6644.9910562599989</v>
      </c>
      <c r="F143" s="13">
        <v>6644.8206199399992</v>
      </c>
      <c r="G143" s="13"/>
      <c r="H143" s="14">
        <f t="shared" ref="H143:H206" si="7">IF(AND(F143=0,D143&gt;0),"n.a.",IF(AND(F143=0,D143&lt;0),"n.a.",IF(OR(F143=0,D143=0),"              n.a.",IF(OR((AND(F143&lt;0,D143&gt;0)),(AND(F143&gt;0,D143&lt;0))),"                n.a.",IF(((F143/D143))*100&gt;500,"             -o-",((F143/D143))*100)))))</f>
        <v>158.96700043900307</v>
      </c>
      <c r="I143" s="14">
        <f t="shared" ref="I143:I206" si="8">IF(AND(F143=0,E143&gt;0),"n.a.",IF(AND(F143=0,E143&lt;0),"n.a.",IF(OR(F143=0,E143=0),"              n.a.",IF(OR((AND(F143&lt;0,E143&gt;0)),(AND(F143&gt;0,E143&lt;0))),"                n.a.",IF(((F143/E143))*100&gt;500,"             -o-",((F143/E143))*100)))))</f>
        <v>99.997435115885679</v>
      </c>
    </row>
    <row r="144" spans="1:9" s="3" customFormat="1" ht="13.5" x14ac:dyDescent="0.2">
      <c r="A144" s="8"/>
      <c r="B144" s="11" t="s">
        <v>167</v>
      </c>
      <c r="C144" s="12"/>
      <c r="D144" s="13">
        <v>1128.6836900000001</v>
      </c>
      <c r="E144" s="13">
        <v>1700.7746892999996</v>
      </c>
      <c r="F144" s="13">
        <v>1700.6858115300001</v>
      </c>
      <c r="G144" s="13"/>
      <c r="H144" s="14">
        <f t="shared" si="7"/>
        <v>150.67869116900238</v>
      </c>
      <c r="I144" s="14">
        <f t="shared" si="8"/>
        <v>99.994774277242087</v>
      </c>
    </row>
    <row r="145" spans="1:9" s="3" customFormat="1" ht="13.5" x14ac:dyDescent="0.2">
      <c r="A145" s="8"/>
      <c r="B145" s="11" t="s">
        <v>94</v>
      </c>
      <c r="C145" s="12"/>
      <c r="D145" s="13">
        <v>215.84905000000001</v>
      </c>
      <c r="E145" s="13">
        <v>243.77154670999997</v>
      </c>
      <c r="F145" s="13">
        <v>243.77154670999997</v>
      </c>
      <c r="G145" s="13"/>
      <c r="H145" s="14">
        <f t="shared" si="7"/>
        <v>112.93612212330792</v>
      </c>
      <c r="I145" s="14">
        <f t="shared" si="8"/>
        <v>100</v>
      </c>
    </row>
    <row r="146" spans="1:9" s="3" customFormat="1" ht="13.5" x14ac:dyDescent="0.2">
      <c r="A146" s="8"/>
      <c r="B146" s="11" t="s">
        <v>202</v>
      </c>
      <c r="C146" s="12"/>
      <c r="D146" s="13">
        <v>79.830629000000002</v>
      </c>
      <c r="E146" s="13">
        <v>79.080053959999987</v>
      </c>
      <c r="F146" s="13">
        <v>79.080053960000015</v>
      </c>
      <c r="G146" s="13"/>
      <c r="H146" s="14">
        <f t="shared" si="7"/>
        <v>99.059790647522036</v>
      </c>
      <c r="I146" s="14">
        <f t="shared" si="8"/>
        <v>100.00000000000004</v>
      </c>
    </row>
    <row r="147" spans="1:9" s="3" customFormat="1" ht="13.5" x14ac:dyDescent="0.2">
      <c r="A147" s="8" t="s">
        <v>95</v>
      </c>
      <c r="B147" s="8"/>
      <c r="C147" s="19"/>
      <c r="D147" s="9">
        <v>35340.939183999988</v>
      </c>
      <c r="E147" s="9">
        <v>43540.183374029955</v>
      </c>
      <c r="F147" s="9">
        <v>42242.065805769962</v>
      </c>
      <c r="G147" s="9"/>
      <c r="H147" s="10">
        <f t="shared" si="7"/>
        <v>119.5272869966465</v>
      </c>
      <c r="I147" s="10">
        <f t="shared" si="8"/>
        <v>97.018575789843212</v>
      </c>
    </row>
    <row r="148" spans="1:9" s="3" customFormat="1" ht="13.5" x14ac:dyDescent="0.2">
      <c r="A148" s="8"/>
      <c r="B148" s="8" t="s">
        <v>96</v>
      </c>
      <c r="C148" s="19"/>
      <c r="D148" s="9">
        <v>884.43228199999999</v>
      </c>
      <c r="E148" s="9">
        <v>1191.7115804000002</v>
      </c>
      <c r="F148" s="9">
        <v>1185.0889680100001</v>
      </c>
      <c r="G148" s="9"/>
      <c r="H148" s="10">
        <f t="shared" si="7"/>
        <v>133.99431388122943</v>
      </c>
      <c r="I148" s="10">
        <f t="shared" si="8"/>
        <v>99.444277248042084</v>
      </c>
    </row>
    <row r="149" spans="1:9" s="3" customFormat="1" ht="13.5" x14ac:dyDescent="0.2">
      <c r="A149" s="8"/>
      <c r="B149" s="11"/>
      <c r="C149" s="12" t="s">
        <v>142</v>
      </c>
      <c r="D149" s="13">
        <v>856.58288800000003</v>
      </c>
      <c r="E149" s="13">
        <v>1153.7389721900001</v>
      </c>
      <c r="F149" s="13">
        <v>1148.40344944</v>
      </c>
      <c r="G149" s="13"/>
      <c r="H149" s="14">
        <f t="shared" si="7"/>
        <v>134.0679886941659</v>
      </c>
      <c r="I149" s="14">
        <f t="shared" si="8"/>
        <v>99.537545070539451</v>
      </c>
    </row>
    <row r="150" spans="1:9" s="3" customFormat="1" ht="13.5" x14ac:dyDescent="0.2">
      <c r="A150" s="8"/>
      <c r="B150" s="11"/>
      <c r="C150" s="12" t="s">
        <v>97</v>
      </c>
      <c r="D150" s="13">
        <v>27.849394</v>
      </c>
      <c r="E150" s="13">
        <v>37.972608210000004</v>
      </c>
      <c r="F150" s="13">
        <v>36.685518570000013</v>
      </c>
      <c r="G150" s="13"/>
      <c r="H150" s="14">
        <f t="shared" si="7"/>
        <v>131.72824719273967</v>
      </c>
      <c r="I150" s="14">
        <f t="shared" si="8"/>
        <v>96.610478709068403</v>
      </c>
    </row>
    <row r="151" spans="1:9" s="3" customFormat="1" ht="13.5" x14ac:dyDescent="0.2">
      <c r="A151" s="8"/>
      <c r="B151" s="11" t="s">
        <v>98</v>
      </c>
      <c r="C151" s="12"/>
      <c r="D151" s="13">
        <v>4428.1411150000004</v>
      </c>
      <c r="E151" s="13">
        <v>4280.9020040199994</v>
      </c>
      <c r="F151" s="13">
        <v>4228.9326064200013</v>
      </c>
      <c r="G151" s="13"/>
      <c r="H151" s="14">
        <f t="shared" si="7"/>
        <v>95.501306227455245</v>
      </c>
      <c r="I151" s="14">
        <f t="shared" si="8"/>
        <v>98.786017583415926</v>
      </c>
    </row>
    <row r="152" spans="1:9" s="3" customFormat="1" ht="13.5" x14ac:dyDescent="0.2">
      <c r="A152" s="8"/>
      <c r="B152" s="11" t="s">
        <v>99</v>
      </c>
      <c r="C152" s="12"/>
      <c r="D152" s="13">
        <v>133.80100899999999</v>
      </c>
      <c r="E152" s="13">
        <v>247.5619124399999</v>
      </c>
      <c r="F152" s="13">
        <v>246.71446698999998</v>
      </c>
      <c r="G152" s="13"/>
      <c r="H152" s="14">
        <f t="shared" si="7"/>
        <v>184.38909305235507</v>
      </c>
      <c r="I152" s="14">
        <f t="shared" si="8"/>
        <v>99.65768342890577</v>
      </c>
    </row>
    <row r="153" spans="1:9" s="3" customFormat="1" ht="13.5" x14ac:dyDescent="0.2">
      <c r="A153" s="8"/>
      <c r="B153" s="11" t="s">
        <v>100</v>
      </c>
      <c r="C153" s="12"/>
      <c r="D153" s="13">
        <v>880.62580000000003</v>
      </c>
      <c r="E153" s="13">
        <v>1000.8772551999996</v>
      </c>
      <c r="F153" s="13">
        <v>974.25218026000005</v>
      </c>
      <c r="G153" s="13"/>
      <c r="H153" s="14">
        <f t="shared" si="7"/>
        <v>110.6318007330696</v>
      </c>
      <c r="I153" s="14">
        <f t="shared" si="8"/>
        <v>97.339826157336432</v>
      </c>
    </row>
    <row r="154" spans="1:9" s="3" customFormat="1" ht="13.5" x14ac:dyDescent="0.2">
      <c r="A154" s="8"/>
      <c r="B154" s="11" t="s">
        <v>101</v>
      </c>
      <c r="C154" s="12"/>
      <c r="D154" s="13">
        <v>7065.3426689999997</v>
      </c>
      <c r="E154" s="13">
        <v>9081.7753418499633</v>
      </c>
      <c r="F154" s="13">
        <v>9050.8035562199657</v>
      </c>
      <c r="G154" s="13"/>
      <c r="H154" s="14">
        <f t="shared" si="7"/>
        <v>128.10140965888891</v>
      </c>
      <c r="I154" s="14">
        <f t="shared" si="8"/>
        <v>99.658967718709405</v>
      </c>
    </row>
    <row r="155" spans="1:9" s="3" customFormat="1" ht="13.5" x14ac:dyDescent="0.2">
      <c r="A155" s="8"/>
      <c r="B155" s="11" t="s">
        <v>102</v>
      </c>
      <c r="C155" s="12"/>
      <c r="D155" s="13">
        <v>6379.8388329999998</v>
      </c>
      <c r="E155" s="13">
        <v>6223.8177119800002</v>
      </c>
      <c r="F155" s="13">
        <v>5884.9151382399996</v>
      </c>
      <c r="G155" s="13"/>
      <c r="H155" s="14">
        <f t="shared" si="7"/>
        <v>92.242379349773145</v>
      </c>
      <c r="I155" s="14">
        <f t="shared" si="8"/>
        <v>94.554747754137153</v>
      </c>
    </row>
    <row r="156" spans="1:9" s="3" customFormat="1" ht="13.5" x14ac:dyDescent="0.2">
      <c r="A156" s="8"/>
      <c r="B156" s="11" t="s">
        <v>103</v>
      </c>
      <c r="C156" s="12"/>
      <c r="D156" s="13">
        <v>5919.39</v>
      </c>
      <c r="E156" s="13">
        <v>2820.9905593700005</v>
      </c>
      <c r="F156" s="13">
        <v>2642.7709032500002</v>
      </c>
      <c r="G156" s="13"/>
      <c r="H156" s="14">
        <f t="shared" si="7"/>
        <v>44.646000740785787</v>
      </c>
      <c r="I156" s="14">
        <f t="shared" si="8"/>
        <v>93.682373181716656</v>
      </c>
    </row>
    <row r="157" spans="1:9" s="3" customFormat="1" ht="27" customHeight="1" x14ac:dyDescent="0.2">
      <c r="A157" s="8"/>
      <c r="B157" s="42" t="s">
        <v>143</v>
      </c>
      <c r="C157" s="42"/>
      <c r="D157" s="13">
        <v>4945.37</v>
      </c>
      <c r="E157" s="13">
        <v>10330.511137369995</v>
      </c>
      <c r="F157" s="13">
        <v>9823.2201491300038</v>
      </c>
      <c r="G157" s="13"/>
      <c r="H157" s="14">
        <f t="shared" si="7"/>
        <v>198.63468555699581</v>
      </c>
      <c r="I157" s="14">
        <f t="shared" si="8"/>
        <v>95.089391207324709</v>
      </c>
    </row>
    <row r="158" spans="1:9" s="3" customFormat="1" ht="13.5" x14ac:dyDescent="0.2">
      <c r="A158" s="8"/>
      <c r="B158" s="11" t="s">
        <v>104</v>
      </c>
      <c r="C158" s="12"/>
      <c r="D158" s="13">
        <v>600.93769999999995</v>
      </c>
      <c r="E158" s="13">
        <v>789.28674309000007</v>
      </c>
      <c r="F158" s="13">
        <v>760.42171916000007</v>
      </c>
      <c r="G158" s="13"/>
      <c r="H158" s="14">
        <f t="shared" si="7"/>
        <v>126.53919352372137</v>
      </c>
      <c r="I158" s="14">
        <f t="shared" si="8"/>
        <v>96.342897662642159</v>
      </c>
    </row>
    <row r="159" spans="1:9" s="3" customFormat="1" ht="13.5" x14ac:dyDescent="0.2">
      <c r="A159" s="8"/>
      <c r="B159" s="11" t="s">
        <v>105</v>
      </c>
      <c r="C159" s="12"/>
      <c r="D159" s="13">
        <v>147.95814300000001</v>
      </c>
      <c r="E159" s="13">
        <v>232.23011399999999</v>
      </c>
      <c r="F159" s="13">
        <v>232.207751</v>
      </c>
      <c r="G159" s="13"/>
      <c r="H159" s="14">
        <f t="shared" si="7"/>
        <v>156.94151487154039</v>
      </c>
      <c r="I159" s="14">
        <f t="shared" si="8"/>
        <v>99.990370327252222</v>
      </c>
    </row>
    <row r="160" spans="1:9" s="3" customFormat="1" ht="13.5" x14ac:dyDescent="0.2">
      <c r="A160" s="8"/>
      <c r="B160" s="11" t="s">
        <v>203</v>
      </c>
      <c r="C160" s="12"/>
      <c r="D160" s="13">
        <v>2145.2497239999998</v>
      </c>
      <c r="E160" s="13">
        <v>3789.4494213600005</v>
      </c>
      <c r="F160" s="13">
        <v>3779.7950823000001</v>
      </c>
      <c r="G160" s="13"/>
      <c r="H160" s="14">
        <f t="shared" si="7"/>
        <v>176.19371022466567</v>
      </c>
      <c r="I160" s="14">
        <f t="shared" si="8"/>
        <v>99.745231088041933</v>
      </c>
    </row>
    <row r="161" spans="1:9" s="3" customFormat="1" ht="13.5" x14ac:dyDescent="0.2">
      <c r="A161" s="8"/>
      <c r="B161" s="11" t="s">
        <v>197</v>
      </c>
      <c r="C161" s="12"/>
      <c r="D161" s="13">
        <v>1628.578996</v>
      </c>
      <c r="E161" s="13">
        <v>3326.0672339899993</v>
      </c>
      <c r="F161" s="13">
        <v>3208.3600152099993</v>
      </c>
      <c r="G161" s="13"/>
      <c r="H161" s="14">
        <f t="shared" si="7"/>
        <v>197.0036469271767</v>
      </c>
      <c r="I161" s="14">
        <f t="shared" si="8"/>
        <v>96.461069169705368</v>
      </c>
    </row>
    <row r="162" spans="1:9" s="3" customFormat="1" ht="13.5" x14ac:dyDescent="0.2">
      <c r="A162" s="8"/>
      <c r="B162" s="11" t="s">
        <v>198</v>
      </c>
      <c r="C162" s="12"/>
      <c r="D162" s="13">
        <v>181.27291299999999</v>
      </c>
      <c r="E162" s="13">
        <v>225.00235896000001</v>
      </c>
      <c r="F162" s="13">
        <v>224.58326958000001</v>
      </c>
      <c r="G162" s="13"/>
      <c r="H162" s="14">
        <f t="shared" si="7"/>
        <v>123.89234875924349</v>
      </c>
      <c r="I162" s="14">
        <f t="shared" si="8"/>
        <v>99.813740006132775</v>
      </c>
    </row>
    <row r="163" spans="1:9" s="3" customFormat="1" ht="13.5" x14ac:dyDescent="0.2">
      <c r="A163" s="8" t="s">
        <v>108</v>
      </c>
      <c r="B163" s="8"/>
      <c r="C163" s="19"/>
      <c r="D163" s="9">
        <v>23987.563919999997</v>
      </c>
      <c r="E163" s="9">
        <v>20481.613061270004</v>
      </c>
      <c r="F163" s="9">
        <v>20481.613061270004</v>
      </c>
      <c r="G163" s="9"/>
      <c r="H163" s="10">
        <f t="shared" si="7"/>
        <v>85.384298003654919</v>
      </c>
      <c r="I163" s="10">
        <f t="shared" si="8"/>
        <v>100</v>
      </c>
    </row>
    <row r="164" spans="1:9" s="3" customFormat="1" ht="13.5" x14ac:dyDescent="0.2">
      <c r="A164" s="8"/>
      <c r="B164" s="11" t="s">
        <v>158</v>
      </c>
      <c r="C164" s="12"/>
      <c r="D164" s="13">
        <v>23689.935119999998</v>
      </c>
      <c r="E164" s="13">
        <v>20184.013691430002</v>
      </c>
      <c r="F164" s="13">
        <v>20184.013691430002</v>
      </c>
      <c r="G164" s="13"/>
      <c r="H164" s="14">
        <f t="shared" si="7"/>
        <v>85.200797677110756</v>
      </c>
      <c r="I164" s="14">
        <f t="shared" si="8"/>
        <v>100</v>
      </c>
    </row>
    <row r="165" spans="1:9" s="3" customFormat="1" ht="13.5" x14ac:dyDescent="0.2">
      <c r="A165" s="8"/>
      <c r="B165" s="11" t="s">
        <v>206</v>
      </c>
      <c r="C165" s="12"/>
      <c r="D165" s="13">
        <v>297.62880000000001</v>
      </c>
      <c r="E165" s="13">
        <v>297.59936983999995</v>
      </c>
      <c r="F165" s="13">
        <v>297.59936984000001</v>
      </c>
      <c r="G165" s="13"/>
      <c r="H165" s="14">
        <f t="shared" si="7"/>
        <v>99.990111790256847</v>
      </c>
      <c r="I165" s="14">
        <f t="shared" si="8"/>
        <v>100.00000000000003</v>
      </c>
    </row>
    <row r="166" spans="1:9" s="3" customFormat="1" ht="13.5" x14ac:dyDescent="0.2">
      <c r="A166" s="8" t="s">
        <v>137</v>
      </c>
      <c r="B166" s="8"/>
      <c r="C166" s="19"/>
      <c r="D166" s="9">
        <v>291334.42416300002</v>
      </c>
      <c r="E166" s="9">
        <v>296962.05040529999</v>
      </c>
      <c r="F166" s="9">
        <v>295910.49399873998</v>
      </c>
      <c r="G166" s="9"/>
      <c r="H166" s="10">
        <f t="shared" si="7"/>
        <v>101.57072747200641</v>
      </c>
      <c r="I166" s="10">
        <f t="shared" si="8"/>
        <v>99.645895357630778</v>
      </c>
    </row>
    <row r="167" spans="1:9" s="3" customFormat="1" ht="13.5" x14ac:dyDescent="0.2">
      <c r="A167" s="8"/>
      <c r="B167" s="11" t="s">
        <v>110</v>
      </c>
      <c r="C167" s="12"/>
      <c r="D167" s="13">
        <v>304.06456100000003</v>
      </c>
      <c r="E167" s="13">
        <v>297.2071653000001</v>
      </c>
      <c r="F167" s="13">
        <v>297.20654238000003</v>
      </c>
      <c r="G167" s="13"/>
      <c r="H167" s="14">
        <f t="shared" si="7"/>
        <v>97.744551815757319</v>
      </c>
      <c r="I167" s="14">
        <f t="shared" si="8"/>
        <v>99.999790408821582</v>
      </c>
    </row>
    <row r="168" spans="1:9" s="3" customFormat="1" ht="27" customHeight="1" x14ac:dyDescent="0.2">
      <c r="A168" s="8"/>
      <c r="B168" s="42" t="s">
        <v>144</v>
      </c>
      <c r="C168" s="42"/>
      <c r="D168" s="13">
        <v>288.98838599999999</v>
      </c>
      <c r="E168" s="13">
        <v>1.0030410000000001</v>
      </c>
      <c r="F168" s="13">
        <v>1.0030410000000001</v>
      </c>
      <c r="G168" s="13"/>
      <c r="H168" s="14">
        <f t="shared" si="7"/>
        <v>0.34708695871258999</v>
      </c>
      <c r="I168" s="14">
        <f t="shared" si="8"/>
        <v>100</v>
      </c>
    </row>
    <row r="169" spans="1:9" s="3" customFormat="1" ht="27" customHeight="1" x14ac:dyDescent="0.2">
      <c r="A169" s="8"/>
      <c r="B169" s="42" t="s">
        <v>159</v>
      </c>
      <c r="C169" s="42"/>
      <c r="D169" s="13">
        <v>2785.2579019999998</v>
      </c>
      <c r="E169" s="13">
        <v>2668.8386824999998</v>
      </c>
      <c r="F169" s="13">
        <v>2652.9844209399998</v>
      </c>
      <c r="G169" s="13"/>
      <c r="H169" s="14">
        <f t="shared" si="7"/>
        <v>95.250943154491409</v>
      </c>
      <c r="I169" s="14">
        <f t="shared" si="8"/>
        <v>99.405949049526342</v>
      </c>
    </row>
    <row r="170" spans="1:9" s="3" customFormat="1" ht="13.5" x14ac:dyDescent="0.2">
      <c r="A170" s="8"/>
      <c r="B170" s="11" t="s">
        <v>136</v>
      </c>
      <c r="C170" s="12"/>
      <c r="D170" s="13">
        <v>238014.72604199999</v>
      </c>
      <c r="E170" s="13">
        <v>244987.18869361002</v>
      </c>
      <c r="F170" s="13">
        <v>244487.98820444997</v>
      </c>
      <c r="G170" s="13"/>
      <c r="H170" s="14">
        <f t="shared" si="7"/>
        <v>102.71968977302173</v>
      </c>
      <c r="I170" s="14">
        <f t="shared" si="8"/>
        <v>99.796234043166905</v>
      </c>
    </row>
    <row r="171" spans="1:9" s="3" customFormat="1" ht="13.5" x14ac:dyDescent="0.2">
      <c r="A171" s="8"/>
      <c r="B171" s="8" t="s">
        <v>182</v>
      </c>
      <c r="C171" s="19"/>
      <c r="D171" s="9">
        <v>20037.518812999999</v>
      </c>
      <c r="E171" s="9">
        <v>19028.738580310001</v>
      </c>
      <c r="F171" s="9">
        <v>18925.514473160001</v>
      </c>
      <c r="G171" s="9"/>
      <c r="H171" s="10">
        <f t="shared" si="7"/>
        <v>94.450389041588579</v>
      </c>
      <c r="I171" s="10">
        <f t="shared" si="8"/>
        <v>99.457535733572954</v>
      </c>
    </row>
    <row r="172" spans="1:9" s="3" customFormat="1" ht="13.5" x14ac:dyDescent="0.2">
      <c r="A172" s="8"/>
      <c r="B172" s="11"/>
      <c r="C172" s="12" t="s">
        <v>182</v>
      </c>
      <c r="D172" s="13">
        <v>20037.518812999999</v>
      </c>
      <c r="E172" s="13">
        <v>19028.738580310001</v>
      </c>
      <c r="F172" s="13">
        <v>18925.514473160001</v>
      </c>
      <c r="G172" s="13"/>
      <c r="H172" s="14">
        <f t="shared" si="7"/>
        <v>94.450389041588579</v>
      </c>
      <c r="I172" s="14">
        <f t="shared" si="8"/>
        <v>99.457535733572954</v>
      </c>
    </row>
    <row r="173" spans="1:9" s="3" customFormat="1" ht="13.5" x14ac:dyDescent="0.2">
      <c r="A173" s="8"/>
      <c r="B173" s="8" t="s">
        <v>183</v>
      </c>
      <c r="C173" s="19"/>
      <c r="D173" s="9">
        <v>29903.868459000001</v>
      </c>
      <c r="E173" s="9">
        <v>29979.074242580002</v>
      </c>
      <c r="F173" s="9">
        <v>29545.797316809996</v>
      </c>
      <c r="G173" s="9"/>
      <c r="H173" s="10">
        <f t="shared" si="7"/>
        <v>98.80259257199134</v>
      </c>
      <c r="I173" s="10">
        <f t="shared" si="8"/>
        <v>98.554735472269485</v>
      </c>
    </row>
    <row r="174" spans="1:9" s="3" customFormat="1" ht="13.5" x14ac:dyDescent="0.2">
      <c r="A174" s="8"/>
      <c r="B174" s="11"/>
      <c r="C174" s="12" t="s">
        <v>183</v>
      </c>
      <c r="D174" s="13">
        <v>29903.868459000001</v>
      </c>
      <c r="E174" s="13">
        <v>29979.074242580002</v>
      </c>
      <c r="F174" s="13">
        <v>29545.797316809996</v>
      </c>
      <c r="G174" s="13"/>
      <c r="H174" s="14">
        <f t="shared" si="7"/>
        <v>98.80259257199134</v>
      </c>
      <c r="I174" s="14">
        <f t="shared" si="8"/>
        <v>98.554735472269485</v>
      </c>
    </row>
    <row r="175" spans="1:9" s="3" customFormat="1" ht="13.5" x14ac:dyDescent="0.2">
      <c r="A175" s="8" t="s">
        <v>113</v>
      </c>
      <c r="B175" s="8"/>
      <c r="C175" s="19"/>
      <c r="D175" s="9">
        <v>64884.606793999992</v>
      </c>
      <c r="E175" s="9">
        <v>182777.40689741005</v>
      </c>
      <c r="F175" s="9">
        <v>179707.92058053997</v>
      </c>
      <c r="G175" s="9"/>
      <c r="H175" s="10">
        <f t="shared" si="7"/>
        <v>276.96541515784901</v>
      </c>
      <c r="I175" s="10">
        <f t="shared" si="8"/>
        <v>98.320642376443743</v>
      </c>
    </row>
    <row r="176" spans="1:9" s="3" customFormat="1" ht="13.5" x14ac:dyDescent="0.2">
      <c r="A176" s="8"/>
      <c r="B176" s="11" t="s">
        <v>114</v>
      </c>
      <c r="C176" s="12"/>
      <c r="D176" s="13">
        <v>285.31201700000003</v>
      </c>
      <c r="E176" s="13">
        <v>276.4559025399999</v>
      </c>
      <c r="F176" s="13">
        <v>273.52831822999997</v>
      </c>
      <c r="G176" s="13"/>
      <c r="H176" s="14">
        <f t="shared" si="7"/>
        <v>95.869890482040205</v>
      </c>
      <c r="I176" s="14">
        <f t="shared" si="8"/>
        <v>98.941030275316209</v>
      </c>
    </row>
    <row r="177" spans="1:9" s="3" customFormat="1" ht="13.5" x14ac:dyDescent="0.2">
      <c r="A177" s="8"/>
      <c r="B177" s="11" t="s">
        <v>115</v>
      </c>
      <c r="C177" s="12"/>
      <c r="D177" s="13">
        <v>123.876181</v>
      </c>
      <c r="E177" s="13">
        <v>92.484081019999962</v>
      </c>
      <c r="F177" s="13">
        <v>92.467451809999972</v>
      </c>
      <c r="G177" s="13"/>
      <c r="H177" s="14">
        <f t="shared" si="7"/>
        <v>74.645061757271932</v>
      </c>
      <c r="I177" s="14">
        <f t="shared" si="8"/>
        <v>99.982019381263683</v>
      </c>
    </row>
    <row r="178" spans="1:9" s="3" customFormat="1" ht="13.5" x14ac:dyDescent="0.2">
      <c r="A178" s="8"/>
      <c r="B178" s="11" t="s">
        <v>116</v>
      </c>
      <c r="C178" s="12"/>
      <c r="D178" s="13">
        <v>77.188857999999996</v>
      </c>
      <c r="E178" s="13">
        <v>68.934495430000041</v>
      </c>
      <c r="F178" s="13">
        <v>68.632987070000027</v>
      </c>
      <c r="G178" s="13"/>
      <c r="H178" s="14">
        <f t="shared" si="7"/>
        <v>88.915665872398364</v>
      </c>
      <c r="I178" s="14">
        <f t="shared" si="8"/>
        <v>99.562616135623742</v>
      </c>
    </row>
    <row r="179" spans="1:9" s="3" customFormat="1" ht="13.5" x14ac:dyDescent="0.2">
      <c r="A179" s="8"/>
      <c r="B179" s="11" t="s">
        <v>166</v>
      </c>
      <c r="C179" s="12"/>
      <c r="D179" s="13">
        <v>795</v>
      </c>
      <c r="E179" s="13">
        <v>794.72507523000002</v>
      </c>
      <c r="F179" s="13">
        <v>621.62063103000014</v>
      </c>
      <c r="G179" s="13"/>
      <c r="H179" s="14">
        <f t="shared" si="7"/>
        <v>78.191274343396245</v>
      </c>
      <c r="I179" s="14">
        <f t="shared" si="8"/>
        <v>78.218323594495615</v>
      </c>
    </row>
    <row r="180" spans="1:9" s="3" customFormat="1" ht="13.5" x14ac:dyDescent="0.2">
      <c r="A180" s="8"/>
      <c r="B180" s="8" t="s">
        <v>169</v>
      </c>
      <c r="C180" s="19"/>
      <c r="D180" s="9">
        <v>63603.229737999995</v>
      </c>
      <c r="E180" s="9">
        <v>181544.80734319004</v>
      </c>
      <c r="F180" s="9">
        <v>178651.67119239998</v>
      </c>
      <c r="G180" s="9"/>
      <c r="H180" s="10">
        <f t="shared" si="7"/>
        <v>280.88459018247602</v>
      </c>
      <c r="I180" s="10">
        <f t="shared" si="8"/>
        <v>98.406379012911728</v>
      </c>
    </row>
    <row r="181" spans="1:9" s="3" customFormat="1" ht="13.5" x14ac:dyDescent="0.2">
      <c r="A181" s="8"/>
      <c r="B181" s="11"/>
      <c r="C181" s="12" t="s">
        <v>170</v>
      </c>
      <c r="D181" s="13">
        <v>661.15140699999995</v>
      </c>
      <c r="E181" s="13">
        <v>693.19457888000011</v>
      </c>
      <c r="F181" s="13">
        <v>680.19151625000006</v>
      </c>
      <c r="G181" s="13"/>
      <c r="H181" s="14">
        <f t="shared" si="7"/>
        <v>102.87984099381946</v>
      </c>
      <c r="I181" s="14">
        <f t="shared" si="8"/>
        <v>98.124182873586633</v>
      </c>
    </row>
    <row r="182" spans="1:9" s="3" customFormat="1" ht="13.5" x14ac:dyDescent="0.2">
      <c r="A182" s="8"/>
      <c r="B182" s="11"/>
      <c r="C182" s="12" t="s">
        <v>171</v>
      </c>
      <c r="D182" s="13">
        <v>0</v>
      </c>
      <c r="E182" s="13">
        <v>170.36461796</v>
      </c>
      <c r="F182" s="13">
        <v>170.36461796</v>
      </c>
      <c r="G182" s="13"/>
      <c r="H182" s="14" t="str">
        <f t="shared" si="7"/>
        <v xml:space="preserve">              n.a.</v>
      </c>
      <c r="I182" s="14">
        <f t="shared" si="8"/>
        <v>100</v>
      </c>
    </row>
    <row r="183" spans="1:9" s="3" customFormat="1" ht="13.5" x14ac:dyDescent="0.2">
      <c r="A183" s="8"/>
      <c r="B183" s="11"/>
      <c r="C183" s="12" t="s">
        <v>176</v>
      </c>
      <c r="D183" s="13">
        <v>62942.078330999997</v>
      </c>
      <c r="E183" s="13">
        <v>180681.24814635003</v>
      </c>
      <c r="F183" s="13">
        <v>177801.11505818999</v>
      </c>
      <c r="G183" s="13"/>
      <c r="H183" s="14">
        <f t="shared" si="7"/>
        <v>282.48370529356993</v>
      </c>
      <c r="I183" s="14">
        <f t="shared" si="8"/>
        <v>98.405959047932214</v>
      </c>
    </row>
    <row r="184" spans="1:9" s="3" customFormat="1" ht="13.5" x14ac:dyDescent="0.2">
      <c r="A184" s="8" t="s">
        <v>117</v>
      </c>
      <c r="B184" s="8"/>
      <c r="C184" s="19"/>
      <c r="D184" s="9">
        <v>22.689616000000001</v>
      </c>
      <c r="E184" s="9">
        <v>22.689616000000001</v>
      </c>
      <c r="F184" s="9">
        <v>19.471760810000003</v>
      </c>
      <c r="G184" s="9"/>
      <c r="H184" s="10">
        <f t="shared" si="7"/>
        <v>85.817938963797374</v>
      </c>
      <c r="I184" s="10">
        <f t="shared" si="8"/>
        <v>85.817938963797374</v>
      </c>
    </row>
    <row r="185" spans="1:9" s="3" customFormat="1" ht="40.5" customHeight="1" x14ac:dyDescent="0.2">
      <c r="A185" s="8"/>
      <c r="B185" s="42" t="s">
        <v>199</v>
      </c>
      <c r="C185" s="42"/>
      <c r="D185" s="13">
        <v>22.689616000000001</v>
      </c>
      <c r="E185" s="13">
        <v>22.689616000000001</v>
      </c>
      <c r="F185" s="13">
        <v>19.471760810000003</v>
      </c>
      <c r="G185" s="13"/>
      <c r="H185" s="14">
        <f t="shared" si="7"/>
        <v>85.817938963797374</v>
      </c>
      <c r="I185" s="14">
        <f t="shared" si="8"/>
        <v>85.817938963797374</v>
      </c>
    </row>
    <row r="186" spans="1:9" s="3" customFormat="1" ht="13.5" x14ac:dyDescent="0.2">
      <c r="A186" s="8" t="s">
        <v>160</v>
      </c>
      <c r="B186" s="8"/>
      <c r="C186" s="19"/>
      <c r="D186" s="9">
        <v>56870.337003000001</v>
      </c>
      <c r="E186" s="9">
        <v>53430.751720480024</v>
      </c>
      <c r="F186" s="9">
        <v>49352.88206767002</v>
      </c>
      <c r="G186" s="9"/>
      <c r="H186" s="10">
        <f t="shared" si="7"/>
        <v>86.78141306788207</v>
      </c>
      <c r="I186" s="10">
        <f t="shared" si="8"/>
        <v>92.367935090744837</v>
      </c>
    </row>
    <row r="187" spans="1:9" s="3" customFormat="1" ht="13.5" x14ac:dyDescent="0.2">
      <c r="A187" s="8"/>
      <c r="B187" s="11" t="s">
        <v>129</v>
      </c>
      <c r="C187" s="12"/>
      <c r="D187" s="13">
        <v>2809.1601270000001</v>
      </c>
      <c r="E187" s="13">
        <v>2793.9149146300001</v>
      </c>
      <c r="F187" s="13">
        <v>2785.9253523000002</v>
      </c>
      <c r="G187" s="13"/>
      <c r="H187" s="14">
        <f t="shared" si="7"/>
        <v>99.172892478549699</v>
      </c>
      <c r="I187" s="14">
        <f t="shared" si="8"/>
        <v>99.714037020663611</v>
      </c>
    </row>
    <row r="188" spans="1:9" s="3" customFormat="1" ht="27" customHeight="1" x14ac:dyDescent="0.2">
      <c r="A188" s="8"/>
      <c r="B188" s="42" t="s">
        <v>213</v>
      </c>
      <c r="C188" s="42"/>
      <c r="D188" s="13">
        <v>1873.0277619999999</v>
      </c>
      <c r="E188" s="13">
        <v>4925.3793351400036</v>
      </c>
      <c r="F188" s="13">
        <v>4753.1803023700004</v>
      </c>
      <c r="G188" s="13"/>
      <c r="H188" s="14">
        <f t="shared" si="7"/>
        <v>253.76987991329094</v>
      </c>
      <c r="I188" s="14">
        <f t="shared" si="8"/>
        <v>96.503842221015276</v>
      </c>
    </row>
    <row r="189" spans="1:9" s="3" customFormat="1" ht="13.5" x14ac:dyDescent="0.2">
      <c r="A189" s="8"/>
      <c r="B189" s="11" t="s">
        <v>130</v>
      </c>
      <c r="C189" s="12"/>
      <c r="D189" s="13">
        <v>21983.831263</v>
      </c>
      <c r="E189" s="13">
        <v>19508.819281960004</v>
      </c>
      <c r="F189" s="13">
        <v>19465.861912730001</v>
      </c>
      <c r="G189" s="13"/>
      <c r="H189" s="14">
        <f t="shared" si="7"/>
        <v>88.546266935245811</v>
      </c>
      <c r="I189" s="14">
        <f t="shared" si="8"/>
        <v>99.779805386429885</v>
      </c>
    </row>
    <row r="190" spans="1:9" s="3" customFormat="1" ht="27" customHeight="1" x14ac:dyDescent="0.2">
      <c r="A190" s="8"/>
      <c r="B190" s="42" t="s">
        <v>161</v>
      </c>
      <c r="C190" s="42"/>
      <c r="D190" s="13">
        <v>29803.368492000001</v>
      </c>
      <c r="E190" s="13">
        <v>25575.137759480018</v>
      </c>
      <c r="F190" s="13">
        <v>21751.617784610018</v>
      </c>
      <c r="G190" s="13"/>
      <c r="H190" s="14">
        <f t="shared" si="7"/>
        <v>72.983756149740984</v>
      </c>
      <c r="I190" s="14">
        <f t="shared" si="8"/>
        <v>85.049855798126742</v>
      </c>
    </row>
    <row r="191" spans="1:9" s="3" customFormat="1" ht="13.5" x14ac:dyDescent="0.2">
      <c r="A191" s="8"/>
      <c r="B191" s="11" t="s">
        <v>20</v>
      </c>
      <c r="C191" s="12"/>
      <c r="D191" s="13">
        <v>400.94935900000002</v>
      </c>
      <c r="E191" s="13">
        <v>627.50042926999981</v>
      </c>
      <c r="F191" s="13">
        <v>596.29671565999968</v>
      </c>
      <c r="G191" s="13"/>
      <c r="H191" s="14">
        <f t="shared" si="7"/>
        <v>148.72120438032667</v>
      </c>
      <c r="I191" s="14">
        <f t="shared" si="8"/>
        <v>95.027300037658804</v>
      </c>
    </row>
    <row r="192" spans="1:9" s="3" customFormat="1" ht="13.5" x14ac:dyDescent="0.2">
      <c r="A192" s="8" t="s">
        <v>118</v>
      </c>
      <c r="B192" s="8"/>
      <c r="C192" s="19"/>
      <c r="D192" s="9">
        <v>25539.762488</v>
      </c>
      <c r="E192" s="9">
        <v>25353.743879529993</v>
      </c>
      <c r="F192" s="9">
        <v>25345.135085129994</v>
      </c>
      <c r="G192" s="9"/>
      <c r="H192" s="10">
        <f t="shared" si="7"/>
        <v>99.237943567558801</v>
      </c>
      <c r="I192" s="10">
        <f t="shared" si="8"/>
        <v>99.966045273467685</v>
      </c>
    </row>
    <row r="193" spans="1:9" s="3" customFormat="1" ht="13.5" x14ac:dyDescent="0.2">
      <c r="A193" s="8"/>
      <c r="B193" s="11" t="s">
        <v>119</v>
      </c>
      <c r="C193" s="12"/>
      <c r="D193" s="13">
        <v>5819.80854</v>
      </c>
      <c r="E193" s="13">
        <v>6046.2041956399926</v>
      </c>
      <c r="F193" s="13">
        <v>6046.2041956399926</v>
      </c>
      <c r="G193" s="13"/>
      <c r="H193" s="14">
        <f t="shared" si="7"/>
        <v>103.89008769075406</v>
      </c>
      <c r="I193" s="14">
        <f t="shared" si="8"/>
        <v>100</v>
      </c>
    </row>
    <row r="194" spans="1:9" s="3" customFormat="1" ht="13.5" x14ac:dyDescent="0.2">
      <c r="A194" s="8"/>
      <c r="B194" s="11" t="s">
        <v>120</v>
      </c>
      <c r="C194" s="12"/>
      <c r="D194" s="13">
        <v>12442.32007</v>
      </c>
      <c r="E194" s="13">
        <v>11087.67458071</v>
      </c>
      <c r="F194" s="13">
        <v>11086.96893083</v>
      </c>
      <c r="G194" s="13"/>
      <c r="H194" s="14">
        <f t="shared" si="7"/>
        <v>89.106925946729802</v>
      </c>
      <c r="I194" s="14">
        <f t="shared" si="8"/>
        <v>99.993635726997013</v>
      </c>
    </row>
    <row r="195" spans="1:9" s="3" customFormat="1" ht="13.5" x14ac:dyDescent="0.2">
      <c r="A195" s="8"/>
      <c r="B195" s="11" t="s">
        <v>121</v>
      </c>
      <c r="C195" s="12"/>
      <c r="D195" s="13">
        <v>7277.6338779999996</v>
      </c>
      <c r="E195" s="13">
        <v>8219.86510318</v>
      </c>
      <c r="F195" s="13">
        <v>8211.9619586600002</v>
      </c>
      <c r="G195" s="13"/>
      <c r="H195" s="14">
        <f t="shared" si="7"/>
        <v>112.83834961091456</v>
      </c>
      <c r="I195" s="14">
        <f t="shared" si="8"/>
        <v>99.903853111689841</v>
      </c>
    </row>
    <row r="196" spans="1:9" s="3" customFormat="1" ht="13.5" x14ac:dyDescent="0.2">
      <c r="A196" s="8" t="s">
        <v>122</v>
      </c>
      <c r="B196" s="8"/>
      <c r="C196" s="19"/>
      <c r="D196" s="9">
        <v>14352.592766</v>
      </c>
      <c r="E196" s="9">
        <v>7657.5755432399992</v>
      </c>
      <c r="F196" s="9">
        <v>7651.5447315199999</v>
      </c>
      <c r="G196" s="9"/>
      <c r="H196" s="10">
        <f t="shared" si="7"/>
        <v>53.311236905194029</v>
      </c>
      <c r="I196" s="10">
        <f t="shared" si="8"/>
        <v>99.921243849493294</v>
      </c>
    </row>
    <row r="197" spans="1:9" s="3" customFormat="1" ht="13.5" x14ac:dyDescent="0.2">
      <c r="A197" s="8"/>
      <c r="B197" s="8" t="s">
        <v>123</v>
      </c>
      <c r="C197" s="19"/>
      <c r="D197" s="9">
        <v>3819.2298989999999</v>
      </c>
      <c r="E197" s="9">
        <v>3775.999311229999</v>
      </c>
      <c r="F197" s="9">
        <v>3775.5826009599991</v>
      </c>
      <c r="G197" s="9"/>
      <c r="H197" s="10">
        <f t="shared" si="7"/>
        <v>98.857170183668984</v>
      </c>
      <c r="I197" s="10">
        <f t="shared" si="8"/>
        <v>99.988964238717941</v>
      </c>
    </row>
    <row r="198" spans="1:9" s="3" customFormat="1" ht="13.5" x14ac:dyDescent="0.2">
      <c r="A198" s="8"/>
      <c r="B198" s="11"/>
      <c r="C198" s="12" t="s">
        <v>172</v>
      </c>
      <c r="D198" s="13">
        <v>166.74767199999999</v>
      </c>
      <c r="E198" s="13">
        <v>116.02822709</v>
      </c>
      <c r="F198" s="13">
        <v>115.87822709000002</v>
      </c>
      <c r="G198" s="13"/>
      <c r="H198" s="14">
        <f t="shared" si="7"/>
        <v>69.493160354286701</v>
      </c>
      <c r="I198" s="14">
        <f t="shared" si="8"/>
        <v>99.870721113506605</v>
      </c>
    </row>
    <row r="199" spans="1:9" s="3" customFormat="1" ht="13.5" x14ac:dyDescent="0.2">
      <c r="A199" s="8"/>
      <c r="B199" s="11"/>
      <c r="C199" s="12" t="s">
        <v>60</v>
      </c>
      <c r="D199" s="13">
        <v>11.600944999999999</v>
      </c>
      <c r="E199" s="13">
        <v>14.313614730000003</v>
      </c>
      <c r="F199" s="13">
        <v>14.313614730000001</v>
      </c>
      <c r="G199" s="13"/>
      <c r="H199" s="14">
        <f t="shared" si="7"/>
        <v>123.38317895654191</v>
      </c>
      <c r="I199" s="14">
        <f t="shared" si="8"/>
        <v>99.999999999999986</v>
      </c>
    </row>
    <row r="200" spans="1:9" s="3" customFormat="1" ht="13.5" x14ac:dyDescent="0.2">
      <c r="A200" s="8"/>
      <c r="B200" s="11"/>
      <c r="C200" s="12" t="s">
        <v>124</v>
      </c>
      <c r="D200" s="13">
        <v>979.01032699999996</v>
      </c>
      <c r="E200" s="13">
        <v>1072.3798039399996</v>
      </c>
      <c r="F200" s="13">
        <v>1072.3798039399996</v>
      </c>
      <c r="G200" s="13"/>
      <c r="H200" s="14">
        <f t="shared" si="7"/>
        <v>109.53712891120502</v>
      </c>
      <c r="I200" s="14">
        <f t="shared" si="8"/>
        <v>100</v>
      </c>
    </row>
    <row r="201" spans="1:9" s="3" customFormat="1" ht="13.5" x14ac:dyDescent="0.2">
      <c r="A201" s="8"/>
      <c r="B201" s="11"/>
      <c r="C201" s="12" t="s">
        <v>125</v>
      </c>
      <c r="D201" s="13">
        <v>1671.2874609999999</v>
      </c>
      <c r="E201" s="13">
        <v>1609.1624276399991</v>
      </c>
      <c r="F201" s="13">
        <v>1609.1624276399994</v>
      </c>
      <c r="G201" s="13"/>
      <c r="H201" s="14">
        <f t="shared" si="7"/>
        <v>96.282803837777337</v>
      </c>
      <c r="I201" s="14">
        <f t="shared" si="8"/>
        <v>100.00000000000003</v>
      </c>
    </row>
    <row r="202" spans="1:9" s="3" customFormat="1" ht="13.5" x14ac:dyDescent="0.2">
      <c r="A202" s="8"/>
      <c r="B202" s="11"/>
      <c r="C202" s="12" t="s">
        <v>193</v>
      </c>
      <c r="D202" s="13">
        <v>990.58349399999997</v>
      </c>
      <c r="E202" s="13">
        <v>964.11523783000018</v>
      </c>
      <c r="F202" s="13">
        <v>963.84852756000021</v>
      </c>
      <c r="G202" s="13"/>
      <c r="H202" s="14">
        <f t="shared" si="7"/>
        <v>97.301089044796882</v>
      </c>
      <c r="I202" s="14">
        <f t="shared" si="8"/>
        <v>99.972336266502708</v>
      </c>
    </row>
    <row r="203" spans="1:9" s="3" customFormat="1" ht="13.5" x14ac:dyDescent="0.2">
      <c r="A203" s="8"/>
      <c r="B203" s="8" t="s">
        <v>173</v>
      </c>
      <c r="C203" s="19"/>
      <c r="D203" s="9">
        <v>10154.301848999999</v>
      </c>
      <c r="E203" s="9">
        <v>3510.8358692900001</v>
      </c>
      <c r="F203" s="9">
        <v>3505.2217678400002</v>
      </c>
      <c r="G203" s="9"/>
      <c r="H203" s="10">
        <f t="shared" si="7"/>
        <v>34.519574264824485</v>
      </c>
      <c r="I203" s="10">
        <f t="shared" si="8"/>
        <v>99.840092170098089</v>
      </c>
    </row>
    <row r="204" spans="1:9" s="3" customFormat="1" ht="27" x14ac:dyDescent="0.2">
      <c r="A204" s="8"/>
      <c r="B204" s="11"/>
      <c r="C204" s="12" t="s">
        <v>174</v>
      </c>
      <c r="D204" s="13">
        <v>56.080185999999998</v>
      </c>
      <c r="E204" s="13">
        <v>36.871131680000005</v>
      </c>
      <c r="F204" s="13">
        <v>36.552590680000009</v>
      </c>
      <c r="G204" s="13"/>
      <c r="H204" s="14">
        <f t="shared" si="7"/>
        <v>65.179153792392924</v>
      </c>
      <c r="I204" s="14">
        <f t="shared" si="8"/>
        <v>99.136069370572685</v>
      </c>
    </row>
    <row r="205" spans="1:9" s="3" customFormat="1" ht="13.5" x14ac:dyDescent="0.2">
      <c r="A205" s="8"/>
      <c r="B205" s="11"/>
      <c r="C205" s="12" t="s">
        <v>192</v>
      </c>
      <c r="D205" s="13">
        <v>0</v>
      </c>
      <c r="E205" s="13">
        <v>730.47258452999984</v>
      </c>
      <c r="F205" s="13">
        <v>730.47258452999984</v>
      </c>
      <c r="G205" s="13"/>
      <c r="H205" s="14" t="str">
        <f t="shared" si="7"/>
        <v xml:space="preserve">              n.a.</v>
      </c>
      <c r="I205" s="14">
        <f t="shared" si="8"/>
        <v>100</v>
      </c>
    </row>
    <row r="206" spans="1:9" s="3" customFormat="1" ht="13.5" x14ac:dyDescent="0.2">
      <c r="A206" s="8"/>
      <c r="B206" s="11"/>
      <c r="C206" s="12" t="s">
        <v>171</v>
      </c>
      <c r="D206" s="13">
        <v>0</v>
      </c>
      <c r="E206" s="13">
        <v>12.28183377</v>
      </c>
      <c r="F206" s="13">
        <v>12.28183377</v>
      </c>
      <c r="G206" s="13"/>
      <c r="H206" s="14" t="str">
        <f t="shared" si="7"/>
        <v xml:space="preserve">              n.a.</v>
      </c>
      <c r="I206" s="14">
        <f t="shared" si="8"/>
        <v>100</v>
      </c>
    </row>
    <row r="207" spans="1:9" s="3" customFormat="1" ht="13.5" x14ac:dyDescent="0.2">
      <c r="A207" s="8"/>
      <c r="B207" s="11"/>
      <c r="C207" s="12" t="s">
        <v>149</v>
      </c>
      <c r="D207" s="13">
        <v>0</v>
      </c>
      <c r="E207" s="13">
        <v>2386.7035030000002</v>
      </c>
      <c r="F207" s="13">
        <v>2386.7035030000002</v>
      </c>
      <c r="G207" s="13"/>
      <c r="H207" s="14" t="str">
        <f t="shared" ref="H207:H218" si="9">IF(AND(F207=0,D207&gt;0),"n.a.",IF(AND(F207=0,D207&lt;0),"n.a.",IF(OR(F207=0,D207=0),"              n.a.",IF(OR((AND(F207&lt;0,D207&gt;0)),(AND(F207&gt;0,D207&lt;0))),"                n.a.",IF(((F207/D207))*100&gt;500,"             -o-",((F207/D207))*100)))))</f>
        <v xml:space="preserve">              n.a.</v>
      </c>
      <c r="I207" s="14">
        <f t="shared" ref="I207:I218" si="10">IF(AND(F207=0,E207&gt;0),"n.a.",IF(AND(F207=0,E207&lt;0),"n.a.",IF(OR(F207=0,E207=0),"              n.a.",IF(OR((AND(F207&lt;0,E207&gt;0)),(AND(F207&gt;0,E207&lt;0))),"                n.a.",IF(((F207/E207))*100&gt;500,"             -o-",((F207/E207))*100)))))</f>
        <v>100</v>
      </c>
    </row>
    <row r="208" spans="1:9" s="3" customFormat="1" ht="27" x14ac:dyDescent="0.2">
      <c r="A208" s="8"/>
      <c r="B208" s="11"/>
      <c r="C208" s="12" t="s">
        <v>175</v>
      </c>
      <c r="D208" s="13">
        <v>98.221663000000007</v>
      </c>
      <c r="E208" s="13">
        <v>344.50681630999998</v>
      </c>
      <c r="F208" s="13">
        <v>339.21125585999999</v>
      </c>
      <c r="G208" s="13"/>
      <c r="H208" s="14">
        <f t="shared" si="9"/>
        <v>345.35279234683696</v>
      </c>
      <c r="I208" s="14">
        <f t="shared" si="10"/>
        <v>98.462857569344919</v>
      </c>
    </row>
    <row r="209" spans="1:9" s="3" customFormat="1" ht="13.5" x14ac:dyDescent="0.2">
      <c r="A209" s="8"/>
      <c r="B209" s="11"/>
      <c r="C209" s="12" t="s">
        <v>177</v>
      </c>
      <c r="D209" s="13">
        <v>10000</v>
      </c>
      <c r="E209" s="13">
        <v>0</v>
      </c>
      <c r="F209" s="13">
        <v>0</v>
      </c>
      <c r="G209" s="13"/>
      <c r="H209" s="14" t="str">
        <f t="shared" si="9"/>
        <v>n.a.</v>
      </c>
      <c r="I209" s="14" t="str">
        <f t="shared" si="10"/>
        <v xml:space="preserve">              n.a.</v>
      </c>
    </row>
    <row r="210" spans="1:9" s="3" customFormat="1" ht="13.5" x14ac:dyDescent="0.2">
      <c r="A210" s="8"/>
      <c r="B210" s="8" t="s">
        <v>204</v>
      </c>
      <c r="C210" s="19"/>
      <c r="D210" s="9">
        <v>379.06101799999999</v>
      </c>
      <c r="E210" s="9">
        <v>370.74036272000006</v>
      </c>
      <c r="F210" s="9">
        <v>370.74036272000006</v>
      </c>
      <c r="G210" s="9"/>
      <c r="H210" s="10">
        <f t="shared" si="9"/>
        <v>97.804929843775199</v>
      </c>
      <c r="I210" s="10">
        <f t="shared" si="10"/>
        <v>100</v>
      </c>
    </row>
    <row r="211" spans="1:9" s="3" customFormat="1" ht="13.5" x14ac:dyDescent="0.2">
      <c r="A211" s="8" t="s">
        <v>126</v>
      </c>
      <c r="B211" s="8"/>
      <c r="C211" s="19"/>
      <c r="D211" s="9">
        <v>2572.882959</v>
      </c>
      <c r="E211" s="9">
        <v>2870.9114309400011</v>
      </c>
      <c r="F211" s="9">
        <v>2869.7072891799999</v>
      </c>
      <c r="G211" s="9"/>
      <c r="H211" s="10">
        <f t="shared" si="9"/>
        <v>111.53664332618402</v>
      </c>
      <c r="I211" s="10">
        <f t="shared" si="10"/>
        <v>99.958057160975983</v>
      </c>
    </row>
    <row r="212" spans="1:9" s="3" customFormat="1" ht="13.5" x14ac:dyDescent="0.2">
      <c r="A212" s="8"/>
      <c r="B212" s="11" t="s">
        <v>127</v>
      </c>
      <c r="C212" s="12"/>
      <c r="D212" s="13">
        <v>2053.6313289999998</v>
      </c>
      <c r="E212" s="13">
        <v>2441.6851767500011</v>
      </c>
      <c r="F212" s="13">
        <v>2440.74606503</v>
      </c>
      <c r="G212" s="13"/>
      <c r="H212" s="14">
        <f t="shared" si="9"/>
        <v>118.8502546958369</v>
      </c>
      <c r="I212" s="14">
        <f t="shared" si="10"/>
        <v>99.961538378127386</v>
      </c>
    </row>
    <row r="213" spans="1:9" s="3" customFormat="1" ht="13.5" x14ac:dyDescent="0.2">
      <c r="A213" s="8"/>
      <c r="B213" s="11" t="s">
        <v>128</v>
      </c>
      <c r="C213" s="12"/>
      <c r="D213" s="13">
        <v>61.970269000000002</v>
      </c>
      <c r="E213" s="13">
        <v>56.668471429999983</v>
      </c>
      <c r="F213" s="13">
        <v>56.660131529999994</v>
      </c>
      <c r="G213" s="13"/>
      <c r="H213" s="14">
        <f t="shared" si="9"/>
        <v>91.431153106661512</v>
      </c>
      <c r="I213" s="14">
        <f t="shared" si="10"/>
        <v>99.985282998130103</v>
      </c>
    </row>
    <row r="214" spans="1:9" s="3" customFormat="1" ht="13.5" x14ac:dyDescent="0.2">
      <c r="A214" s="8"/>
      <c r="B214" s="11" t="s">
        <v>205</v>
      </c>
      <c r="C214" s="12"/>
      <c r="D214" s="13">
        <v>124.50358300000001</v>
      </c>
      <c r="E214" s="13">
        <v>146.26824149999996</v>
      </c>
      <c r="F214" s="13">
        <v>146.26824149999996</v>
      </c>
      <c r="G214" s="13"/>
      <c r="H214" s="14">
        <f t="shared" si="9"/>
        <v>117.48115032159352</v>
      </c>
      <c r="I214" s="14">
        <f t="shared" si="10"/>
        <v>100</v>
      </c>
    </row>
    <row r="215" spans="1:9" s="3" customFormat="1" ht="13.5" x14ac:dyDescent="0.2">
      <c r="A215" s="8"/>
      <c r="B215" s="11" t="s">
        <v>167</v>
      </c>
      <c r="C215" s="12"/>
      <c r="D215" s="13">
        <v>332.77777800000001</v>
      </c>
      <c r="E215" s="13">
        <v>226.28954126000002</v>
      </c>
      <c r="F215" s="13">
        <v>226.03285112</v>
      </c>
      <c r="G215" s="13"/>
      <c r="H215" s="14">
        <f t="shared" si="9"/>
        <v>67.923060391370242</v>
      </c>
      <c r="I215" s="14">
        <f t="shared" si="10"/>
        <v>99.886565619174988</v>
      </c>
    </row>
    <row r="216" spans="1:9" s="3" customFormat="1" ht="13.5" x14ac:dyDescent="0.2">
      <c r="A216" s="8" t="s">
        <v>162</v>
      </c>
      <c r="B216" s="8"/>
      <c r="C216" s="19"/>
      <c r="D216" s="9">
        <v>12617.746128000001</v>
      </c>
      <c r="E216" s="9">
        <v>12617.754212</v>
      </c>
      <c r="F216" s="9">
        <v>10945.528688310031</v>
      </c>
      <c r="G216" s="9"/>
      <c r="H216" s="10">
        <f t="shared" si="9"/>
        <v>86.747098707437473</v>
      </c>
      <c r="I216" s="10">
        <f t="shared" si="10"/>
        <v>86.747043129912811</v>
      </c>
    </row>
    <row r="217" spans="1:9" s="3" customFormat="1" ht="13.5" x14ac:dyDescent="0.2">
      <c r="A217" s="8"/>
      <c r="B217" s="11" t="s">
        <v>106</v>
      </c>
      <c r="C217" s="12"/>
      <c r="D217" s="13">
        <v>10991.906665</v>
      </c>
      <c r="E217" s="13">
        <v>10991.914749</v>
      </c>
      <c r="F217" s="13">
        <v>9612.7155514700316</v>
      </c>
      <c r="G217" s="13"/>
      <c r="H217" s="14">
        <f t="shared" si="9"/>
        <v>87.452667170823645</v>
      </c>
      <c r="I217" s="14">
        <f t="shared" si="10"/>
        <v>87.452602853789045</v>
      </c>
    </row>
    <row r="218" spans="1:9" s="3" customFormat="1" ht="13.5" x14ac:dyDescent="0.2">
      <c r="A218" s="8"/>
      <c r="B218" s="11" t="s">
        <v>107</v>
      </c>
      <c r="C218" s="12"/>
      <c r="D218" s="13">
        <v>1625.839463</v>
      </c>
      <c r="E218" s="13">
        <v>1625.839463</v>
      </c>
      <c r="F218" s="13">
        <v>1332.81313684</v>
      </c>
      <c r="G218" s="13"/>
      <c r="H218" s="14">
        <f t="shared" si="9"/>
        <v>81.976921287215674</v>
      </c>
      <c r="I218" s="14">
        <f t="shared" si="10"/>
        <v>81.976921287215674</v>
      </c>
    </row>
    <row r="219" spans="1:9" s="3" customFormat="1" ht="6.95" customHeight="1" thickBot="1" x14ac:dyDescent="0.25">
      <c r="A219" s="15"/>
      <c r="B219" s="16"/>
      <c r="C219" s="15"/>
      <c r="D219" s="17"/>
      <c r="E219" s="17"/>
      <c r="F219" s="17"/>
      <c r="G219" s="17"/>
      <c r="H219" s="18"/>
      <c r="I219" s="18"/>
    </row>
    <row r="220" spans="1:9" ht="13.5" x14ac:dyDescent="0.2">
      <c r="A220" s="7" t="s">
        <v>17</v>
      </c>
      <c r="B220" s="5"/>
      <c r="C220" s="6"/>
      <c r="D220" s="6"/>
      <c r="E220" s="6"/>
      <c r="F220" s="6"/>
      <c r="G220" s="6"/>
      <c r="H220" s="6"/>
      <c r="I220" s="6"/>
    </row>
    <row r="221" spans="1:9" ht="13.5" x14ac:dyDescent="0.2">
      <c r="A221" s="7" t="s">
        <v>145</v>
      </c>
      <c r="B221" s="5"/>
      <c r="C221" s="6"/>
      <c r="D221" s="6"/>
      <c r="E221" s="6"/>
      <c r="F221" s="6"/>
      <c r="G221" s="6"/>
      <c r="H221" s="6"/>
      <c r="I221" s="6"/>
    </row>
    <row r="222" spans="1:9" ht="13.5" x14ac:dyDescent="0.2">
      <c r="A222" s="5" t="s">
        <v>7</v>
      </c>
      <c r="B222" s="5"/>
      <c r="C222" s="6"/>
      <c r="D222" s="6"/>
      <c r="E222" s="6"/>
      <c r="F222" s="6"/>
      <c r="G222" s="6"/>
      <c r="H222" s="6"/>
      <c r="I222" s="6"/>
    </row>
  </sheetData>
  <mergeCells count="22">
    <mergeCell ref="B168:C168"/>
    <mergeCell ref="B169:C169"/>
    <mergeCell ref="B188:C188"/>
    <mergeCell ref="B190:C190"/>
    <mergeCell ref="B185:C185"/>
    <mergeCell ref="B75:C75"/>
    <mergeCell ref="B76:C76"/>
    <mergeCell ref="B105:C105"/>
    <mergeCell ref="B157:C157"/>
    <mergeCell ref="B34:C34"/>
    <mergeCell ref="B36:C36"/>
    <mergeCell ref="B73:C73"/>
    <mergeCell ref="B74:C74"/>
    <mergeCell ref="D1:F1"/>
    <mergeCell ref="A3:F3"/>
    <mergeCell ref="A2:I2"/>
    <mergeCell ref="H8:I8"/>
    <mergeCell ref="A4:I4"/>
    <mergeCell ref="A5:I5"/>
    <mergeCell ref="A6:I6"/>
    <mergeCell ref="A1:C1"/>
    <mergeCell ref="A8:C10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Prin_Prog_4T_2022</vt:lpstr>
      <vt:lpstr>Prin_Prog_4T_2022!Área_de_impresión</vt:lpstr>
      <vt:lpstr>Prin_Prog_4T_2022!Títulos_a_imprimir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2020-10-28T00:04:48Z</cp:lastPrinted>
  <dcterms:created xsi:type="dcterms:W3CDTF">2014-10-24T17:02:04Z</dcterms:created>
  <dcterms:modified xsi:type="dcterms:W3CDTF">2023-01-27T23:13:21Z</dcterms:modified>
</cp:coreProperties>
</file>