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2\José Luis\Trimestrales\IV Trim\Anexo I\"/>
    </mc:Choice>
  </mc:AlternateContent>
  <bookViews>
    <workbookView xWindow="390" yWindow="60" windowWidth="10845" windowHeight="5715" tabRatio="869"/>
  </bookViews>
  <sheets>
    <sheet name="Adecuaciones Presupuestarias 5%" sheetId="14" r:id="rId1"/>
    <sheet name="Ing. Exc. Autorizados" sheetId="24" r:id="rId2"/>
    <sheet name="Ing. Exc Infor." sheetId="5" r:id="rId3"/>
    <sheet name="Aprovechamientos Otros" sheetId="25" r:id="rId4"/>
    <sheet name="FONDEN (1)" sheetId="45" r:id="rId5"/>
    <sheet name="FONDEN (2)" sheetId="46" r:id="rId6"/>
    <sheet name="Total" sheetId="40" r:id="rId7"/>
    <sheet name="Fiscales" sheetId="41" r:id="rId8"/>
    <sheet name="Propios" sheetId="42" r:id="rId9"/>
    <sheet name="Ahorro Poderes-Entes Autónomos" sheetId="8" r:id="rId10"/>
    <sheet name="Balances" sheetId="1" r:id="rId11"/>
    <sheet name="Seguridad Pública y Nacional" sheetId="13" r:id="rId12"/>
    <sheet name="Incrementos Salariales" sheetId="31" r:id="rId13"/>
    <sheet name="Rec a CONACYT por INE" sheetId="43" r:id="rId14"/>
    <sheet name="Donativos" sheetId="32" r:id="rId15"/>
    <sheet name="Subsidios" sheetId="33" r:id="rId16"/>
    <sheet name="Inversión Física" sheetId="15" r:id="rId17"/>
    <sheet name="Gastos Obligatorios" sheetId="2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a" localSheetId="0">#REF!</definedName>
    <definedName name="\a" localSheetId="9">#REF!</definedName>
    <definedName name="\a" localSheetId="5">#REF!</definedName>
    <definedName name="\a" localSheetId="17">#N/A</definedName>
    <definedName name="\a" localSheetId="2">#REF!</definedName>
    <definedName name="\a" localSheetId="16">#N/A</definedName>
    <definedName name="\a" localSheetId="13">#REF!</definedName>
    <definedName name="\a" localSheetId="11">#REF!</definedName>
    <definedName name="\a">#REF!</definedName>
    <definedName name="\b" localSheetId="0">#REF!</definedName>
    <definedName name="\b" localSheetId="9">#REF!</definedName>
    <definedName name="\b" localSheetId="5">#REF!</definedName>
    <definedName name="\b" localSheetId="17">#N/A</definedName>
    <definedName name="\b" localSheetId="2">#REF!</definedName>
    <definedName name="\b" localSheetId="16">#N/A</definedName>
    <definedName name="\b" localSheetId="13">#REF!</definedName>
    <definedName name="\b" localSheetId="11">#REF!</definedName>
    <definedName name="\b">#REF!</definedName>
    <definedName name="\c" localSheetId="0">'[1]Mod Eco Controlados 99'!#REF!</definedName>
    <definedName name="\c" localSheetId="9">'[1]Mod Eco Controlados 99'!#REF!</definedName>
    <definedName name="\c" localSheetId="5">'[1]Mod Eco Controlados 99'!#REF!</definedName>
    <definedName name="\c" localSheetId="17">'[1]Mod Eco Controlados 99'!#REF!</definedName>
    <definedName name="\c" localSheetId="16">'[1]Mod Eco Controlados 99'!#REF!</definedName>
    <definedName name="\c" localSheetId="13">'[1]Mod Eco Controlados 99'!#REF!</definedName>
    <definedName name="\c" localSheetId="11">'[1]Mod Eco Controlados 99'!#REF!</definedName>
    <definedName name="\c">'[1]Mod Eco Controlados 99'!#REF!</definedName>
    <definedName name="\p" localSheetId="9">#REF!</definedName>
    <definedName name="\p" localSheetId="5">#REF!</definedName>
    <definedName name="\p" localSheetId="17">#REF!</definedName>
    <definedName name="\p" localSheetId="16">#REF!</definedName>
    <definedName name="\p" localSheetId="13">#REF!</definedName>
    <definedName name="\p" localSheetId="11">#REF!</definedName>
    <definedName name="\p">#REF!</definedName>
    <definedName name="\s">#N/A</definedName>
    <definedName name="\z" localSheetId="9">#REF!</definedName>
    <definedName name="\z" localSheetId="5">#REF!</definedName>
    <definedName name="\z" localSheetId="17">#REF!</definedName>
    <definedName name="\z" localSheetId="16">#REF!</definedName>
    <definedName name="\z" localSheetId="13">#REF!</definedName>
    <definedName name="\z" localSheetId="11">#REF!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9">#REF!</definedName>
    <definedName name="____ASA96" localSheetId="5">#REF!</definedName>
    <definedName name="____ASA96" localSheetId="17">#REF!</definedName>
    <definedName name="____ASA96" localSheetId="16">#REF!</definedName>
    <definedName name="____ASA96" localSheetId="13">#REF!</definedName>
    <definedName name="____ASA96" localSheetId="11">#REF!</definedName>
    <definedName name="____ASA96">#REF!</definedName>
    <definedName name="____cad179" localSheetId="0">'[1]Mod Eco Controlados 99'!#REF!</definedName>
    <definedName name="____cad179" localSheetId="9">'[1]Mod Eco Controlados 99'!#REF!</definedName>
    <definedName name="____cad179" localSheetId="5">'[1]Mod Eco Controlados 99'!#REF!</definedName>
    <definedName name="____cad179" localSheetId="17">'[1]Mod Eco Controlados 99'!#REF!</definedName>
    <definedName name="____cad179" localSheetId="16">'[1]Mod Eco Controlados 99'!#REF!</definedName>
    <definedName name="____cad179" localSheetId="13">'[1]Mod Eco Controlados 99'!#REF!</definedName>
    <definedName name="____cad179" localSheetId="11">'[1]Mod Eco Controlados 99'!#REF!</definedName>
    <definedName name="____cad179">'[1]Mod Eco Controlados 99'!#REF!</definedName>
    <definedName name="____CFD02" localSheetId="9">#REF!</definedName>
    <definedName name="____CFD02" localSheetId="5">#REF!</definedName>
    <definedName name="____CFD02" localSheetId="17">#REF!</definedName>
    <definedName name="____CFD02" localSheetId="16">#REF!</definedName>
    <definedName name="____CFD02" localSheetId="13">#REF!</definedName>
    <definedName name="____CFD02" localSheetId="11">#REF!</definedName>
    <definedName name="____CFD02">#REF!</definedName>
    <definedName name="____CFE96" localSheetId="9">#REF!</definedName>
    <definedName name="____CFE96" localSheetId="5">#REF!</definedName>
    <definedName name="____CFE96" localSheetId="17">#REF!</definedName>
    <definedName name="____CFE96" localSheetId="16">#REF!</definedName>
    <definedName name="____CFE96" localSheetId="13">#REF!</definedName>
    <definedName name="____CFE96" localSheetId="11">#REF!</definedName>
    <definedName name="____CFE96">#REF!</definedName>
    <definedName name="____CON96" localSheetId="9">#REF!</definedName>
    <definedName name="____CON96" localSheetId="5">#REF!</definedName>
    <definedName name="____CON96" localSheetId="17">#REF!</definedName>
    <definedName name="____CON96" localSheetId="16">#REF!</definedName>
    <definedName name="____CON96" localSheetId="13">#REF!</definedName>
    <definedName name="____CON96" localSheetId="11">#REF!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9">#REF!</definedName>
    <definedName name="____PEM96" localSheetId="5">#REF!</definedName>
    <definedName name="____PEM96" localSheetId="17">#REF!</definedName>
    <definedName name="____PEM96" localSheetId="16">#REF!</definedName>
    <definedName name="____PEM96" localSheetId="13">#REF!</definedName>
    <definedName name="____PEM96" localSheetId="11">#REF!</definedName>
    <definedName name="____PEM96">#REF!</definedName>
    <definedName name="____PIB08" localSheetId="9">#REF!</definedName>
    <definedName name="____PIB08" localSheetId="5">#REF!</definedName>
    <definedName name="____PIB08" localSheetId="17">#REF!</definedName>
    <definedName name="____PIB08" localSheetId="16">#REF!</definedName>
    <definedName name="____PIB08" localSheetId="13">#REF!</definedName>
    <definedName name="____PIB08" localSheetId="11">#REF!</definedName>
    <definedName name="____PIB08">#REF!</definedName>
    <definedName name="____PIP96" localSheetId="9">#REF!</definedName>
    <definedName name="____PIP96" localSheetId="5">#REF!</definedName>
    <definedName name="____PIP96" localSheetId="17">#REF!</definedName>
    <definedName name="____PIP96" localSheetId="16">#REF!</definedName>
    <definedName name="____PIP96" localSheetId="13">#REF!</definedName>
    <definedName name="____PIP96" localSheetId="11">#REF!</definedName>
    <definedName name="____PIP96">#REF!</definedName>
    <definedName name="____SEP1">[2]!SEP&amp;[2]!OCT&amp;[2]!NOV&amp;[2]!DIC</definedName>
    <definedName name="____SEP2">[3]edofza9!$C$22</definedName>
    <definedName name="____smg97">'[4]Premisa macro'!$E$4</definedName>
    <definedName name="____syt03" localSheetId="9">#REF!</definedName>
    <definedName name="____syt03" localSheetId="5">#REF!</definedName>
    <definedName name="____syt03" localSheetId="17">#REF!</definedName>
    <definedName name="____syt03" localSheetId="16">#REF!</definedName>
    <definedName name="____syt03" localSheetId="13">#REF!</definedName>
    <definedName name="____syt03" localSheetId="11">#REF!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9">#REF!</definedName>
    <definedName name="___ASA96" localSheetId="5">#REF!</definedName>
    <definedName name="___ASA96" localSheetId="17">#REF!</definedName>
    <definedName name="___ASA96" localSheetId="16">#REF!</definedName>
    <definedName name="___ASA96" localSheetId="13">#REF!</definedName>
    <definedName name="___ASA96" localSheetId="11">#REF!</definedName>
    <definedName name="___ASA96">#REF!</definedName>
    <definedName name="___cad179" localSheetId="0">'[1]Mod Eco Controlados 99'!#REF!</definedName>
    <definedName name="___cad179" localSheetId="9">'[1]Mod Eco Controlados 99'!#REF!</definedName>
    <definedName name="___cad179" localSheetId="5">'[1]Mod Eco Controlados 99'!#REF!</definedName>
    <definedName name="___cad179" localSheetId="17">'[1]Mod Eco Controlados 99'!#REF!</definedName>
    <definedName name="___cad179" localSheetId="16">'[1]Mod Eco Controlados 99'!#REF!</definedName>
    <definedName name="___cad179" localSheetId="13">'[1]Mod Eco Controlados 99'!#REF!</definedName>
    <definedName name="___cad179" localSheetId="11">'[1]Mod Eco Controlados 99'!#REF!</definedName>
    <definedName name="___cad179">'[1]Mod Eco Controlados 99'!#REF!</definedName>
    <definedName name="___CFD02" localSheetId="9">#REF!</definedName>
    <definedName name="___CFD02" localSheetId="5">#REF!</definedName>
    <definedName name="___CFD02" localSheetId="17">#REF!</definedName>
    <definedName name="___CFD02" localSheetId="16">#REF!</definedName>
    <definedName name="___CFD02" localSheetId="13">#REF!</definedName>
    <definedName name="___CFD02" localSheetId="11">#REF!</definedName>
    <definedName name="___CFD02">#REF!</definedName>
    <definedName name="___CFE96" localSheetId="9">#REF!</definedName>
    <definedName name="___CFE96" localSheetId="5">#REF!</definedName>
    <definedName name="___CFE96" localSheetId="17">#REF!</definedName>
    <definedName name="___CFE96" localSheetId="16">#REF!</definedName>
    <definedName name="___CFE96" localSheetId="13">#REF!</definedName>
    <definedName name="___CFE96" localSheetId="11">#REF!</definedName>
    <definedName name="___CFE96">#REF!</definedName>
    <definedName name="___CON96" localSheetId="9">#REF!</definedName>
    <definedName name="___CON96" localSheetId="5">#REF!</definedName>
    <definedName name="___CON96" localSheetId="17">#REF!</definedName>
    <definedName name="___CON96" localSheetId="16">#REF!</definedName>
    <definedName name="___CON96" localSheetId="13">#REF!</definedName>
    <definedName name="___CON96" localSheetId="11">#REF!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9">#REF!</definedName>
    <definedName name="___PEM96" localSheetId="5">#REF!</definedName>
    <definedName name="___PEM96" localSheetId="17">#REF!</definedName>
    <definedName name="___PEM96" localSheetId="16">#REF!</definedName>
    <definedName name="___PEM96" localSheetId="13">#REF!</definedName>
    <definedName name="___PEM96" localSheetId="11">#REF!</definedName>
    <definedName name="___PEM96">#REF!</definedName>
    <definedName name="___PIB08" localSheetId="9">#REF!</definedName>
    <definedName name="___PIB08" localSheetId="5">#REF!</definedName>
    <definedName name="___PIB08" localSheetId="17">#REF!</definedName>
    <definedName name="___PIB08" localSheetId="16">#REF!</definedName>
    <definedName name="___PIB08" localSheetId="13">#REF!</definedName>
    <definedName name="___PIB08" localSheetId="11">#REF!</definedName>
    <definedName name="___PIB08">#REF!</definedName>
    <definedName name="___PIP96" localSheetId="9">#REF!</definedName>
    <definedName name="___PIP96" localSheetId="5">#REF!</definedName>
    <definedName name="___PIP96" localSheetId="17">#REF!</definedName>
    <definedName name="___PIP96" localSheetId="16">#REF!</definedName>
    <definedName name="___PIP96" localSheetId="13">#REF!</definedName>
    <definedName name="___PIP96" localSheetId="11">#REF!</definedName>
    <definedName name="___PIP96">#REF!</definedName>
    <definedName name="___SEP1">[2]!SEP&amp;[2]!OCT&amp;[2]!NOV&amp;[2]!DIC</definedName>
    <definedName name="___SEP2">[3]edofza9!$C$22</definedName>
    <definedName name="___smg97">'[4]Premisa macro'!$E$4</definedName>
    <definedName name="___syt03" localSheetId="9">#REF!</definedName>
    <definedName name="___syt03" localSheetId="5">#REF!</definedName>
    <definedName name="___syt03" localSheetId="17">#REF!</definedName>
    <definedName name="___syt03" localSheetId="16">#REF!</definedName>
    <definedName name="___syt03" localSheetId="13">#REF!</definedName>
    <definedName name="___syt03" localSheetId="11">#REF!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9">#REF!</definedName>
    <definedName name="__ASA96" localSheetId="5">#REF!</definedName>
    <definedName name="__ASA96" localSheetId="17">#REF!</definedName>
    <definedName name="__ASA96" localSheetId="16">#REF!</definedName>
    <definedName name="__ASA96" localSheetId="13">#REF!</definedName>
    <definedName name="__ASA96" localSheetId="11">#REF!</definedName>
    <definedName name="__ASA96">#REF!</definedName>
    <definedName name="__cad179" localSheetId="0">'[1]Mod Eco Controlados 99'!#REF!</definedName>
    <definedName name="__cad179" localSheetId="9">'[1]Mod Eco Controlados 99'!#REF!</definedName>
    <definedName name="__cad179" localSheetId="5">'[1]Mod Eco Controlados 99'!#REF!</definedName>
    <definedName name="__cad179" localSheetId="17">'[1]Mod Eco Controlados 99'!#REF!</definedName>
    <definedName name="__cad179" localSheetId="16">'[1]Mod Eco Controlados 99'!#REF!</definedName>
    <definedName name="__cad179" localSheetId="13">'[1]Mod Eco Controlados 99'!#REF!</definedName>
    <definedName name="__cad179" localSheetId="11">'[1]Mod Eco Controlados 99'!#REF!</definedName>
    <definedName name="__cad179">'[1]Mod Eco Controlados 99'!#REF!</definedName>
    <definedName name="__CFD02" localSheetId="9">#REF!</definedName>
    <definedName name="__CFD02" localSheetId="5">#REF!</definedName>
    <definedName name="__CFD02" localSheetId="17">#REF!</definedName>
    <definedName name="__CFD02" localSheetId="16">#REF!</definedName>
    <definedName name="__CFD02" localSheetId="13">#REF!</definedName>
    <definedName name="__CFD02" localSheetId="11">#REF!</definedName>
    <definedName name="__CFD02">#REF!</definedName>
    <definedName name="__CFE96" localSheetId="9">#REF!</definedName>
    <definedName name="__CFE96" localSheetId="5">#REF!</definedName>
    <definedName name="__CFE96" localSheetId="17">#REF!</definedName>
    <definedName name="__CFE96" localSheetId="16">#REF!</definedName>
    <definedName name="__CFE96" localSheetId="13">#REF!</definedName>
    <definedName name="__CFE96" localSheetId="11">#REF!</definedName>
    <definedName name="__CFE96">#REF!</definedName>
    <definedName name="__CON96" localSheetId="9">#REF!</definedName>
    <definedName name="__CON96" localSheetId="5">#REF!</definedName>
    <definedName name="__CON96" localSheetId="17">#REF!</definedName>
    <definedName name="__CON96" localSheetId="16">#REF!</definedName>
    <definedName name="__CON96" localSheetId="13">#REF!</definedName>
    <definedName name="__CON96" localSheetId="11">#REF!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9">#REF!</definedName>
    <definedName name="__PEM96" localSheetId="5">#REF!</definedName>
    <definedName name="__PEM96" localSheetId="17">#REF!</definedName>
    <definedName name="__PEM96" localSheetId="16">#REF!</definedName>
    <definedName name="__PEM96" localSheetId="13">#REF!</definedName>
    <definedName name="__PEM96" localSheetId="11">#REF!</definedName>
    <definedName name="__PEM96">#REF!</definedName>
    <definedName name="__PIB08" localSheetId="9">#REF!</definedName>
    <definedName name="__PIB08" localSheetId="5">#REF!</definedName>
    <definedName name="__PIB08" localSheetId="17">#REF!</definedName>
    <definedName name="__PIB08" localSheetId="16">#REF!</definedName>
    <definedName name="__PIB08" localSheetId="13">#REF!</definedName>
    <definedName name="__PIB08" localSheetId="11">#REF!</definedName>
    <definedName name="__PIB08">#REF!</definedName>
    <definedName name="__PIP96" localSheetId="9">#REF!</definedName>
    <definedName name="__PIP96" localSheetId="5">#REF!</definedName>
    <definedName name="__PIP96" localSheetId="17">#REF!</definedName>
    <definedName name="__PIP96" localSheetId="16">#REF!</definedName>
    <definedName name="__PIP96" localSheetId="13">#REF!</definedName>
    <definedName name="__PIP96" localSheetId="11">#REF!</definedName>
    <definedName name="__PIP96">#REF!</definedName>
    <definedName name="__SEP1">[2]!SEP&amp;[2]!OCT&amp;[2]!NOV&amp;[2]!DIC</definedName>
    <definedName name="__SEP2">[3]edofza9!$C$22</definedName>
    <definedName name="__smg97">'[4]Premisa macro'!$E$4</definedName>
    <definedName name="__syt03" localSheetId="9">#REF!</definedName>
    <definedName name="__syt03" localSheetId="5">#REF!</definedName>
    <definedName name="__syt03" localSheetId="17">#REF!</definedName>
    <definedName name="__syt03" localSheetId="16">#REF!</definedName>
    <definedName name="__syt03" localSheetId="13">#REF!</definedName>
    <definedName name="__syt03" localSheetId="11">#REF!</definedName>
    <definedName name="__syt03">#REF!</definedName>
    <definedName name="__TDC2001">'[5]Tipos de Cambio'!$C$4</definedName>
    <definedName name="_1000DEF">#N/A</definedName>
    <definedName name="_2000DEF">#N/A</definedName>
    <definedName name="_3000DEF">#N/A</definedName>
    <definedName name="_3O0504" localSheetId="0">[6]BANPRO99!#REF!</definedName>
    <definedName name="_3O0504" localSheetId="9">[6]BANPRO99!#REF!</definedName>
    <definedName name="_3O0504" localSheetId="5">[6]BANPRO99!#REF!</definedName>
    <definedName name="_3O0504" localSheetId="17">[6]BANPRO99!#REF!</definedName>
    <definedName name="_3O0504" localSheetId="16">[6]BANPRO99!#REF!</definedName>
    <definedName name="_3O0504" localSheetId="13">[6]BANPRO99!#REF!</definedName>
    <definedName name="_3O0504" localSheetId="11">[6]BANPRO99!#REF!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9">#REF!</definedName>
    <definedName name="_ASA96" localSheetId="5">#REF!</definedName>
    <definedName name="_ASA96" localSheetId="17">#REF!</definedName>
    <definedName name="_ASA96" localSheetId="16">#REF!</definedName>
    <definedName name="_ASA96" localSheetId="13">#REF!</definedName>
    <definedName name="_ASA96" localSheetId="11">#REF!</definedName>
    <definedName name="_ASA96">#REF!</definedName>
    <definedName name="_base" localSheetId="0">[6]BANPRO99!#REF!</definedName>
    <definedName name="_base" localSheetId="9">[6]BANPRO99!#REF!</definedName>
    <definedName name="_base" localSheetId="5">[6]BANPRO99!#REF!</definedName>
    <definedName name="_base" localSheetId="17">[6]BANPRO99!#REF!</definedName>
    <definedName name="_base" localSheetId="16">[6]BANPRO99!#REF!</definedName>
    <definedName name="_base" localSheetId="13">[6]BANPRO99!#REF!</definedName>
    <definedName name="_base" localSheetId="11">[6]BANPRO99!#REF!</definedName>
    <definedName name="_base">[6]BANPRO99!#REF!</definedName>
    <definedName name="_cad179" localSheetId="0">'[1]Mod Eco Controlados 99'!#REF!</definedName>
    <definedName name="_cad179" localSheetId="9">'[1]Mod Eco Controlados 99'!#REF!</definedName>
    <definedName name="_cad179" localSheetId="5">'[1]Mod Eco Controlados 99'!#REF!</definedName>
    <definedName name="_cad179" localSheetId="17">'[1]Mod Eco Controlados 99'!#REF!</definedName>
    <definedName name="_cad179" localSheetId="16">'[1]Mod Eco Controlados 99'!#REF!</definedName>
    <definedName name="_cad179" localSheetId="13">'[1]Mod Eco Controlados 99'!#REF!</definedName>
    <definedName name="_cad179" localSheetId="11">'[1]Mod Eco Controlados 99'!#REF!</definedName>
    <definedName name="_cad179">'[1]Mod Eco Controlados 99'!#REF!</definedName>
    <definedName name="_CFD02" localSheetId="9">#REF!</definedName>
    <definedName name="_CFD02" localSheetId="5">#REF!</definedName>
    <definedName name="_CFD02" localSheetId="17">#REF!</definedName>
    <definedName name="_CFD02" localSheetId="16">#REF!</definedName>
    <definedName name="_CFD02" localSheetId="13">#REF!</definedName>
    <definedName name="_CFD02" localSheetId="11">#REF!</definedName>
    <definedName name="_CFD02">#REF!</definedName>
    <definedName name="_CFE96" localSheetId="9">#REF!</definedName>
    <definedName name="_CFE96" localSheetId="5">#REF!</definedName>
    <definedName name="_CFE96" localSheetId="17">#REF!</definedName>
    <definedName name="_CFE96" localSheetId="16">#REF!</definedName>
    <definedName name="_CFE96" localSheetId="13">#REF!</definedName>
    <definedName name="_CFE96" localSheetId="11">#REF!</definedName>
    <definedName name="_CFE96">#REF!</definedName>
    <definedName name="_CON96" localSheetId="9">#REF!</definedName>
    <definedName name="_CON96" localSheetId="5">#REF!</definedName>
    <definedName name="_CON96" localSheetId="17">#REF!</definedName>
    <definedName name="_CON96" localSheetId="16">#REF!</definedName>
    <definedName name="_CON96" localSheetId="13">#REF!</definedName>
    <definedName name="_CON96" localSheetId="11">#REF!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0" hidden="1">#REF!</definedName>
    <definedName name="_Fill" localSheetId="9" hidden="1">#REF!</definedName>
    <definedName name="_Fill" localSheetId="5" hidden="1">#REF!</definedName>
    <definedName name="_Fill" localSheetId="17" hidden="1">#REF!</definedName>
    <definedName name="_Fill" localSheetId="2" hidden="1">#REF!</definedName>
    <definedName name="_Fill" localSheetId="16" hidden="1">#REF!</definedName>
    <definedName name="_Fill" localSheetId="13" hidden="1">#REF!</definedName>
    <definedName name="_Fill" localSheetId="11" hidden="1">#REF!</definedName>
    <definedName name="_Fill" hidden="1">#REF!</definedName>
    <definedName name="_xlnm._FilterDatabase" localSheetId="0" hidden="1">'Adecuaciones Presupuestarias 5%'!$A$10:$J$285</definedName>
    <definedName name="_xlnm._FilterDatabase" localSheetId="17" hidden="1">'Gastos Obligatorios'!$A$12:$F$22</definedName>
    <definedName name="_xlnm._FilterDatabase" localSheetId="12" hidden="1">'Incrementos Salariales'!$A$12:$G$269</definedName>
    <definedName name="_xlnm._FilterDatabase" localSheetId="1" hidden="1">'Ing. Exc. Autorizados'!$A$8:$C$82</definedName>
    <definedName name="_JUL1">[2]!JUL&amp;[2]!AGO&amp;[2]!SEP&amp;[2]!OCT&amp;[2]!NOV</definedName>
    <definedName name="_JUL2">[3]edofza7!$C$22</definedName>
    <definedName name="_JUN1">[2]!JUN&amp;[2]!JUL&amp;[2]!AGO&amp;[2]!SEP&amp;[2]!OCT</definedName>
    <definedName name="_JUN2">[3]edofza6!$C$22</definedName>
    <definedName name="_Key1" localSheetId="0" hidden="1">#REF!</definedName>
    <definedName name="_Key1" localSheetId="9" hidden="1">#REF!</definedName>
    <definedName name="_Key1" localSheetId="5" hidden="1">#REF!</definedName>
    <definedName name="_Key1" localSheetId="17" hidden="1">#REF!</definedName>
    <definedName name="_Key1" localSheetId="2" hidden="1">#REF!</definedName>
    <definedName name="_Key1" localSheetId="16" hidden="1">#REF!</definedName>
    <definedName name="_Key1" localSheetId="13" hidden="1">#REF!</definedName>
    <definedName name="_Key1" localSheetId="11"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7" hidden="1">0</definedName>
    <definedName name="_Order1" hidden="1">255</definedName>
    <definedName name="_PEM96" localSheetId="9">#REF!</definedName>
    <definedName name="_PEM96" localSheetId="5">#REF!</definedName>
    <definedName name="_PEM96" localSheetId="17">#REF!</definedName>
    <definedName name="_PEM96" localSheetId="16">#REF!</definedName>
    <definedName name="_PEM96" localSheetId="13">#REF!</definedName>
    <definedName name="_PEM96" localSheetId="11">#REF!</definedName>
    <definedName name="_PEM96">#REF!</definedName>
    <definedName name="_PIB08" localSheetId="9">#REF!</definedName>
    <definedName name="_PIB08" localSheetId="5">#REF!</definedName>
    <definedName name="_PIB08" localSheetId="17">#REF!</definedName>
    <definedName name="_PIB08" localSheetId="16">#REF!</definedName>
    <definedName name="_PIB08" localSheetId="13">#REF!</definedName>
    <definedName name="_PIB08" localSheetId="11">#REF!</definedName>
    <definedName name="_PIB08">#REF!</definedName>
    <definedName name="_PIP96" localSheetId="9">#REF!</definedName>
    <definedName name="_PIP96" localSheetId="5">#REF!</definedName>
    <definedName name="_PIP96" localSheetId="17">#REF!</definedName>
    <definedName name="_PIP96" localSheetId="16">#REF!</definedName>
    <definedName name="_PIP96" localSheetId="13">#REF!</definedName>
    <definedName name="_PIP96" localSheetId="11">#REF!</definedName>
    <definedName name="_PIP96">#REF!</definedName>
    <definedName name="_Regression_Int">1</definedName>
    <definedName name="_Regression_X" localSheetId="9" hidden="1">#REF!</definedName>
    <definedName name="_Regression_X" localSheetId="5" hidden="1">#REF!</definedName>
    <definedName name="_Regression_X" localSheetId="17" hidden="1">#REF!</definedName>
    <definedName name="_Regression_X" localSheetId="16" hidden="1">#REF!</definedName>
    <definedName name="_Regression_X" localSheetId="13" hidden="1">#REF!</definedName>
    <definedName name="_Regression_X" localSheetId="11" hidden="1">#REF!</definedName>
    <definedName name="_Regression_X" hidden="1">#REF!</definedName>
    <definedName name="_sec1" localSheetId="9">#REF!</definedName>
    <definedName name="_sec1" localSheetId="5">#REF!</definedName>
    <definedName name="_sec1" localSheetId="17">#REF!</definedName>
    <definedName name="_sec1" localSheetId="16">#REF!</definedName>
    <definedName name="_sec1" localSheetId="13">#REF!</definedName>
    <definedName name="_sec1" localSheetId="11">#REF!</definedName>
    <definedName name="_sec1">#REF!</definedName>
    <definedName name="_SEP1">[2]!SEP&amp;[2]!OCT&amp;[2]!NOV&amp;[2]!DIC</definedName>
    <definedName name="_SEP2">[3]edofza9!$C$22</definedName>
    <definedName name="_smg97">'[4]Premisa macro'!$E$4</definedName>
    <definedName name="_Sort" localSheetId="0" hidden="1">#REF!</definedName>
    <definedName name="_Sort" localSheetId="9" hidden="1">#REF!</definedName>
    <definedName name="_Sort" localSheetId="5" hidden="1">#REF!</definedName>
    <definedName name="_Sort" localSheetId="17" hidden="1">#REF!</definedName>
    <definedName name="_Sort" localSheetId="2" hidden="1">#REF!</definedName>
    <definedName name="_Sort" localSheetId="16" hidden="1">#REF!</definedName>
    <definedName name="_Sort" localSheetId="13" hidden="1">#REF!</definedName>
    <definedName name="_Sort" localSheetId="11" hidden="1">#REF!</definedName>
    <definedName name="_Sort" hidden="1">#REF!</definedName>
    <definedName name="_syt03" localSheetId="9">#REF!</definedName>
    <definedName name="_syt03" localSheetId="5">#REF!</definedName>
    <definedName name="_syt03" localSheetId="17">#REF!</definedName>
    <definedName name="_syt03" localSheetId="16">#REF!</definedName>
    <definedName name="_syt03" localSheetId="13">#REF!</definedName>
    <definedName name="_syt03" localSheetId="11">#REF!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9">#REF!</definedName>
    <definedName name="A_Datos_2008_2009_sin_CESENyADUANAS" localSheetId="5">#REF!</definedName>
    <definedName name="A_Datos_2008_2009_sin_CESENyADUANAS" localSheetId="17">#REF!</definedName>
    <definedName name="A_Datos_2008_2009_sin_CESENyADUANAS" localSheetId="16">#REF!</definedName>
    <definedName name="A_Datos_2008_2009_sin_CESENyADUANAS" localSheetId="13">#REF!</definedName>
    <definedName name="A_Datos_2008_2009_sin_CESENyADUANAS" localSheetId="11">#REF!</definedName>
    <definedName name="A_Datos_2008_2009_sin_CESENyADUANAS">#REF!</definedName>
    <definedName name="A_impresión_IM" localSheetId="9">#REF!</definedName>
    <definedName name="A_impresión_IM" localSheetId="5">#REF!</definedName>
    <definedName name="A_impresión_IM" localSheetId="17">#REF!</definedName>
    <definedName name="A_impresión_IM" localSheetId="16">#REF!</definedName>
    <definedName name="A_impresión_IM" localSheetId="13">#REF!</definedName>
    <definedName name="A_impresión_IM" localSheetId="11">#REF!</definedName>
    <definedName name="A_impresión_IM">#REF!</definedName>
    <definedName name="AA">[2]!SEP&amp;[2]!OCT&amp;[2]!NOV&amp;[2]!DIC</definedName>
    <definedName name="AA1500_">#N/A</definedName>
    <definedName name="AAA" localSheetId="9">#REF!</definedName>
    <definedName name="AAA" localSheetId="5">#REF!</definedName>
    <definedName name="AAA" localSheetId="17">#REF!</definedName>
    <definedName name="AAA" localSheetId="16">#REF!</definedName>
    <definedName name="AAA" localSheetId="13">#REF!</definedName>
    <definedName name="AAA" localSheetId="11">#REF!</definedName>
    <definedName name="AAA">#REF!</definedName>
    <definedName name="ABR">"; ABRIL.- "&amp;TEXT([9]edofza04!$C$24,"#,##0")</definedName>
    <definedName name="ABRIL" localSheetId="0">#REF!</definedName>
    <definedName name="ABRIL" localSheetId="9">#REF!</definedName>
    <definedName name="ABRIL" localSheetId="5">#REF!</definedName>
    <definedName name="ABRIL" localSheetId="17">#REF!</definedName>
    <definedName name="ABRIL" localSheetId="2">#REF!</definedName>
    <definedName name="ABRIL" localSheetId="16">#REF!</definedName>
    <definedName name="ABRIL" localSheetId="13">#REF!</definedName>
    <definedName name="ABRIL" localSheetId="11">#REF!</definedName>
    <definedName name="ABRIL">#REF!</definedName>
    <definedName name="ABRIL_1" localSheetId="0">#REF!</definedName>
    <definedName name="ABRIL_1" localSheetId="9">#REF!</definedName>
    <definedName name="ABRIL_1" localSheetId="5">#REF!</definedName>
    <definedName name="ABRIL_1" localSheetId="17">#REF!</definedName>
    <definedName name="ABRIL_1" localSheetId="2">#REF!</definedName>
    <definedName name="ABRIL_1" localSheetId="16">#REF!</definedName>
    <definedName name="ABRIL_1" localSheetId="13">#REF!</definedName>
    <definedName name="ABRIL_1" localSheetId="11">#REF!</definedName>
    <definedName name="ABRIL_1">#REF!</definedName>
    <definedName name="ABRIL_COMP" localSheetId="0">#REF!</definedName>
    <definedName name="ABRIL_COMP" localSheetId="9">#REF!</definedName>
    <definedName name="ABRIL_COMP" localSheetId="5">#REF!</definedName>
    <definedName name="ABRIL_COMP" localSheetId="17">#REF!</definedName>
    <definedName name="ABRIL_COMP" localSheetId="2">#REF!</definedName>
    <definedName name="ABRIL_COMP" localSheetId="16">#REF!</definedName>
    <definedName name="ABRIL_COMP" localSheetId="13">#REF!</definedName>
    <definedName name="ABRIL_COMP" localSheetId="11">#REF!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0">#REF!</definedName>
    <definedName name="ACUM" localSheetId="9">#REF!</definedName>
    <definedName name="ACUM" localSheetId="5">#REF!</definedName>
    <definedName name="ACUM" localSheetId="17">#REF!</definedName>
    <definedName name="ACUM" localSheetId="2">#REF!</definedName>
    <definedName name="ACUM" localSheetId="16">#REF!</definedName>
    <definedName name="ACUM" localSheetId="13">#REF!</definedName>
    <definedName name="ACUM" localSheetId="11">#REF!</definedName>
    <definedName name="ACUM">#REF!</definedName>
    <definedName name="AD" localSheetId="0">[6]BANPRO99!#REF!</definedName>
    <definedName name="AD" localSheetId="9">[6]BANPRO99!#REF!</definedName>
    <definedName name="AD" localSheetId="5">[6]BANPRO99!#REF!</definedName>
    <definedName name="AD" localSheetId="17">[6]BANPRO99!#REF!</definedName>
    <definedName name="AD" localSheetId="16">[6]BANPRO99!#REF!</definedName>
    <definedName name="AD" localSheetId="13">[6]BANPRO99!#REF!</definedName>
    <definedName name="AD" localSheetId="11">[6]BANPRO99!#REF!</definedName>
    <definedName name="AD">[6]BANPRO99!#REF!</definedName>
    <definedName name="Admva">[12]Administrativa!$B$2:$I$59</definedName>
    <definedName name="AGO" localSheetId="0">#REF!</definedName>
    <definedName name="AGO" localSheetId="9">#REF!</definedName>
    <definedName name="AGO" localSheetId="5">#REF!</definedName>
    <definedName name="AGO" localSheetId="17">"; AGOSTO.- "&amp;TEXT([9]edofza08!$C$24,"#,##0")</definedName>
    <definedName name="AGO" localSheetId="2">#REF!</definedName>
    <definedName name="AGO" localSheetId="16">#REF!</definedName>
    <definedName name="AGO" localSheetId="13">#REF!</definedName>
    <definedName name="AGO" localSheetId="11">#REF!</definedName>
    <definedName name="AGO">#REF!</definedName>
    <definedName name="AGUA" localSheetId="0">#REF!</definedName>
    <definedName name="AGUA" localSheetId="9">#REF!</definedName>
    <definedName name="AGUA" localSheetId="5">#REF!</definedName>
    <definedName name="AGUA" localSheetId="17">#REF!</definedName>
    <definedName name="AGUA" localSheetId="2">#REF!</definedName>
    <definedName name="AGUA" localSheetId="16">#REF!</definedName>
    <definedName name="AGUA" localSheetId="13">#REF!</definedName>
    <definedName name="AGUA" localSheetId="11">#REF!</definedName>
    <definedName name="AGUA">#REF!</definedName>
    <definedName name="ain" localSheetId="9">#REF!</definedName>
    <definedName name="ain" localSheetId="5">#REF!</definedName>
    <definedName name="ain" localSheetId="17">#REF!</definedName>
    <definedName name="ain" localSheetId="16">#REF!</definedName>
    <definedName name="ain" localSheetId="13">#REF!</definedName>
    <definedName name="ain" localSheetId="11">#REF!</definedName>
    <definedName name="ain">#REF!</definedName>
    <definedName name="Ajuste_SP">[13]Supuestos!$D$7</definedName>
    <definedName name="ampliaciones" localSheetId="9">#REF!</definedName>
    <definedName name="ampliaciones" localSheetId="5">#REF!</definedName>
    <definedName name="ampliaciones" localSheetId="17">#REF!</definedName>
    <definedName name="ampliaciones" localSheetId="16">#REF!</definedName>
    <definedName name="ampliaciones" localSheetId="13">#REF!</definedName>
    <definedName name="ampliaciones" localSheetId="11">#REF!</definedName>
    <definedName name="ampliaciones">#REF!</definedName>
    <definedName name="ANUAL" localSheetId="0">#REF!</definedName>
    <definedName name="ANUAL" localSheetId="9">#REF!</definedName>
    <definedName name="ANUAL" localSheetId="5">#REF!</definedName>
    <definedName name="ANUAL" localSheetId="17">#REF!</definedName>
    <definedName name="ANUAL" localSheetId="2">#REF!</definedName>
    <definedName name="ANUAL" localSheetId="16">#REF!</definedName>
    <definedName name="ANUAL" localSheetId="13">#REF!</definedName>
    <definedName name="ANUAL" localSheetId="11">#REF!</definedName>
    <definedName name="ANUAL">#REF!</definedName>
    <definedName name="AÑO">+TEXT(IF(AND(OR(DAY([2]!FECHA)&gt;=1,DAY([2]!FECHA)&lt;=10),MONTH([2]!FECHA)=1),YEAR([2]!FECHA)-1,YEAR([2]!FECHA)),"0")</definedName>
    <definedName name="_xlnm.Extract" localSheetId="0">[14]EGRESOS!#REF!</definedName>
    <definedName name="_xlnm.Extract" localSheetId="9">[14]EGRESOS!#REF!</definedName>
    <definedName name="_xlnm.Extract" localSheetId="5">[14]EGRESOS!#REF!</definedName>
    <definedName name="_xlnm.Extract" localSheetId="17">[14]EGRESOS!#REF!</definedName>
    <definedName name="_xlnm.Extract" localSheetId="16">[14]EGRESOS!#REF!</definedName>
    <definedName name="_xlnm.Extract" localSheetId="13">[14]EGRESOS!#REF!</definedName>
    <definedName name="_xlnm.Extract" localSheetId="11">[14]EGRESOS!#REF!</definedName>
    <definedName name="_xlnm.Extract">[14]EGRESOS!#REF!</definedName>
    <definedName name="_xlnm.Print_Area" localSheetId="0">'Adecuaciones Presupuestarias 5%'!$A$3:$J$285</definedName>
    <definedName name="_xlnm.Print_Area" localSheetId="9">'Ahorro Poderes-Entes Autónomos'!$A$8:$F$26</definedName>
    <definedName name="_xlnm.Print_Area" localSheetId="3">'Aprovechamientos Otros'!$A$1:$C$24</definedName>
    <definedName name="_xlnm.Print_Area" localSheetId="10">Balances!$A$1:$G$29</definedName>
    <definedName name="_xlnm.Print_Area" localSheetId="7">Fiscales!$A$1:$F$11</definedName>
    <definedName name="_xlnm.Print_Area" localSheetId="17">'Gastos Obligatorios'!$A$1:$F$24</definedName>
    <definedName name="_xlnm.Print_Area" localSheetId="12">'Incrementos Salariales'!$A$13:$G$273</definedName>
    <definedName name="_xlnm.Print_Area" localSheetId="2">'Ing. Exc Infor.'!$A$1:$C$28</definedName>
    <definedName name="_xlnm.Print_Area" localSheetId="1">'Ing. Exc. Autorizados'!$A$2:$C$84</definedName>
    <definedName name="_xlnm.Print_Area" localSheetId="16">'Inversión Física'!$A$1:$F$14</definedName>
    <definedName name="_xlnm.Print_Area" localSheetId="8">Propios!$A$1:$F$16</definedName>
    <definedName name="_xlnm.Print_Area" localSheetId="13">#REF!</definedName>
    <definedName name="_xlnm.Print_Area" localSheetId="11">'Seguridad Pública y Nacional'!$A$3:$E$19</definedName>
    <definedName name="_xlnm.Print_Area" localSheetId="15">Subsidios!#REF!</definedName>
    <definedName name="_xlnm.Print_Area" localSheetId="6">Total!$A$1:$E$14</definedName>
    <definedName name="_xlnm.Print_Area">#REF!</definedName>
    <definedName name="Area_de_paso" localSheetId="9">#REF!</definedName>
    <definedName name="Area_de_paso" localSheetId="5">#REF!</definedName>
    <definedName name="Area_de_paso" localSheetId="17">#REF!</definedName>
    <definedName name="Area_de_paso" localSheetId="16">#REF!</definedName>
    <definedName name="Area_de_paso" localSheetId="13">#REF!</definedName>
    <definedName name="Area_de_paso" localSheetId="11">#REF!</definedName>
    <definedName name="Area_de_paso">#REF!</definedName>
    <definedName name="ARMANDO" localSheetId="9">[15]ARMANDO!$A$5:$I$6</definedName>
    <definedName name="ARMANDO" localSheetId="17">[15]ARMANDO!$A$5:$I$6</definedName>
    <definedName name="ARMANDO" localSheetId="2">[15]ARMANDO!$A$5:$I$6</definedName>
    <definedName name="ARMANDO" localSheetId="16">[15]ARMANDO!$A$5:$I$6</definedName>
    <definedName name="ARMANDO">[16]ARMANDO!$B$8:$F$270</definedName>
    <definedName name="as" localSheetId="0">#REF!</definedName>
    <definedName name="as" localSheetId="9">#REF!</definedName>
    <definedName name="as" localSheetId="5">#REF!</definedName>
    <definedName name="as" localSheetId="17">#REF!</definedName>
    <definedName name="as" localSheetId="2">#REF!</definedName>
    <definedName name="as" localSheetId="16">#REF!</definedName>
    <definedName name="as" localSheetId="13">#REF!</definedName>
    <definedName name="as" localSheetId="11">#REF!</definedName>
    <definedName name="as">#REF!</definedName>
    <definedName name="asd" localSheetId="0" hidden="1">#REF!</definedName>
    <definedName name="asd" localSheetId="9" hidden="1">#REF!</definedName>
    <definedName name="asd" localSheetId="5" hidden="1">#REF!</definedName>
    <definedName name="asd" localSheetId="17" hidden="1">#REF!</definedName>
    <definedName name="asd" localSheetId="2" hidden="1">#REF!</definedName>
    <definedName name="asd" localSheetId="16" hidden="1">#REF!</definedName>
    <definedName name="asd" localSheetId="13" hidden="1">#REF!</definedName>
    <definedName name="asd" localSheetId="11" hidden="1">#REF!</definedName>
    <definedName name="asd" hidden="1">#REF!</definedName>
    <definedName name="ASIG_TEC">#N/A</definedName>
    <definedName name="ASISTENC" localSheetId="0">#REF!</definedName>
    <definedName name="ASISTENC" localSheetId="9">#REF!</definedName>
    <definedName name="ASISTENC" localSheetId="5">#REF!</definedName>
    <definedName name="ASISTENC" localSheetId="17">#REF!</definedName>
    <definedName name="ASISTENC" localSheetId="2">#REF!</definedName>
    <definedName name="ASISTENC" localSheetId="16">#REF!</definedName>
    <definedName name="ASISTENC" localSheetId="13">#REF!</definedName>
    <definedName name="ASISTENC" localSheetId="11">#REF!</definedName>
    <definedName name="ASISTENC">#REF!</definedName>
    <definedName name="ayer">'[4]Premisas IMSS'!$M$12</definedName>
    <definedName name="base" localSheetId="9">#REF!</definedName>
    <definedName name="base" localSheetId="5">#REF!</definedName>
    <definedName name="base" localSheetId="17">#REF!</definedName>
    <definedName name="base" localSheetId="16">#REF!</definedName>
    <definedName name="base" localSheetId="13">#REF!</definedName>
    <definedName name="base" localSheetId="11">#REF!</definedName>
    <definedName name="base">#REF!</definedName>
    <definedName name="base03" localSheetId="9">#REF!</definedName>
    <definedName name="base03" localSheetId="5">#REF!</definedName>
    <definedName name="base03" localSheetId="17">#REF!</definedName>
    <definedName name="base03" localSheetId="16">#REF!</definedName>
    <definedName name="base03" localSheetId="13">#REF!</definedName>
    <definedName name="base03" localSheetId="11">#REF!</definedName>
    <definedName name="base03">#REF!</definedName>
    <definedName name="base03au" localSheetId="9">#REF!</definedName>
    <definedName name="base03au" localSheetId="5">#REF!</definedName>
    <definedName name="base03au" localSheetId="17">#REF!</definedName>
    <definedName name="base03au" localSheetId="16">#REF!</definedName>
    <definedName name="base03au" localSheetId="13">#REF!</definedName>
    <definedName name="base03au" localSheetId="11">#REF!</definedName>
    <definedName name="base03au">#REF!</definedName>
    <definedName name="base04au" localSheetId="9">#REF!</definedName>
    <definedName name="base04au" localSheetId="5">#REF!</definedName>
    <definedName name="base04au" localSheetId="17">#REF!</definedName>
    <definedName name="base04au" localSheetId="16">#REF!</definedName>
    <definedName name="base04au" localSheetId="13">#REF!</definedName>
    <definedName name="base04au" localSheetId="11">#REF!</definedName>
    <definedName name="base04au">#REF!</definedName>
    <definedName name="base05" localSheetId="9">#REF!</definedName>
    <definedName name="base05" localSheetId="5">#REF!</definedName>
    <definedName name="base05" localSheetId="17">#REF!</definedName>
    <definedName name="base05" localSheetId="16">#REF!</definedName>
    <definedName name="base05" localSheetId="13">#REF!</definedName>
    <definedName name="base05" localSheetId="11">#REF!</definedName>
    <definedName name="base05">#REF!</definedName>
    <definedName name="base05au" localSheetId="9">#REF!</definedName>
    <definedName name="base05au" localSheetId="5">#REF!</definedName>
    <definedName name="base05au" localSheetId="17">#REF!</definedName>
    <definedName name="base05au" localSheetId="16">#REF!</definedName>
    <definedName name="base05au" localSheetId="13">#REF!</definedName>
    <definedName name="base05au" localSheetId="11">#REF!</definedName>
    <definedName name="base05au">#REF!</definedName>
    <definedName name="base2002" localSheetId="9">#REF!</definedName>
    <definedName name="base2002" localSheetId="5">#REF!</definedName>
    <definedName name="base2002" localSheetId="17">#REF!</definedName>
    <definedName name="base2002" localSheetId="16">#REF!</definedName>
    <definedName name="base2002" localSheetId="13">#REF!</definedName>
    <definedName name="base2002" localSheetId="11">#REF!</definedName>
    <definedName name="base2002">#REF!</definedName>
    <definedName name="base2003orig" localSheetId="9">#REF!</definedName>
    <definedName name="base2003orig" localSheetId="5">#REF!</definedName>
    <definedName name="base2003orig" localSheetId="17">#REF!</definedName>
    <definedName name="base2003orig" localSheetId="16">#REF!</definedName>
    <definedName name="base2003orig" localSheetId="13">#REF!</definedName>
    <definedName name="base2003orig" localSheetId="11">#REF!</definedName>
    <definedName name="base2003orig">#REF!</definedName>
    <definedName name="base2003origentidades" localSheetId="9">#REF!</definedName>
    <definedName name="base2003origentidades" localSheetId="5">#REF!</definedName>
    <definedName name="base2003origentidades" localSheetId="17">#REF!</definedName>
    <definedName name="base2003origentidades" localSheetId="16">#REF!</definedName>
    <definedName name="base2003origentidades" localSheetId="13">#REF!</definedName>
    <definedName name="base2003origentidades" localSheetId="11">#REF!</definedName>
    <definedName name="base2003origentidades">#REF!</definedName>
    <definedName name="base2004" localSheetId="9">#REF!</definedName>
    <definedName name="base2004" localSheetId="5">#REF!</definedName>
    <definedName name="base2004" localSheetId="17">#REF!</definedName>
    <definedName name="base2004" localSheetId="16">#REF!</definedName>
    <definedName name="base2004" localSheetId="13">#REF!</definedName>
    <definedName name="base2004" localSheetId="11">#REF!</definedName>
    <definedName name="base2004">#REF!</definedName>
    <definedName name="base2004entidades" localSheetId="9">#REF!</definedName>
    <definedName name="base2004entidades" localSheetId="5">#REF!</definedName>
    <definedName name="base2004entidades" localSheetId="17">#REF!</definedName>
    <definedName name="base2004entidades" localSheetId="16">#REF!</definedName>
    <definedName name="base2004entidades" localSheetId="13">#REF!</definedName>
    <definedName name="base2004entidades" localSheetId="11">#REF!</definedName>
    <definedName name="base2004entidades">#REF!</definedName>
    <definedName name="baseau" localSheetId="9">#REF!</definedName>
    <definedName name="baseau" localSheetId="5">#REF!</definedName>
    <definedName name="baseau" localSheetId="17">#REF!</definedName>
    <definedName name="baseau" localSheetId="16">#REF!</definedName>
    <definedName name="baseau" localSheetId="13">#REF!</definedName>
    <definedName name="baseau" localSheetId="11">#REF!</definedName>
    <definedName name="baseau">#REF!</definedName>
    <definedName name="baseb" localSheetId="9">#REF!</definedName>
    <definedName name="baseb" localSheetId="5">#REF!</definedName>
    <definedName name="baseb" localSheetId="17">#REF!</definedName>
    <definedName name="baseb" localSheetId="16">#REF!</definedName>
    <definedName name="baseb" localSheetId="13">#REF!</definedName>
    <definedName name="baseb" localSheetId="11">#REF!</definedName>
    <definedName name="baseb">#REF!</definedName>
    <definedName name="basecierre" localSheetId="0">[17]CP_2003!#REF!</definedName>
    <definedName name="basecierre" localSheetId="9">[17]CP_2003!#REF!</definedName>
    <definedName name="basecierre" localSheetId="5">[17]CP_2003!#REF!</definedName>
    <definedName name="basecierre" localSheetId="17">[17]CP_2003!#REF!</definedName>
    <definedName name="basecierre" localSheetId="16">[17]CP_2003!#REF!</definedName>
    <definedName name="basecierre" localSheetId="13">[17]CP_2003!#REF!</definedName>
    <definedName name="basecierre" localSheetId="11">[17]CP_2003!#REF!</definedName>
    <definedName name="basecierre">[17]CP_2003!#REF!</definedName>
    <definedName name="_xlnm.Database" localSheetId="0">[18]REPORTO!#REF!</definedName>
    <definedName name="_xlnm.Database" localSheetId="9">[18]REPORTO!#REF!</definedName>
    <definedName name="_xlnm.Database" localSheetId="5">[18]REPORTO!#REF!</definedName>
    <definedName name="_xlnm.Database" localSheetId="17">[18]REPORTO!#REF!</definedName>
    <definedName name="_xlnm.Database" localSheetId="16">[18]REPORTO!#REF!</definedName>
    <definedName name="_xlnm.Database" localSheetId="13">[18]REPORTO!#REF!</definedName>
    <definedName name="_xlnm.Database" localSheetId="11">[18]REPORTO!#REF!</definedName>
    <definedName name="_xlnm.Database">[18]REPORTO!#REF!</definedName>
    <definedName name="BBB" localSheetId="9">#REF!</definedName>
    <definedName name="BBB" localSheetId="5">#REF!</definedName>
    <definedName name="BBB" localSheetId="17">#REF!</definedName>
    <definedName name="BBB" localSheetId="16">#REF!</definedName>
    <definedName name="BBB" localSheetId="13">#REF!</definedName>
    <definedName name="BBB" localSheetId="11">#REF!</definedName>
    <definedName name="BBB">#REF!</definedName>
    <definedName name="buena" localSheetId="0">#REF!</definedName>
    <definedName name="buena" localSheetId="9">#REF!</definedName>
    <definedName name="buena" localSheetId="5">#REF!</definedName>
    <definedName name="buena" localSheetId="17">#REF!</definedName>
    <definedName name="buena" localSheetId="2">#REF!</definedName>
    <definedName name="buena" localSheetId="16">#REF!</definedName>
    <definedName name="buena" localSheetId="13">#REF!</definedName>
    <definedName name="buena" localSheetId="11">#REF!</definedName>
    <definedName name="buena">#REF!</definedName>
    <definedName name="bun" localSheetId="0">#REF!</definedName>
    <definedName name="bun" localSheetId="9">#REF!</definedName>
    <definedName name="bun" localSheetId="5">#REF!</definedName>
    <definedName name="bun" localSheetId="17">#REF!</definedName>
    <definedName name="bun" localSheetId="2">#REF!</definedName>
    <definedName name="bun" localSheetId="16">#REF!</definedName>
    <definedName name="bun" localSheetId="13">#REF!</definedName>
    <definedName name="bun" localSheetId="11">#REF!</definedName>
    <definedName name="bun">#REF!</definedName>
    <definedName name="bUSCAR" localSheetId="9">#REF!</definedName>
    <definedName name="bUSCAR" localSheetId="5">#REF!</definedName>
    <definedName name="bUSCAR" localSheetId="17">#REF!</definedName>
    <definedName name="bUSCAR" localSheetId="16">#REF!</definedName>
    <definedName name="bUSCAR" localSheetId="13">#REF!</definedName>
    <definedName name="bUSCAR" localSheetId="11">#REF!</definedName>
    <definedName name="bUSCAR">#REF!</definedName>
    <definedName name="C_" localSheetId="0">[19]FP1996!#REF!</definedName>
    <definedName name="C_" localSheetId="9">[19]FP1996!#REF!</definedName>
    <definedName name="C_" localSheetId="5">[19]FP1996!#REF!</definedName>
    <definedName name="C_" localSheetId="17">[19]FP1996!#REF!</definedName>
    <definedName name="C_" localSheetId="16">[19]FP1996!#REF!</definedName>
    <definedName name="C_" localSheetId="13">[19]FP1996!#REF!</definedName>
    <definedName name="C_" localSheetId="11">[19]FP1996!#REF!</definedName>
    <definedName name="C_">[19]FP1996!#REF!</definedName>
    <definedName name="cálculos" localSheetId="9">#REF!</definedName>
    <definedName name="cálculos" localSheetId="5">#REF!</definedName>
    <definedName name="cálculos" localSheetId="17">#REF!</definedName>
    <definedName name="cálculos" localSheetId="16">#REF!</definedName>
    <definedName name="cálculos" localSheetId="13">#REF!</definedName>
    <definedName name="cálculos" localSheetId="11">#REF!</definedName>
    <definedName name="cálculos">#REF!</definedName>
    <definedName name="CALENDA">#N/A</definedName>
    <definedName name="CAPU96" localSheetId="9">#REF!</definedName>
    <definedName name="CAPU96" localSheetId="5">#REF!</definedName>
    <definedName name="CAPU96" localSheetId="17">#REF!</definedName>
    <definedName name="CAPU96" localSheetId="16">#REF!</definedName>
    <definedName name="CAPU96" localSheetId="13">#REF!</definedName>
    <definedName name="CAPU96" localSheetId="11">#REF!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9">#REF!</definedName>
    <definedName name="CIC" localSheetId="5">#REF!</definedName>
    <definedName name="CIC" localSheetId="17">#REF!</definedName>
    <definedName name="CIC" localSheetId="16">#REF!</definedName>
    <definedName name="CIC" localSheetId="13">#REF!</definedName>
    <definedName name="CIC" localSheetId="11">#REF!</definedName>
    <definedName name="CIC">#REF!</definedName>
    <definedName name="CicenyAduanas" localSheetId="9">#REF!</definedName>
    <definedName name="CicenyAduanas" localSheetId="5">#REF!</definedName>
    <definedName name="CicenyAduanas" localSheetId="17">#REF!</definedName>
    <definedName name="CicenyAduanas" localSheetId="16">#REF!</definedName>
    <definedName name="CicenyAduanas" localSheetId="13">#REF!</definedName>
    <definedName name="CicenyAduanas" localSheetId="11">#REF!</definedName>
    <definedName name="CicenyAduanas">#REF!</definedName>
    <definedName name="Cifras_Control" localSheetId="9">#REF!</definedName>
    <definedName name="Cifras_Control" localSheetId="5">#REF!</definedName>
    <definedName name="Cifras_Control" localSheetId="17">#REF!</definedName>
    <definedName name="Cifras_Control" localSheetId="16">#REF!</definedName>
    <definedName name="Cifras_Control" localSheetId="13">#REF!</definedName>
    <definedName name="Cifras_Control" localSheetId="11">#REF!</definedName>
    <definedName name="Cifras_Control">#REF!</definedName>
    <definedName name="claseco" localSheetId="9">#REF!</definedName>
    <definedName name="claseco" localSheetId="5">#REF!</definedName>
    <definedName name="claseco" localSheetId="17">#REF!</definedName>
    <definedName name="claseco" localSheetId="16">#REF!</definedName>
    <definedName name="claseco" localSheetId="13">#REF!</definedName>
    <definedName name="claseco" localSheetId="11">#REF!</definedName>
    <definedName name="claseco">#REF!</definedName>
    <definedName name="cmllvc198" localSheetId="9">#REF!</definedName>
    <definedName name="cmllvc198" localSheetId="5">#REF!</definedName>
    <definedName name="cmllvc198" localSheetId="17">#REF!</definedName>
    <definedName name="cmllvc198" localSheetId="16">#REF!</definedName>
    <definedName name="cmllvc198" localSheetId="13">#REF!</definedName>
    <definedName name="cmllvc198" localSheetId="11">#REF!</definedName>
    <definedName name="cmllvc198">#REF!</definedName>
    <definedName name="cmllvc298ieps" localSheetId="9">#REF!</definedName>
    <definedName name="cmllvc298ieps" localSheetId="5">#REF!</definedName>
    <definedName name="cmllvc298ieps" localSheetId="17">#REF!</definedName>
    <definedName name="cmllvc298ieps" localSheetId="16">#REF!</definedName>
    <definedName name="cmllvc298ieps" localSheetId="13">#REF!</definedName>
    <definedName name="cmllvc298ieps" localSheetId="11">#REF!</definedName>
    <definedName name="cmllvc298ieps">#REF!</definedName>
    <definedName name="cmllvp198" localSheetId="9">#REF!</definedName>
    <definedName name="cmllvp198" localSheetId="5">#REF!</definedName>
    <definedName name="cmllvp198" localSheetId="17">#REF!</definedName>
    <definedName name="cmllvp198" localSheetId="16">#REF!</definedName>
    <definedName name="cmllvp198" localSheetId="13">#REF!</definedName>
    <definedName name="cmllvp198" localSheetId="11">#REF!</definedName>
    <definedName name="cmllvp198">#REF!</definedName>
    <definedName name="cmllvp199" localSheetId="9">#REF!</definedName>
    <definedName name="cmllvp199" localSheetId="5">#REF!</definedName>
    <definedName name="cmllvp199" localSheetId="17">#REF!</definedName>
    <definedName name="cmllvp199" localSheetId="16">#REF!</definedName>
    <definedName name="cmllvp199" localSheetId="13">#REF!</definedName>
    <definedName name="cmllvp199" localSheetId="11">#REF!</definedName>
    <definedName name="cmllvp199">#REF!</definedName>
    <definedName name="cmllvp298ieps" localSheetId="9">#REF!</definedName>
    <definedName name="cmllvp298ieps" localSheetId="5">#REF!</definedName>
    <definedName name="cmllvp298ieps" localSheetId="17">#REF!</definedName>
    <definedName name="cmllvp298ieps" localSheetId="16">#REF!</definedName>
    <definedName name="cmllvp298ieps" localSheetId="13">#REF!</definedName>
    <definedName name="cmllvp298ieps" localSheetId="11">#REF!</definedName>
    <definedName name="cmllvp298ieps">#REF!</definedName>
    <definedName name="cmllvp299ieps" localSheetId="9">#REF!</definedName>
    <definedName name="cmllvp299ieps" localSheetId="5">#REF!</definedName>
    <definedName name="cmllvp299ieps" localSheetId="17">#REF!</definedName>
    <definedName name="cmllvp299ieps" localSheetId="16">#REF!</definedName>
    <definedName name="cmllvp299ieps" localSheetId="13">#REF!</definedName>
    <definedName name="cmllvp299ieps" localSheetId="11">#REF!</definedName>
    <definedName name="cmllvp299ieps">#REF!</definedName>
    <definedName name="cmlvc198" localSheetId="9">#REF!</definedName>
    <definedName name="cmlvc198" localSheetId="5">#REF!</definedName>
    <definedName name="cmlvc198" localSheetId="17">#REF!</definedName>
    <definedName name="cmlvc198" localSheetId="16">#REF!</definedName>
    <definedName name="cmlvc198" localSheetId="13">#REF!</definedName>
    <definedName name="cmlvc198" localSheetId="11">#REF!</definedName>
    <definedName name="cmlvc198">#REF!</definedName>
    <definedName name="cmlvc298ieps" localSheetId="9">#REF!</definedName>
    <definedName name="cmlvc298ieps" localSheetId="5">#REF!</definedName>
    <definedName name="cmlvc298ieps" localSheetId="17">#REF!</definedName>
    <definedName name="cmlvc298ieps" localSheetId="16">#REF!</definedName>
    <definedName name="cmlvc298ieps" localSheetId="13">#REF!</definedName>
    <definedName name="cmlvc298ieps" localSheetId="11">#REF!</definedName>
    <definedName name="cmlvc298ieps">#REF!</definedName>
    <definedName name="cmlvp198" localSheetId="9">#REF!</definedName>
    <definedName name="cmlvp198" localSheetId="5">#REF!</definedName>
    <definedName name="cmlvp198" localSheetId="17">#REF!</definedName>
    <definedName name="cmlvp198" localSheetId="16">#REF!</definedName>
    <definedName name="cmlvp198" localSheetId="13">#REF!</definedName>
    <definedName name="cmlvp198" localSheetId="11">#REF!</definedName>
    <definedName name="cmlvp198">#REF!</definedName>
    <definedName name="cmlvp199" localSheetId="9">#REF!</definedName>
    <definedName name="cmlvp199" localSheetId="5">#REF!</definedName>
    <definedName name="cmlvp199" localSheetId="17">#REF!</definedName>
    <definedName name="cmlvp199" localSheetId="16">#REF!</definedName>
    <definedName name="cmlvp199" localSheetId="13">#REF!</definedName>
    <definedName name="cmlvp199" localSheetId="11">#REF!</definedName>
    <definedName name="cmlvp199">#REF!</definedName>
    <definedName name="cmlvp298ieps" localSheetId="9">#REF!</definedName>
    <definedName name="cmlvp298ieps" localSheetId="5">#REF!</definedName>
    <definedName name="cmlvp298ieps" localSheetId="17">#REF!</definedName>
    <definedName name="cmlvp298ieps" localSheetId="16">#REF!</definedName>
    <definedName name="cmlvp298ieps" localSheetId="13">#REF!</definedName>
    <definedName name="cmlvp298ieps" localSheetId="11">#REF!</definedName>
    <definedName name="cmlvp298ieps">#REF!</definedName>
    <definedName name="cmlvp299ieps" localSheetId="9">#REF!</definedName>
    <definedName name="cmlvp299ieps" localSheetId="5">#REF!</definedName>
    <definedName name="cmlvp299ieps" localSheetId="17">#REF!</definedName>
    <definedName name="cmlvp299ieps" localSheetId="16">#REF!</definedName>
    <definedName name="cmlvp299ieps" localSheetId="13">#REF!</definedName>
    <definedName name="cmlvp299ieps" localSheetId="11">#REF!</definedName>
    <definedName name="cmlvp299ieps">#REF!</definedName>
    <definedName name="COMP" localSheetId="0">#REF!</definedName>
    <definedName name="COMP" localSheetId="9">#REF!</definedName>
    <definedName name="COMP" localSheetId="5">#REF!</definedName>
    <definedName name="COMP" localSheetId="17">#REF!</definedName>
    <definedName name="COMP" localSheetId="2">#REF!</definedName>
    <definedName name="COMP" localSheetId="16">#REF!</definedName>
    <definedName name="COMP" localSheetId="13">#REF!</definedName>
    <definedName name="COMP" localSheetId="11">#REF!</definedName>
    <definedName name="COMP">#REF!</definedName>
    <definedName name="COMP_PANUAL" localSheetId="0">#REF!</definedName>
    <definedName name="COMP_PANUAL" localSheetId="9">#REF!</definedName>
    <definedName name="COMP_PANUAL" localSheetId="5">#REF!</definedName>
    <definedName name="COMP_PANUAL" localSheetId="17">#REF!</definedName>
    <definedName name="COMP_PANUAL" localSheetId="2">#REF!</definedName>
    <definedName name="COMP_PANUAL" localSheetId="16">#REF!</definedName>
    <definedName name="COMP_PANUAL" localSheetId="13">#REF!</definedName>
    <definedName name="COMP_PANUAL" localSheetId="11">#REF!</definedName>
    <definedName name="COMP_PANUAL">#REF!</definedName>
    <definedName name="COMP_RAUL" localSheetId="0">#REF!</definedName>
    <definedName name="COMP_RAUL" localSheetId="9">#REF!</definedName>
    <definedName name="COMP_RAUL" localSheetId="5">#REF!</definedName>
    <definedName name="COMP_RAUL" localSheetId="17">#REF!</definedName>
    <definedName name="COMP_RAUL" localSheetId="2">#REF!</definedName>
    <definedName name="COMP_RAUL" localSheetId="16">#REF!</definedName>
    <definedName name="COMP_RAUL" localSheetId="13">#REF!</definedName>
    <definedName name="COMP_RAUL" localSheetId="11">#REF!</definedName>
    <definedName name="COMP_RAUL">#REF!</definedName>
    <definedName name="COMPARATIVO" localSheetId="0">#REF!</definedName>
    <definedName name="COMPARATIVO" localSheetId="9">#REF!</definedName>
    <definedName name="COMPARATIVO" localSheetId="5">#REF!</definedName>
    <definedName name="COMPARATIVO" localSheetId="17">[23]ADEF01!#REF!</definedName>
    <definedName name="COMPARATIVO" localSheetId="2">#REF!</definedName>
    <definedName name="COMPARATIVO" localSheetId="16">#REF!</definedName>
    <definedName name="COMPARATIVO" localSheetId="13">#REF!</definedName>
    <definedName name="COMPARATIVO" localSheetId="11">#REF!</definedName>
    <definedName name="COMPARATIVO">#REF!</definedName>
    <definedName name="CON_2006" localSheetId="0">#REF!</definedName>
    <definedName name="CON_2006" localSheetId="9">#REF!</definedName>
    <definedName name="CON_2006" localSheetId="5">#REF!</definedName>
    <definedName name="CON_2006" localSheetId="17">#REF!</definedName>
    <definedName name="CON_2006" localSheetId="2">#REF!</definedName>
    <definedName name="CON_2006" localSheetId="16">#REF!</definedName>
    <definedName name="CON_2006" localSheetId="13">#REF!</definedName>
    <definedName name="CON_2006" localSheetId="11">#REF!</definedName>
    <definedName name="CON_2006">#REF!</definedName>
    <definedName name="CONA96" localSheetId="9">#REF!</definedName>
    <definedName name="CONA96" localSheetId="5">#REF!</definedName>
    <definedName name="CONA96" localSheetId="17">#REF!</definedName>
    <definedName name="CONA96" localSheetId="16">#REF!</definedName>
    <definedName name="CONA96" localSheetId="13">#REF!</definedName>
    <definedName name="CONA96" localSheetId="11">#REF!</definedName>
    <definedName name="CONA96">#REF!</definedName>
    <definedName name="concepto" localSheetId="0">'[24]BASE DEFINITIVA 2002'!#REF!</definedName>
    <definedName name="concepto" localSheetId="9">'[24]BASE DEFINITIVA 2002'!#REF!</definedName>
    <definedName name="concepto" localSheetId="5">'[24]BASE DEFINITIVA 2002'!#REF!</definedName>
    <definedName name="concepto" localSheetId="17">'[24]BASE DEFINITIVA 2002'!#REF!</definedName>
    <definedName name="concepto" localSheetId="16">'[24]BASE DEFINITIVA 2002'!#REF!</definedName>
    <definedName name="concepto" localSheetId="13">'[24]BASE DEFINITIVA 2002'!#REF!</definedName>
    <definedName name="concepto" localSheetId="11">'[24]BASE DEFINITIVA 2002'!#REF!</definedName>
    <definedName name="concepto">'[24]BASE DEFINITIVA 2002'!#REF!</definedName>
    <definedName name="CONS" localSheetId="0">[6]BANPRO99!#REF!</definedName>
    <definedName name="CONS" localSheetId="9">[6]BANPRO99!#REF!</definedName>
    <definedName name="CONS" localSheetId="5">[6]BANPRO99!#REF!</definedName>
    <definedName name="CONS" localSheetId="17">[6]BANPRO99!#REF!</definedName>
    <definedName name="CONS" localSheetId="16">[6]BANPRO99!#REF!</definedName>
    <definedName name="CONS" localSheetId="13">[6]BANPRO99!#REF!</definedName>
    <definedName name="CONS" localSheetId="11">[6]BANPRO99!#REF!</definedName>
    <definedName name="CONS">[6]BANPRO99!#REF!</definedName>
    <definedName name="CONSOLIDADO" localSheetId="0">[23]ADEF01!#REF!</definedName>
    <definedName name="CONSOLIDADO" localSheetId="9">[23]ADEF01!#REF!</definedName>
    <definedName name="CONSOLIDADO" localSheetId="5">[23]ADEF01!#REF!</definedName>
    <definedName name="CONSOLIDADO" localSheetId="17">[23]ADEF01!#REF!</definedName>
    <definedName name="CONSOLIDADO" localSheetId="16">[23]ADEF01!#REF!</definedName>
    <definedName name="CONSOLIDADO" localSheetId="13">[23]ADEF01!#REF!</definedName>
    <definedName name="CONSOLIDADO" localSheetId="11">[23]ADEF01!#REF!</definedName>
    <definedName name="CONSOLIDADO">[23]ADEF01!#REF!</definedName>
    <definedName name="copia_Clas_Admva" localSheetId="9">#REF!</definedName>
    <definedName name="copia_Clas_Admva" localSheetId="5">#REF!</definedName>
    <definedName name="copia_Clas_Admva" localSheetId="17">#REF!</definedName>
    <definedName name="copia_Clas_Admva" localSheetId="16">#REF!</definedName>
    <definedName name="copia_Clas_Admva" localSheetId="13">#REF!</definedName>
    <definedName name="copia_Clas_Admva" localSheetId="11">#REF!</definedName>
    <definedName name="copia_Clas_Admva">#REF!</definedName>
    <definedName name="copia_Clas_Econ">[25]Clas_Econ!$B$2:$M$25</definedName>
    <definedName name="copia_Clas_Fun" localSheetId="9">#REF!</definedName>
    <definedName name="copia_Clas_Fun" localSheetId="5">#REF!</definedName>
    <definedName name="copia_Clas_Fun" localSheetId="17">#REF!</definedName>
    <definedName name="copia_Clas_Fun" localSheetId="16">#REF!</definedName>
    <definedName name="copia_Clas_Fun" localSheetId="13">#REF!</definedName>
    <definedName name="copia_Clas_Fun" localSheetId="11">#REF!</definedName>
    <definedName name="copia_Clas_Fun">#REF!</definedName>
    <definedName name="copia_Clas_Func" localSheetId="0">[26]Clas_Fun!#REF!</definedName>
    <definedName name="copia_Clas_Func" localSheetId="9">[26]Clas_Fun!#REF!</definedName>
    <definedName name="copia_Clas_Func" localSheetId="5">[26]Clas_Fun!#REF!</definedName>
    <definedName name="copia_Clas_Func" localSheetId="17">[26]Clas_Fun!#REF!</definedName>
    <definedName name="copia_Clas_Func" localSheetId="16">[26]Clas_Fun!#REF!</definedName>
    <definedName name="copia_Clas_Func" localSheetId="13">[26]Clas_Fun!#REF!</definedName>
    <definedName name="copia_Clas_Func" localSheetId="11">[26]Clas_Fun!#REF!</definedName>
    <definedName name="copia_Clas_Func">[26]Clas_Fun!#REF!</definedName>
    <definedName name="copia_Doble_Consolid" localSheetId="9">#REF!</definedName>
    <definedName name="copia_Doble_Consolid" localSheetId="5">#REF!</definedName>
    <definedName name="copia_Doble_Consolid" localSheetId="17">#REF!</definedName>
    <definedName name="copia_Doble_Consolid" localSheetId="16">#REF!</definedName>
    <definedName name="copia_Doble_Consolid" localSheetId="13">#REF!</definedName>
    <definedName name="copia_Doble_Consolid" localSheetId="11">#REF!</definedName>
    <definedName name="copia_Doble_Consolid">#REF!</definedName>
    <definedName name="copia_Doble_OECPD" localSheetId="9">#REF!</definedName>
    <definedName name="copia_Doble_OECPD" localSheetId="5">#REF!</definedName>
    <definedName name="copia_Doble_OECPD" localSheetId="17">#REF!</definedName>
    <definedName name="copia_Doble_OECPD" localSheetId="16">#REF!</definedName>
    <definedName name="copia_Doble_OECPD" localSheetId="13">#REF!</definedName>
    <definedName name="copia_Doble_OECPD" localSheetId="11">#REF!</definedName>
    <definedName name="copia_Doble_OECPD">#REF!</definedName>
    <definedName name="copia_Doble_RAutonyAPC" localSheetId="9">#REF!</definedName>
    <definedName name="copia_Doble_RAutonyAPC" localSheetId="5">#REF!</definedName>
    <definedName name="copia_Doble_RAutonyAPC" localSheetId="17">#REF!</definedName>
    <definedName name="copia_Doble_RAutonyAPC" localSheetId="16">#REF!</definedName>
    <definedName name="copia_Doble_RAutonyAPC" localSheetId="13">#REF!</definedName>
    <definedName name="copia_Doble_RAutonyAPC" localSheetId="11">#REF!</definedName>
    <definedName name="copia_Doble_RAutonyAPC">#REF!</definedName>
    <definedName name="copia_Gto_Ents_Fed">[25]Gto_Ent_Fed!$B$39:$L$73</definedName>
    <definedName name="copia_Gto_Federal" localSheetId="9">#REF!</definedName>
    <definedName name="copia_Gto_Federal" localSheetId="5">#REF!</definedName>
    <definedName name="copia_Gto_Federal" localSheetId="17">#REF!</definedName>
    <definedName name="copia_Gto_Federal" localSheetId="16">#REF!</definedName>
    <definedName name="copia_Gto_Federal" localSheetId="13">#REF!</definedName>
    <definedName name="copia_Gto_Federal" localSheetId="11">#REF!</definedName>
    <definedName name="copia_Gto_Federal">#REF!</definedName>
    <definedName name="copia_Gto_Neto" localSheetId="9">#REF!</definedName>
    <definedName name="copia_Gto_Neto" localSheetId="5">#REF!</definedName>
    <definedName name="copia_Gto_Neto" localSheetId="17">#REF!</definedName>
    <definedName name="copia_Gto_Neto" localSheetId="16">#REF!</definedName>
    <definedName name="copia_Gto_Neto" localSheetId="13">#REF!</definedName>
    <definedName name="copia_Gto_Neto" localSheetId="11">#REF!</definedName>
    <definedName name="copia_Gto_Neto">#REF!</definedName>
    <definedName name="copia_Ing_Pres" localSheetId="9">#REF!</definedName>
    <definedName name="copia_Ing_Pres" localSheetId="5">#REF!</definedName>
    <definedName name="copia_Ing_Pres" localSheetId="17">#REF!</definedName>
    <definedName name="copia_Ing_Pres" localSheetId="16">#REF!</definedName>
    <definedName name="copia_Ing_Pres" localSheetId="13">#REF!</definedName>
    <definedName name="copia_Ing_Pres" localSheetId="11">#REF!</definedName>
    <definedName name="copia_Ing_Pres">#REF!</definedName>
    <definedName name="COSTO">#N/A</definedName>
    <definedName name="CRI" localSheetId="0">[6]BANPRO99!#REF!</definedName>
    <definedName name="CRI" localSheetId="9">[6]BANPRO99!#REF!</definedName>
    <definedName name="CRI" localSheetId="5">[6]BANPRO99!#REF!</definedName>
    <definedName name="CRI" localSheetId="17">[6]BANPRO99!#REF!</definedName>
    <definedName name="CRI" localSheetId="16">[6]BANPRO99!#REF!</definedName>
    <definedName name="CRI" localSheetId="13">[6]BANPRO99!#REF!</definedName>
    <definedName name="CRI" localSheetId="11">[6]BANPRO99!#REF!</definedName>
    <definedName name="CRI">[6]BANPRO99!#REF!</definedName>
    <definedName name="criterios23" localSheetId="9">#REF!</definedName>
    <definedName name="criterios23" localSheetId="5">#REF!</definedName>
    <definedName name="criterios23" localSheetId="17">#REF!</definedName>
    <definedName name="criterios23" localSheetId="16">#REF!</definedName>
    <definedName name="criterios23" localSheetId="13">#REF!</definedName>
    <definedName name="criterios23" localSheetId="11">#REF!</definedName>
    <definedName name="criterios23">#REF!</definedName>
    <definedName name="Criterios25" localSheetId="9">#REF!</definedName>
    <definedName name="Criterios25" localSheetId="5">#REF!</definedName>
    <definedName name="Criterios25" localSheetId="17">#REF!</definedName>
    <definedName name="Criterios25" localSheetId="16">#REF!</definedName>
    <definedName name="Criterios25" localSheetId="13">#REF!</definedName>
    <definedName name="Criterios25" localSheetId="11">#REF!</definedName>
    <definedName name="Criterios25">#REF!</definedName>
    <definedName name="Criterios33" localSheetId="9">#REF!</definedName>
    <definedName name="Criterios33" localSheetId="5">#REF!</definedName>
    <definedName name="Criterios33" localSheetId="17">#REF!</definedName>
    <definedName name="Criterios33" localSheetId="16">#REF!</definedName>
    <definedName name="Criterios33" localSheetId="13">#REF!</definedName>
    <definedName name="Criterios33" localSheetId="11">#REF!</definedName>
    <definedName name="Criterios33">#REF!</definedName>
    <definedName name="CTOS" localSheetId="0">#REF!</definedName>
    <definedName name="CTOS" localSheetId="9">#REF!</definedName>
    <definedName name="CTOS" localSheetId="5">#REF!</definedName>
    <definedName name="CTOS" localSheetId="17">#REF!</definedName>
    <definedName name="CTOS" localSheetId="2">#REF!</definedName>
    <definedName name="CTOS" localSheetId="16">#REF!</definedName>
    <definedName name="CTOS" localSheetId="13">#REF!</definedName>
    <definedName name="CTOS" localSheetId="11">#REF!</definedName>
    <definedName name="CTOS">#REF!</definedName>
    <definedName name="CTOS1" localSheetId="0">#REF!</definedName>
    <definedName name="CTOS1" localSheetId="9">#REF!</definedName>
    <definedName name="CTOS1" localSheetId="5">#REF!</definedName>
    <definedName name="CTOS1" localSheetId="17">#REF!</definedName>
    <definedName name="CTOS1" localSheetId="2">#REF!</definedName>
    <definedName name="CTOS1" localSheetId="16">#REF!</definedName>
    <definedName name="CTOS1" localSheetId="13">#REF!</definedName>
    <definedName name="CTOS1" localSheetId="11">#REF!</definedName>
    <definedName name="CTOS1">#REF!</definedName>
    <definedName name="cuad" localSheetId="9">#REF!</definedName>
    <definedName name="cuad" localSheetId="5">#REF!</definedName>
    <definedName name="cuad" localSheetId="17">#REF!</definedName>
    <definedName name="cuad" localSheetId="16">#REF!</definedName>
    <definedName name="cuad" localSheetId="13">#REF!</definedName>
    <definedName name="cuad" localSheetId="11">#REF!</definedName>
    <definedName name="cuad">#REF!</definedName>
    <definedName name="CUAD179" localSheetId="0">'[1]Mod Eco Controlados 99'!#REF!</definedName>
    <definedName name="CUAD179" localSheetId="9">'[1]Mod Eco Controlados 99'!#REF!</definedName>
    <definedName name="CUAD179" localSheetId="5">'[1]Mod Eco Controlados 99'!#REF!</definedName>
    <definedName name="CUAD179" localSheetId="17">'[1]Mod Eco Controlados 99'!#REF!</definedName>
    <definedName name="CUAD179" localSheetId="16">'[1]Mod Eco Controlados 99'!#REF!</definedName>
    <definedName name="CUAD179" localSheetId="13">'[1]Mod Eco Controlados 99'!#REF!</definedName>
    <definedName name="CUAD179" localSheetId="11">'[1]Mod Eco Controlados 99'!#REF!</definedName>
    <definedName name="CUAD179">'[1]Mod Eco Controlados 99'!#REF!</definedName>
    <definedName name="CUAD179A" localSheetId="0">'[1]Mod Eco Controlados 99'!#REF!</definedName>
    <definedName name="CUAD179A" localSheetId="9">'[1]Mod Eco Controlados 99'!#REF!</definedName>
    <definedName name="CUAD179A" localSheetId="5">'[1]Mod Eco Controlados 99'!#REF!</definedName>
    <definedName name="CUAD179A" localSheetId="17">'[1]Mod Eco Controlados 99'!#REF!</definedName>
    <definedName name="CUAD179A" localSheetId="16">'[1]Mod Eco Controlados 99'!#REF!</definedName>
    <definedName name="CUAD179A" localSheetId="13">'[1]Mod Eco Controlados 99'!#REF!</definedName>
    <definedName name="CUAD179A" localSheetId="11">'[1]Mod Eco Controlados 99'!#REF!</definedName>
    <definedName name="CUAD179A">'[1]Mod Eco Controlados 99'!#REF!</definedName>
    <definedName name="CUAD180" localSheetId="0">'[1]Mod Eco Controlados 99'!#REF!</definedName>
    <definedName name="CUAD180" localSheetId="9">'[1]Mod Eco Controlados 99'!#REF!</definedName>
    <definedName name="CUAD180" localSheetId="5">'[1]Mod Eco Controlados 99'!#REF!</definedName>
    <definedName name="CUAD180" localSheetId="17">'[1]Mod Eco Controlados 99'!#REF!</definedName>
    <definedName name="CUAD180" localSheetId="16">'[1]Mod Eco Controlados 99'!#REF!</definedName>
    <definedName name="CUAD180" localSheetId="13">'[1]Mod Eco Controlados 99'!#REF!</definedName>
    <definedName name="CUAD180" localSheetId="11">'[1]Mod Eco Controlados 99'!#REF!</definedName>
    <definedName name="CUAD180">'[1]Mod Eco Controlados 99'!#REF!</definedName>
    <definedName name="Cuadro16511" localSheetId="0">'[27]Ingresos serie'!#REF!</definedName>
    <definedName name="Cuadro16511" localSheetId="9">'[27]Ingresos serie'!#REF!</definedName>
    <definedName name="Cuadro16511" localSheetId="5">'[27]Ingresos serie'!#REF!</definedName>
    <definedName name="Cuadro16511" localSheetId="17">'[27]Ingresos serie'!#REF!</definedName>
    <definedName name="Cuadro16511" localSheetId="16">'[27]Ingresos serie'!#REF!</definedName>
    <definedName name="Cuadro16511" localSheetId="13">'[27]Ingresos serie'!#REF!</definedName>
    <definedName name="Cuadro16511" localSheetId="11">'[27]Ingresos serie'!#REF!</definedName>
    <definedName name="Cuadro16511">'[27]Ingresos serie'!#REF!</definedName>
    <definedName name="Cuadro18521" localSheetId="9">#REF!</definedName>
    <definedName name="Cuadro18521" localSheetId="5">#REF!</definedName>
    <definedName name="Cuadro18521" localSheetId="17">#REF!</definedName>
    <definedName name="Cuadro18521" localSheetId="16">#REF!</definedName>
    <definedName name="Cuadro18521" localSheetId="13">#REF!</definedName>
    <definedName name="Cuadro18521" localSheetId="11">#REF!</definedName>
    <definedName name="Cuadro18521">#REF!</definedName>
    <definedName name="Cuadro19522" localSheetId="9">#REF!</definedName>
    <definedName name="Cuadro19522" localSheetId="5">#REF!</definedName>
    <definedName name="Cuadro19522" localSheetId="17">#REF!</definedName>
    <definedName name="Cuadro19522" localSheetId="16">#REF!</definedName>
    <definedName name="Cuadro19522" localSheetId="13">#REF!</definedName>
    <definedName name="Cuadro19522" localSheetId="11">#REF!</definedName>
    <definedName name="Cuadro19522">#REF!</definedName>
    <definedName name="Cuadro20523" localSheetId="0">'[28]20-5.2.3'!#REF!</definedName>
    <definedName name="Cuadro20523" localSheetId="9">'[28]20-5.2.3'!#REF!</definedName>
    <definedName name="Cuadro20523" localSheetId="5">'[28]20-5.2.3'!#REF!</definedName>
    <definedName name="Cuadro20523" localSheetId="17">'[28]20-5.2.3'!#REF!</definedName>
    <definedName name="Cuadro20523" localSheetId="16">'[28]20-5.2.3'!#REF!</definedName>
    <definedName name="Cuadro20523" localSheetId="13">'[28]20-5.2.3'!#REF!</definedName>
    <definedName name="Cuadro20523" localSheetId="11">'[28]20-5.2.3'!#REF!</definedName>
    <definedName name="Cuadro20523">'[28]20-5.2.3'!#REF!</definedName>
    <definedName name="cUADRO26529CR" localSheetId="9">#REF!</definedName>
    <definedName name="cUADRO26529CR" localSheetId="5">#REF!</definedName>
    <definedName name="cUADRO26529CR" localSheetId="17">#REF!</definedName>
    <definedName name="cUADRO26529CR" localSheetId="16">#REF!</definedName>
    <definedName name="cUADRO26529CR" localSheetId="13">#REF!</definedName>
    <definedName name="cUADRO26529CR" localSheetId="11">#REF!</definedName>
    <definedName name="cUADRO26529CR">#REF!</definedName>
    <definedName name="Cuadro30611">'[28]30-6.1.1'!$B$65:$M$120</definedName>
    <definedName name="Cuadro31613" localSheetId="9">#REF!</definedName>
    <definedName name="Cuadro31613" localSheetId="5">#REF!</definedName>
    <definedName name="Cuadro31613" localSheetId="17">#REF!</definedName>
    <definedName name="Cuadro31613" localSheetId="16">#REF!</definedName>
    <definedName name="Cuadro31613" localSheetId="13">#REF!</definedName>
    <definedName name="Cuadro31613" localSheetId="11">#REF!</definedName>
    <definedName name="Cuadro31613">#REF!</definedName>
    <definedName name="Cuadro33621" localSheetId="9">#REF!</definedName>
    <definedName name="Cuadro33621" localSheetId="5">#REF!</definedName>
    <definedName name="Cuadro33621" localSheetId="17">#REF!</definedName>
    <definedName name="Cuadro33621" localSheetId="16">#REF!</definedName>
    <definedName name="Cuadro33621" localSheetId="13">#REF!</definedName>
    <definedName name="Cuadro33621" localSheetId="11">#REF!</definedName>
    <definedName name="Cuadro33621">#REF!</definedName>
    <definedName name="cuapara2a">[29]BASE!$J$168:$W$206</definedName>
    <definedName name="cuapara2b">[29]BASE!$Z$168:$AM$207</definedName>
    <definedName name="cuatro" localSheetId="0">#REF!</definedName>
    <definedName name="cuatro" localSheetId="9">#REF!</definedName>
    <definedName name="cuatro" localSheetId="5">#REF!</definedName>
    <definedName name="cuatro" localSheetId="17">#REF!</definedName>
    <definedName name="cuatro" localSheetId="2">#REF!</definedName>
    <definedName name="cuatro" localSheetId="16">#REF!</definedName>
    <definedName name="cuatro" localSheetId="13">#REF!</definedName>
    <definedName name="cuatro" localSheetId="11">#REF!</definedName>
    <definedName name="cuatro">#REF!</definedName>
    <definedName name="cuotasem">'[4]Régimen financiero'!$E$3</definedName>
    <definedName name="DatodRamoUR">[30]DatosRamoUrEconomica!$A$1:$F$65536</definedName>
    <definedName name="DATOS" localSheetId="9">#REF!</definedName>
    <definedName name="DATOS" localSheetId="5">#REF!</definedName>
    <definedName name="Datos" localSheetId="17">#REF!</definedName>
    <definedName name="DATOS" localSheetId="16">#REF!</definedName>
    <definedName name="DATOS" localSheetId="13">#REF!</definedName>
    <definedName name="DATOS" localSheetId="11">#REF!</definedName>
    <definedName name="DATOS">#REF!</definedName>
    <definedName name="Datos_08_09_ServiciosPersonales" localSheetId="9">#REF!</definedName>
    <definedName name="Datos_08_09_ServiciosPersonales" localSheetId="5">#REF!</definedName>
    <definedName name="Datos_08_09_ServiciosPersonales" localSheetId="17">#REF!</definedName>
    <definedName name="Datos_08_09_ServiciosPersonales" localSheetId="16">#REF!</definedName>
    <definedName name="Datos_08_09_ServiciosPersonales" localSheetId="13">#REF!</definedName>
    <definedName name="Datos_08_09_ServiciosPersonales" localSheetId="11">#REF!</definedName>
    <definedName name="Datos_08_09_ServiciosPersonales">#REF!</definedName>
    <definedName name="Datos_CRC">[31]Hoja1!$A$5:$D$45</definedName>
    <definedName name="Datos_Servicios_Personales" localSheetId="9">#REF!</definedName>
    <definedName name="Datos_Servicios_Personales" localSheetId="5">#REF!</definedName>
    <definedName name="Datos_Servicios_Personales" localSheetId="17">#REF!</definedName>
    <definedName name="Datos_Servicios_Personales" localSheetId="16">#REF!</definedName>
    <definedName name="Datos_Servicios_Personales" localSheetId="13">#REF!</definedName>
    <definedName name="Datos_Servicios_Personales" localSheetId="11">#REF!</definedName>
    <definedName name="Datos_Servicios_Personales">#REF!</definedName>
    <definedName name="datosb" localSheetId="9">#REF!</definedName>
    <definedName name="datosb" localSheetId="5">#REF!</definedName>
    <definedName name="datosb" localSheetId="17">#REF!</definedName>
    <definedName name="datosb" localSheetId="16">#REF!</definedName>
    <definedName name="datosb" localSheetId="13">#REF!</definedName>
    <definedName name="datosb" localSheetId="11">#REF!</definedName>
    <definedName name="datosb">#REF!</definedName>
    <definedName name="DatosEconomica" localSheetId="9">#REF!</definedName>
    <definedName name="DatosEconomica" localSheetId="5">#REF!</definedName>
    <definedName name="DatosEconomica" localSheetId="17">#REF!</definedName>
    <definedName name="DatosEconomica" localSheetId="16">#REF!</definedName>
    <definedName name="DatosEconomica" localSheetId="13">#REF!</definedName>
    <definedName name="DatosEconomica" localSheetId="11">#REF!</definedName>
    <definedName name="DatosEconomica">#REF!</definedName>
    <definedName name="DatosGrupoyModPp" localSheetId="9">#REF!</definedName>
    <definedName name="DatosGrupoyModPp" localSheetId="5">#REF!</definedName>
    <definedName name="DatosGrupoyModPp" localSheetId="17">#REF!</definedName>
    <definedName name="DatosGrupoyModPp" localSheetId="16">#REF!</definedName>
    <definedName name="DatosGrupoyModPp" localSheetId="13">#REF!</definedName>
    <definedName name="DatosGrupoyModPp" localSheetId="11">#REF!</definedName>
    <definedName name="DatosGrupoyModPp">#REF!</definedName>
    <definedName name="DatosporProgPresupuestario" localSheetId="9">#REF!</definedName>
    <definedName name="DatosporProgPresupuestario" localSheetId="5">#REF!</definedName>
    <definedName name="DatosporProgPresupuestario" localSheetId="17">#REF!</definedName>
    <definedName name="DatosporProgPresupuestario" localSheetId="16">#REF!</definedName>
    <definedName name="DatosporProgPresupuestario" localSheetId="13">#REF!</definedName>
    <definedName name="DatosporProgPresupuestario" localSheetId="11">#REF!</definedName>
    <definedName name="DatosporProgPresupuestario">#REF!</definedName>
    <definedName name="DatosRamoFunción" localSheetId="9">#REF!</definedName>
    <definedName name="DatosRamoFunción" localSheetId="5">#REF!</definedName>
    <definedName name="DatosRamoFunción" localSheetId="17">#REF!</definedName>
    <definedName name="DatosRamoFunción" localSheetId="16">#REF!</definedName>
    <definedName name="DatosRamoFunción" localSheetId="13">#REF!</definedName>
    <definedName name="DatosRamoFunción" localSheetId="11">#REF!</definedName>
    <definedName name="DatosRamoFunción">#REF!</definedName>
    <definedName name="DatosRamoUR" localSheetId="9">#REF!</definedName>
    <definedName name="DatosRamoUR" localSheetId="5">#REF!</definedName>
    <definedName name="DatosRamoUR" localSheetId="17">#REF!</definedName>
    <definedName name="DatosRamoUR" localSheetId="16">#REF!</definedName>
    <definedName name="DatosRamoUR" localSheetId="13">#REF!</definedName>
    <definedName name="DatosRamoUR" localSheetId="11">#REF!</definedName>
    <definedName name="DatosRamoUR">#REF!</definedName>
    <definedName name="ddd">[2]!AGO&amp;[2]!SEP&amp;[2]!OCT&amp;[2]!NOV&amp;[2]!DIC</definedName>
    <definedName name="dddd" localSheetId="9">#REF!</definedName>
    <definedName name="dddd" localSheetId="5">#REF!</definedName>
    <definedName name="dddd" localSheetId="17">#REF!</definedName>
    <definedName name="dddd" localSheetId="16">#REF!</definedName>
    <definedName name="dddd" localSheetId="13">#REF!</definedName>
    <definedName name="dddd" localSheetId="11">#REF!</definedName>
    <definedName name="dddd">#REF!</definedName>
    <definedName name="ddddd">[32]Clas_Econ!$B$2:$M$25</definedName>
    <definedName name="defi">[2]!AGO&amp;[2]!SEP&amp;[2]!OCT&amp;[2]!NOV&amp;[2]!DIC</definedName>
    <definedName name="DEFICIT4" localSheetId="9">#REF!</definedName>
    <definedName name="DEFICIT4" localSheetId="5">#REF!</definedName>
    <definedName name="DEFICIT4" localSheetId="17">#REF!</definedName>
    <definedName name="DEFICIT4" localSheetId="16">#REF!</definedName>
    <definedName name="DEFICIT4" localSheetId="13">#REF!</definedName>
    <definedName name="DEFICIT4" localSheetId="11">#REF!</definedName>
    <definedName name="DEFICIT4">#REF!</definedName>
    <definedName name="DESTINO" localSheetId="0">#REF!</definedName>
    <definedName name="DESTINO" localSheetId="9">#REF!</definedName>
    <definedName name="DESTINO" localSheetId="5">#REF!</definedName>
    <definedName name="DESTINO" localSheetId="17">#REF!</definedName>
    <definedName name="DESTINO" localSheetId="2">#REF!</definedName>
    <definedName name="DESTINO" localSheetId="16">#REF!</definedName>
    <definedName name="DESTINO" localSheetId="13">#REF!</definedName>
    <definedName name="DESTINO" localSheetId="11">#REF!</definedName>
    <definedName name="DESTINO">#REF!</definedName>
    <definedName name="DFF" localSheetId="0">#REF!</definedName>
    <definedName name="DFF" localSheetId="9">#REF!</definedName>
    <definedName name="DFF" localSheetId="5">#REF!</definedName>
    <definedName name="DFF" localSheetId="17">#REF!</definedName>
    <definedName name="DFF" localSheetId="2">#REF!</definedName>
    <definedName name="DFF" localSheetId="16">#REF!</definedName>
    <definedName name="DFF" localSheetId="13">#REF!</definedName>
    <definedName name="DFF" localSheetId="11">#REF!</definedName>
    <definedName name="DFF">#REF!</definedName>
    <definedName name="dfhzsdgzsd">[2]!AGO&amp;[2]!SEP&amp;[2]!OCT&amp;[2]!NOV&amp;[2]!DIC</definedName>
    <definedName name="DGD" localSheetId="0">#REF!</definedName>
    <definedName name="DGD" localSheetId="9">#REF!</definedName>
    <definedName name="DGD" localSheetId="5">#REF!</definedName>
    <definedName name="DGD" localSheetId="17">#REF!</definedName>
    <definedName name="DGD" localSheetId="2">#REF!</definedName>
    <definedName name="DGD" localSheetId="16">#REF!</definedName>
    <definedName name="DGD" localSheetId="13">#REF!</definedName>
    <definedName name="DGD" localSheetId="11">#REF!</definedName>
    <definedName name="DGD">#REF!</definedName>
    <definedName name="DGDDG" localSheetId="0">#REF!</definedName>
    <definedName name="DGDDG" localSheetId="9">#REF!</definedName>
    <definedName name="DGDDG" localSheetId="5">#REF!</definedName>
    <definedName name="DGDDG" localSheetId="17">#REF!</definedName>
    <definedName name="DGDDG" localSheetId="2">#REF!</definedName>
    <definedName name="DGDDG" localSheetId="16">#REF!</definedName>
    <definedName name="DGDDG" localSheetId="13">#REF!</definedName>
    <definedName name="DGDDG" localSheetId="11">#REF!</definedName>
    <definedName name="DGDDG">#REF!</definedName>
    <definedName name="DGDG" localSheetId="0">#REF!</definedName>
    <definedName name="DGDG" localSheetId="9">#REF!</definedName>
    <definedName name="DGDG" localSheetId="5">#REF!</definedName>
    <definedName name="DGDG" localSheetId="17">#REF!</definedName>
    <definedName name="DGDG" localSheetId="2">#REF!</definedName>
    <definedName name="DGDG" localSheetId="16">#REF!</definedName>
    <definedName name="DGDG" localSheetId="13">#REF!</definedName>
    <definedName name="DGDG" localSheetId="11">#REF!</definedName>
    <definedName name="DGDG">#REF!</definedName>
    <definedName name="DGDG1" localSheetId="0">#REF!</definedName>
    <definedName name="DGDG1" localSheetId="9">#REF!</definedName>
    <definedName name="DGDG1" localSheetId="5">#REF!</definedName>
    <definedName name="DGDG1" localSheetId="17">#REF!</definedName>
    <definedName name="DGDG1" localSheetId="2">#REF!</definedName>
    <definedName name="DGDG1" localSheetId="16">#REF!</definedName>
    <definedName name="DGDG1" localSheetId="13">#REF!</definedName>
    <definedName name="DGDG1" localSheetId="11">#REF!</definedName>
    <definedName name="DGDG1">#REF!</definedName>
    <definedName name="DGGD" localSheetId="0">#REF!</definedName>
    <definedName name="DGGD" localSheetId="9">#REF!</definedName>
    <definedName name="DGGD" localSheetId="5">#REF!</definedName>
    <definedName name="DGGD" localSheetId="17">#REF!</definedName>
    <definedName name="DGGD" localSheetId="2">#REF!</definedName>
    <definedName name="DGGD" localSheetId="16">#REF!</definedName>
    <definedName name="DGGD" localSheetId="13">#REF!</definedName>
    <definedName name="DGGD" localSheetId="11">#REF!</definedName>
    <definedName name="DGGD">#REF!</definedName>
    <definedName name="DIC">"; DICIEMBRE.- "&amp;TEXT([9]edofza12!$C$24,"#,##0")</definedName>
    <definedName name="DIFERENCIAS">#N/A</definedName>
    <definedName name="direccion">'[33]ADEC II'!$B$9</definedName>
    <definedName name="directo" localSheetId="9">#REF!</definedName>
    <definedName name="directo" localSheetId="5">#REF!</definedName>
    <definedName name="directo" localSheetId="17">#REF!</definedName>
    <definedName name="directo" localSheetId="16">#REF!</definedName>
    <definedName name="directo" localSheetId="13">#REF!</definedName>
    <definedName name="directo" localSheetId="11">#REF!</definedName>
    <definedName name="directo">#REF!</definedName>
    <definedName name="directo03" localSheetId="9">#REF!</definedName>
    <definedName name="directo03" localSheetId="5">#REF!</definedName>
    <definedName name="directo03" localSheetId="17">#REF!</definedName>
    <definedName name="directo03" localSheetId="16">#REF!</definedName>
    <definedName name="directo03" localSheetId="13">#REF!</definedName>
    <definedName name="directo03" localSheetId="11">#REF!</definedName>
    <definedName name="directo03">#REF!</definedName>
    <definedName name="directoc03" localSheetId="9">#REF!</definedName>
    <definedName name="directoc03" localSheetId="5">#REF!</definedName>
    <definedName name="directoc03" localSheetId="17">#REF!</definedName>
    <definedName name="directoc03" localSheetId="16">#REF!</definedName>
    <definedName name="directoc03" localSheetId="13">#REF!</definedName>
    <definedName name="directoc03" localSheetId="11">#REF!</definedName>
    <definedName name="directoc03">#REF!</definedName>
    <definedName name="directoppef" localSheetId="9">#REF!</definedName>
    <definedName name="directoppef" localSheetId="5">#REF!</definedName>
    <definedName name="directoppef" localSheetId="17">#REF!</definedName>
    <definedName name="directoppef" localSheetId="16">#REF!</definedName>
    <definedName name="directoppef" localSheetId="13">#REF!</definedName>
    <definedName name="directoppef" localSheetId="11">#REF!</definedName>
    <definedName name="directoppef">#REF!</definedName>
    <definedName name="DOLLY" localSheetId="0">#REF!</definedName>
    <definedName name="DOLLY" localSheetId="9">#REF!</definedName>
    <definedName name="DOLLY" localSheetId="5">#REF!</definedName>
    <definedName name="DOLLY" localSheetId="17">#REF!</definedName>
    <definedName name="DOLLY" localSheetId="2">#REF!</definedName>
    <definedName name="DOLLY" localSheetId="16">#REF!</definedName>
    <definedName name="DOLLY" localSheetId="13">#REF!</definedName>
    <definedName name="DOLLY" localSheetId="11">#REF!</definedName>
    <definedName name="DOLLY">#REF!</definedName>
    <definedName name="DULCE" localSheetId="0">[34]DULCE!$A$5:$G$80</definedName>
    <definedName name="DULCE" localSheetId="9">[34]DULCE!$A$5:$G$80</definedName>
    <definedName name="DULCE" localSheetId="17">[34]DULCE!$A$5:$G$80</definedName>
    <definedName name="DULCE" localSheetId="2">[34]DULCE!$A$5:$G$80</definedName>
    <definedName name="DULCE" localSheetId="16">[34]DULCE!$A$5:$G$80</definedName>
    <definedName name="DULCE" localSheetId="11">[34]DULCE!$A$5:$G$80</definedName>
    <definedName name="DULCE">[16]DULCE!$B$8:$E$270</definedName>
    <definedName name="ECOADV" localSheetId="9">#REF!</definedName>
    <definedName name="ECOADV" localSheetId="5">#REF!</definedName>
    <definedName name="ECOADV" localSheetId="17">#REF!</definedName>
    <definedName name="ECOADV" localSheetId="16">#REF!</definedName>
    <definedName name="ECOADV" localSheetId="13">#REF!</definedName>
    <definedName name="ECOADV" localSheetId="11">#REF!</definedName>
    <definedName name="ECOADV">#REF!</definedName>
    <definedName name="ECOADV1" localSheetId="9">#REF!</definedName>
    <definedName name="ECOADV1" localSheetId="5">#REF!</definedName>
    <definedName name="ECOADV1" localSheetId="17">#REF!</definedName>
    <definedName name="ECOADV1" localSheetId="16">#REF!</definedName>
    <definedName name="ECOADV1" localSheetId="13">#REF!</definedName>
    <definedName name="ECOADV1" localSheetId="11">#REF!</definedName>
    <definedName name="ECOADV1">#REF!</definedName>
    <definedName name="ECPD02">[35]ECPD!$F$2:$I$29</definedName>
    <definedName name="ECPD1">[35]ECPD!$A$2:$E$1001</definedName>
    <definedName name="ecpi" localSheetId="9">#REF!</definedName>
    <definedName name="ecpi" localSheetId="5">#REF!</definedName>
    <definedName name="ecpi" localSheetId="17">#REF!</definedName>
    <definedName name="ecpi" localSheetId="16">#REF!</definedName>
    <definedName name="ecpi" localSheetId="13">#REF!</definedName>
    <definedName name="ecpi" localSheetId="11">#REF!</definedName>
    <definedName name="ecpi">#REF!</definedName>
    <definedName name="ecpi03" localSheetId="9">#REF!</definedName>
    <definedName name="ecpi03" localSheetId="5">#REF!</definedName>
    <definedName name="ecpi03" localSheetId="17">#REF!</definedName>
    <definedName name="ecpi03" localSheetId="16">#REF!</definedName>
    <definedName name="ecpi03" localSheetId="13">#REF!</definedName>
    <definedName name="ecpi03" localSheetId="11">#REF!</definedName>
    <definedName name="ecpi03">#REF!</definedName>
    <definedName name="ecpic03" localSheetId="9">#REF!</definedName>
    <definedName name="ecpic03" localSheetId="5">#REF!</definedName>
    <definedName name="ecpic03" localSheetId="17">#REF!</definedName>
    <definedName name="ecpic03" localSheetId="16">#REF!</definedName>
    <definedName name="ecpic03" localSheetId="13">#REF!</definedName>
    <definedName name="ecpic03" localSheetId="11">#REF!</definedName>
    <definedName name="ecpic03">#REF!</definedName>
    <definedName name="ecpippef" localSheetId="9">#REF!</definedName>
    <definedName name="ecpippef" localSheetId="5">#REF!</definedName>
    <definedName name="ecpippef" localSheetId="17">#REF!</definedName>
    <definedName name="ecpippef" localSheetId="16">#REF!</definedName>
    <definedName name="ecpippef" localSheetId="13">#REF!</definedName>
    <definedName name="ecpippef" localSheetId="11">#REF!</definedName>
    <definedName name="ecpippef">#REF!</definedName>
    <definedName name="ee" localSheetId="9">#REF!</definedName>
    <definedName name="ee" localSheetId="5">#REF!</definedName>
    <definedName name="ee" localSheetId="17">#REF!</definedName>
    <definedName name="ee" localSheetId="16">#REF!</definedName>
    <definedName name="ee" localSheetId="13">#REF!</definedName>
    <definedName name="ee" localSheetId="11">#REF!</definedName>
    <definedName name="ee">#REF!</definedName>
    <definedName name="ejer_2007" localSheetId="0">#REF!</definedName>
    <definedName name="ejer_2007" localSheetId="9">#REF!</definedName>
    <definedName name="ejer_2007" localSheetId="5">#REF!</definedName>
    <definedName name="ejer_2007" localSheetId="17">#REF!</definedName>
    <definedName name="ejer_2007" localSheetId="2">#REF!</definedName>
    <definedName name="ejer_2007" localSheetId="16">#REF!</definedName>
    <definedName name="ejer_2007" localSheetId="13">#REF!</definedName>
    <definedName name="ejer_2007" localSheetId="11">#REF!</definedName>
    <definedName name="ejer_2007">#REF!</definedName>
    <definedName name="ELOY" localSheetId="9">#REF!</definedName>
    <definedName name="ELOY" localSheetId="5">#REF!</definedName>
    <definedName name="ELOY" localSheetId="17">#REF!</definedName>
    <definedName name="ELOY" localSheetId="16">#REF!</definedName>
    <definedName name="ELOY" localSheetId="13">#REF!</definedName>
    <definedName name="ELOY" localSheetId="11">#REF!</definedName>
    <definedName name="ELOY">#REF!</definedName>
    <definedName name="ENE">"ENERO.- "&amp;TEXT([9]edofza01!$C$24,"#,##0")</definedName>
    <definedName name="entidades2002" localSheetId="9">#REF!</definedName>
    <definedName name="entidades2002" localSheetId="5">#REF!</definedName>
    <definedName name="entidades2002" localSheetId="17">#REF!</definedName>
    <definedName name="entidades2002" localSheetId="16">#REF!</definedName>
    <definedName name="entidades2002" localSheetId="13">#REF!</definedName>
    <definedName name="entidades2002" localSheetId="11">#REF!</definedName>
    <definedName name="entidades2002">#REF!</definedName>
    <definedName name="entidadescierre2003" localSheetId="9">#REF!</definedName>
    <definedName name="entidadescierre2003" localSheetId="5">#REF!</definedName>
    <definedName name="entidadescierre2003" localSheetId="17">#REF!</definedName>
    <definedName name="entidadescierre2003" localSheetId="16">#REF!</definedName>
    <definedName name="entidadescierre2003" localSheetId="13">#REF!</definedName>
    <definedName name="entidadescierre2003" localSheetId="11">#REF!</definedName>
    <definedName name="entidadescierre2003">#REF!</definedName>
    <definedName name="EYM" localSheetId="0">[6]BANPRO99!#REF!</definedName>
    <definedName name="EYM" localSheetId="9">[6]BANPRO99!#REF!</definedName>
    <definedName name="EYM" localSheetId="5">[6]BANPRO99!#REF!</definedName>
    <definedName name="EYM" localSheetId="17">[6]BANPRO99!#REF!</definedName>
    <definedName name="EYM" localSheetId="16">[6]BANPRO99!#REF!</definedName>
    <definedName name="EYM" localSheetId="13">[6]BANPRO99!#REF!</definedName>
    <definedName name="EYM" localSheetId="11">[6]BANPRO99!#REF!</definedName>
    <definedName name="EYM">[6]BANPRO99!#REF!</definedName>
    <definedName name="familias" localSheetId="9">#REF!</definedName>
    <definedName name="familias" localSheetId="5">#REF!</definedName>
    <definedName name="familias" localSheetId="17">#REF!</definedName>
    <definedName name="familias" localSheetId="16">#REF!</definedName>
    <definedName name="familias" localSheetId="13">#REF!</definedName>
    <definedName name="familias" localSheetId="11">#REF!</definedName>
    <definedName name="familias">#REF!</definedName>
    <definedName name="fd">[2]!OCT&amp;[2]!NOV&amp;[2]!DIC</definedName>
    <definedName name="FEB">"; FEBRERO.- "&amp;TEXT([9]edofza02!$C$24,"#,##0")</definedName>
    <definedName name="FEB_URS" localSheetId="0">#REF!</definedName>
    <definedName name="FEB_URS" localSheetId="9">#REF!</definedName>
    <definedName name="FEB_URS" localSheetId="5">#REF!</definedName>
    <definedName name="FEB_URS" localSheetId="17">#REF!</definedName>
    <definedName name="FEB_URS" localSheetId="2">#REF!</definedName>
    <definedName name="FEB_URS" localSheetId="16">#REF!</definedName>
    <definedName name="FEB_URS" localSheetId="13">#REF!</definedName>
    <definedName name="FEB_URS" localSheetId="11">#REF!</definedName>
    <definedName name="FEB_URS">#REF!</definedName>
    <definedName name="FECHA">[3]CONTROL!$A$1</definedName>
    <definedName name="federalizado" localSheetId="9">#REF!</definedName>
    <definedName name="federalizado" localSheetId="5">#REF!</definedName>
    <definedName name="federalizado" localSheetId="17">#REF!</definedName>
    <definedName name="federalizado" localSheetId="16">#REF!</definedName>
    <definedName name="federalizado" localSheetId="13">#REF!</definedName>
    <definedName name="federalizado" localSheetId="11">#REF!</definedName>
    <definedName name="federalizado">#REF!</definedName>
    <definedName name="federalizado03" localSheetId="9">#REF!</definedName>
    <definedName name="federalizado03" localSheetId="5">#REF!</definedName>
    <definedName name="federalizado03" localSheetId="17">#REF!</definedName>
    <definedName name="federalizado03" localSheetId="16">#REF!</definedName>
    <definedName name="federalizado03" localSheetId="13">#REF!</definedName>
    <definedName name="federalizado03" localSheetId="11">#REF!</definedName>
    <definedName name="federalizado03">#REF!</definedName>
    <definedName name="federalizadoc03" localSheetId="9">#REF!</definedName>
    <definedName name="federalizadoc03" localSheetId="5">#REF!</definedName>
    <definedName name="federalizadoc03" localSheetId="17">#REF!</definedName>
    <definedName name="federalizadoc03" localSheetId="16">#REF!</definedName>
    <definedName name="federalizadoc03" localSheetId="13">#REF!</definedName>
    <definedName name="federalizadoc03" localSheetId="11">#REF!</definedName>
    <definedName name="federalizadoc03">#REF!</definedName>
    <definedName name="federalizadoppef" localSheetId="9">#REF!</definedName>
    <definedName name="federalizadoppef" localSheetId="5">#REF!</definedName>
    <definedName name="federalizadoppef" localSheetId="17">#REF!</definedName>
    <definedName name="federalizadoppef" localSheetId="16">#REF!</definedName>
    <definedName name="federalizadoppef" localSheetId="13">#REF!</definedName>
    <definedName name="federalizadoppef" localSheetId="11">#REF!</definedName>
    <definedName name="federalizadoppef">#REF!</definedName>
    <definedName name="FERRO96" localSheetId="9">#REF!</definedName>
    <definedName name="FERRO96" localSheetId="5">#REF!</definedName>
    <definedName name="FERRO96" localSheetId="17">#REF!</definedName>
    <definedName name="FERRO96" localSheetId="16">#REF!</definedName>
    <definedName name="FERRO96" localSheetId="13">#REF!</definedName>
    <definedName name="FERRO96" localSheetId="11">#REF!</definedName>
    <definedName name="FERRO96">#REF!</definedName>
    <definedName name="FIDUCIARIO" localSheetId="9">#REF!</definedName>
    <definedName name="FIDUCIARIO" localSheetId="5">#REF!</definedName>
    <definedName name="FIDUCIARIO" localSheetId="17">#REF!</definedName>
    <definedName name="FIDUCIARIO" localSheetId="16">#REF!</definedName>
    <definedName name="FIDUCIARIO" localSheetId="13">#REF!</definedName>
    <definedName name="FIDUCIARIO" localSheetId="11">#REF!</definedName>
    <definedName name="FIDUCIARIO">#REF!</definedName>
    <definedName name="fiduciario1" localSheetId="9">#REF!</definedName>
    <definedName name="fiduciario1" localSheetId="5">#REF!</definedName>
    <definedName name="fiduciario1" localSheetId="17">#REF!</definedName>
    <definedName name="fiduciario1" localSheetId="16">#REF!</definedName>
    <definedName name="fiduciario1" localSheetId="13">#REF!</definedName>
    <definedName name="fiduciario1" localSheetId="11">#REF!</definedName>
    <definedName name="fiduciario1">#REF!</definedName>
    <definedName name="fiduciario10" localSheetId="9">#REF!</definedName>
    <definedName name="fiduciario10" localSheetId="5">#REF!</definedName>
    <definedName name="fiduciario10" localSheetId="17">#REF!</definedName>
    <definedName name="fiduciario10" localSheetId="16">#REF!</definedName>
    <definedName name="fiduciario10" localSheetId="13">#REF!</definedName>
    <definedName name="fiduciario10" localSheetId="11">#REF!</definedName>
    <definedName name="fiduciario10">#REF!</definedName>
    <definedName name="FIDUCIARIOS" localSheetId="9">#REF!</definedName>
    <definedName name="FIDUCIARIOS" localSheetId="5">#REF!</definedName>
    <definedName name="FIDUCIARIOS" localSheetId="17">#REF!</definedName>
    <definedName name="FIDUCIARIOS" localSheetId="16">#REF!</definedName>
    <definedName name="FIDUCIARIOS" localSheetId="13">#REF!</definedName>
    <definedName name="FIDUCIARIOS" localSheetId="11">#REF!</definedName>
    <definedName name="FIDUCIARIOS">#REF!</definedName>
    <definedName name="fiduciarios1" localSheetId="9">#REF!</definedName>
    <definedName name="fiduciarios1" localSheetId="5">#REF!</definedName>
    <definedName name="fiduciarios1" localSheetId="17">#REF!</definedName>
    <definedName name="fiduciarios1" localSheetId="16">#REF!</definedName>
    <definedName name="fiduciarios1" localSheetId="13">#REF!</definedName>
    <definedName name="fiduciarios1" localSheetId="11">#REF!</definedName>
    <definedName name="fiduciarios1">#REF!</definedName>
    <definedName name="fiduciarios10" localSheetId="9">#REF!</definedName>
    <definedName name="fiduciarios10" localSheetId="5">#REF!</definedName>
    <definedName name="fiduciarios10" localSheetId="17">#REF!</definedName>
    <definedName name="fiduciarios10" localSheetId="16">#REF!</definedName>
    <definedName name="fiduciarios10" localSheetId="13">#REF!</definedName>
    <definedName name="fiduciarios10" localSheetId="11">#REF!</definedName>
    <definedName name="fiduciarios10">#REF!</definedName>
    <definedName name="FORM" localSheetId="9">#REF!</definedName>
    <definedName name="FORM" localSheetId="5">#REF!</definedName>
    <definedName name="FORM" localSheetId="17">#REF!</definedName>
    <definedName name="FORM" localSheetId="16">#REF!</definedName>
    <definedName name="FORM" localSheetId="13">#REF!</definedName>
    <definedName name="FORM" localSheetId="11">#REF!</definedName>
    <definedName name="FORM">#REF!</definedName>
    <definedName name="four" localSheetId="0">#REF!</definedName>
    <definedName name="four" localSheetId="9">#REF!</definedName>
    <definedName name="four" localSheetId="5">#REF!</definedName>
    <definedName name="four" localSheetId="17">#REF!</definedName>
    <definedName name="four" localSheetId="2">#REF!</definedName>
    <definedName name="four" localSheetId="16">#REF!</definedName>
    <definedName name="four" localSheetId="13">#REF!</definedName>
    <definedName name="four" localSheetId="11">#REF!</definedName>
    <definedName name="four">#REF!</definedName>
    <definedName name="FUN" localSheetId="0">#REF!</definedName>
    <definedName name="FUN" localSheetId="9">#REF!</definedName>
    <definedName name="FUN" localSheetId="5">#REF!</definedName>
    <definedName name="FUN" localSheetId="17">#REF!</definedName>
    <definedName name="FUN" localSheetId="2">#REF!</definedName>
    <definedName name="FUN" localSheetId="16">#REF!</definedName>
    <definedName name="FUN" localSheetId="13">#REF!</definedName>
    <definedName name="FUN" localSheetId="11">#REF!</definedName>
    <definedName name="FUN">#REF!</definedName>
    <definedName name="FUN_LEG" localSheetId="0">#REF!</definedName>
    <definedName name="FUN_LEG" localSheetId="9">#REF!</definedName>
    <definedName name="FUN_LEG" localSheetId="5">#REF!</definedName>
    <definedName name="FUN_LEG" localSheetId="17">#REF!</definedName>
    <definedName name="FUN_LEG" localSheetId="2">#REF!</definedName>
    <definedName name="FUN_LEG" localSheetId="16">#REF!</definedName>
    <definedName name="FUN_LEG" localSheetId="13">#REF!</definedName>
    <definedName name="FUN_LEG" localSheetId="11">#REF!</definedName>
    <definedName name="FUN_LEG">#REF!</definedName>
    <definedName name="FUNCION" localSheetId="0">#REF!</definedName>
    <definedName name="FUNCION" localSheetId="9">#REF!</definedName>
    <definedName name="FUNCION" localSheetId="5">#REF!</definedName>
    <definedName name="FUNCION" localSheetId="17">#REF!</definedName>
    <definedName name="FUNCION" localSheetId="2">#REF!</definedName>
    <definedName name="FUNCION" localSheetId="16">#REF!</definedName>
    <definedName name="FUNCION" localSheetId="13">#REF!</definedName>
    <definedName name="FUNCION" localSheetId="11">#REF!</definedName>
    <definedName name="FUNCION">#REF!</definedName>
    <definedName name="función" localSheetId="9">#REF!</definedName>
    <definedName name="función" localSheetId="5">#REF!</definedName>
    <definedName name="función" localSheetId="17">#REF!</definedName>
    <definedName name="función" localSheetId="16">#REF!</definedName>
    <definedName name="función" localSheetId="13">#REF!</definedName>
    <definedName name="función" localSheetId="11">#REF!</definedName>
    <definedName name="función">#REF!</definedName>
    <definedName name="GABRIEL" localSheetId="0">[34]GABRIEL!$A$5:$G$68</definedName>
    <definedName name="GABRIEL" localSheetId="9">[34]GABRIEL!$A$5:$G$68</definedName>
    <definedName name="GABRIEL" localSheetId="17">[34]GABRIEL!$A$5:$G$68</definedName>
    <definedName name="GABRIEL" localSheetId="2">[34]GABRIEL!$A$5:$G$68</definedName>
    <definedName name="GABRIEL" localSheetId="16">[34]GABRIEL!$A$5:$G$68</definedName>
    <definedName name="GABRIEL" localSheetId="11">[34]GABRIEL!$A$5:$G$68</definedName>
    <definedName name="GABRIEL">[16]GABRIEL!$B$8:$E$270</definedName>
    <definedName name="GDGD" localSheetId="0">#REF!</definedName>
    <definedName name="GDGD" localSheetId="9">#REF!</definedName>
    <definedName name="GDGD" localSheetId="5">#REF!</definedName>
    <definedName name="GDGD" localSheetId="17">#REF!</definedName>
    <definedName name="GDGD" localSheetId="2">#REF!</definedName>
    <definedName name="GDGD" localSheetId="16">#REF!</definedName>
    <definedName name="GDGD" localSheetId="13">#REF!</definedName>
    <definedName name="GDGD" localSheetId="11">#REF!</definedName>
    <definedName name="GDGD">#REF!</definedName>
    <definedName name="GDGD1" localSheetId="0">#REF!</definedName>
    <definedName name="GDGD1" localSheetId="9">#REF!</definedName>
    <definedName name="GDGD1" localSheetId="5">#REF!</definedName>
    <definedName name="GDGD1" localSheetId="17">#REF!</definedName>
    <definedName name="GDGD1" localSheetId="2">#REF!</definedName>
    <definedName name="GDGD1" localSheetId="16">#REF!</definedName>
    <definedName name="GDGD1" localSheetId="13">#REF!</definedName>
    <definedName name="GDGD1" localSheetId="11">#REF!</definedName>
    <definedName name="GDGD1">#REF!</definedName>
    <definedName name="geova" localSheetId="9">#REF!</definedName>
    <definedName name="geova" localSheetId="5">#REF!</definedName>
    <definedName name="geova" localSheetId="17">#REF!</definedName>
    <definedName name="geova" localSheetId="16">#REF!</definedName>
    <definedName name="geova" localSheetId="13">#REF!</definedName>
    <definedName name="geova" localSheetId="11">#REF!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0">#REF!</definedName>
    <definedName name="GGER" localSheetId="9">#REF!</definedName>
    <definedName name="GGER" localSheetId="5">#REF!</definedName>
    <definedName name="GGER" localSheetId="17">#REF!</definedName>
    <definedName name="GGER" localSheetId="2">#REF!</definedName>
    <definedName name="GGER" localSheetId="16">#REF!</definedName>
    <definedName name="GGER" localSheetId="13">#REF!</definedName>
    <definedName name="GGER" localSheetId="11">#REF!</definedName>
    <definedName name="GGER">#REF!</definedName>
    <definedName name="ggg">[2]!FEB&amp;[2]!MAR&amp;[2]!ABR&amp;[2]!MAY&amp;[2]!JUN&amp;[2]!JUL</definedName>
    <definedName name="GPRG02" localSheetId="9">#REF!</definedName>
    <definedName name="GPRG02" localSheetId="5">#REF!</definedName>
    <definedName name="GPRG02" localSheetId="17">#REF!</definedName>
    <definedName name="GPRG02" localSheetId="16">#REF!</definedName>
    <definedName name="GPRG02" localSheetId="13">#REF!</definedName>
    <definedName name="GPRG02" localSheetId="11">#REF!</definedName>
    <definedName name="GPRG02">#REF!</definedName>
    <definedName name="GPRG03" localSheetId="9">#REF!</definedName>
    <definedName name="GPRG03" localSheetId="5">#REF!</definedName>
    <definedName name="GPRG03" localSheetId="17">#REF!</definedName>
    <definedName name="GPRG03" localSheetId="16">#REF!</definedName>
    <definedName name="GPRG03" localSheetId="13">#REF!</definedName>
    <definedName name="GPRG03" localSheetId="11">#REF!</definedName>
    <definedName name="GPRG03">#REF!</definedName>
    <definedName name="GPRG04" localSheetId="9">#REF!</definedName>
    <definedName name="GPRG04" localSheetId="5">#REF!</definedName>
    <definedName name="GPRG04" localSheetId="17">#REF!</definedName>
    <definedName name="GPRG04" localSheetId="16">#REF!</definedName>
    <definedName name="GPRG04" localSheetId="13">#REF!</definedName>
    <definedName name="GPRG04" localSheetId="11">#REF!</definedName>
    <definedName name="GPRG04">#REF!</definedName>
    <definedName name="GPRG05" localSheetId="9">#REF!</definedName>
    <definedName name="GPRG05" localSheetId="5">#REF!</definedName>
    <definedName name="GPRG05" localSheetId="17">#REF!</definedName>
    <definedName name="GPRG05" localSheetId="16">#REF!</definedName>
    <definedName name="GPRG05" localSheetId="13">#REF!</definedName>
    <definedName name="GPRG05" localSheetId="11">#REF!</definedName>
    <definedName name="GPRG05">#REF!</definedName>
    <definedName name="GPRG06" localSheetId="9">#REF!</definedName>
    <definedName name="GPRG06" localSheetId="5">#REF!</definedName>
    <definedName name="GPRG06" localSheetId="17">#REF!</definedName>
    <definedName name="GPRG06" localSheetId="16">#REF!</definedName>
    <definedName name="GPRG06" localSheetId="13">#REF!</definedName>
    <definedName name="GPRG06" localSheetId="11">#REF!</definedName>
    <definedName name="GPRG06">#REF!</definedName>
    <definedName name="GPRG07" localSheetId="9">#REF!</definedName>
    <definedName name="GPRG07" localSheetId="5">#REF!</definedName>
    <definedName name="GPRG07" localSheetId="17">#REF!</definedName>
    <definedName name="GPRG07" localSheetId="16">#REF!</definedName>
    <definedName name="GPRG07" localSheetId="13">#REF!</definedName>
    <definedName name="GPRG07" localSheetId="11">#REF!</definedName>
    <definedName name="GPRG07">#REF!</definedName>
    <definedName name="GPRG08" localSheetId="9">#REF!</definedName>
    <definedName name="GPRG08" localSheetId="5">#REF!</definedName>
    <definedName name="GPRG08" localSheetId="17">#REF!</definedName>
    <definedName name="GPRG08" localSheetId="16">#REF!</definedName>
    <definedName name="GPRG08" localSheetId="13">#REF!</definedName>
    <definedName name="GPRG08" localSheetId="11">#REF!</definedName>
    <definedName name="GPRG08">#REF!</definedName>
    <definedName name="GPRG09" localSheetId="9">#REF!</definedName>
    <definedName name="GPRG09" localSheetId="5">#REF!</definedName>
    <definedName name="GPRG09" localSheetId="17">#REF!</definedName>
    <definedName name="GPRG09" localSheetId="16">#REF!</definedName>
    <definedName name="GPRG09" localSheetId="13">#REF!</definedName>
    <definedName name="GPRG09" localSheetId="11">#REF!</definedName>
    <definedName name="GPRG09">#REF!</definedName>
    <definedName name="GPRG10" localSheetId="9">#REF!</definedName>
    <definedName name="GPRG10" localSheetId="5">#REF!</definedName>
    <definedName name="GPRG10" localSheetId="17">#REF!</definedName>
    <definedName name="GPRG10" localSheetId="16">#REF!</definedName>
    <definedName name="GPRG10" localSheetId="13">#REF!</definedName>
    <definedName name="GPRG10" localSheetId="11">#REF!</definedName>
    <definedName name="GPRG10">#REF!</definedName>
    <definedName name="GPRG11" localSheetId="9">#REF!</definedName>
    <definedName name="GPRG11" localSheetId="5">#REF!</definedName>
    <definedName name="GPRG11" localSheetId="17">#REF!</definedName>
    <definedName name="GPRG11" localSheetId="16">#REF!</definedName>
    <definedName name="GPRG11" localSheetId="13">#REF!</definedName>
    <definedName name="GPRG11" localSheetId="11">#REF!</definedName>
    <definedName name="GPRG11">#REF!</definedName>
    <definedName name="GPS" localSheetId="0">[6]BANPRO99!#REF!</definedName>
    <definedName name="GPS" localSheetId="9">[6]BANPRO99!#REF!</definedName>
    <definedName name="GPS" localSheetId="5">[6]BANPRO99!#REF!</definedName>
    <definedName name="GPS" localSheetId="17">[6]BANPRO99!#REF!</definedName>
    <definedName name="GPS" localSheetId="16">[6]BANPRO99!#REF!</definedName>
    <definedName name="GPS" localSheetId="13">[6]BANPRO99!#REF!</definedName>
    <definedName name="GPS" localSheetId="11">[6]BANPRO99!#REF!</definedName>
    <definedName name="GPS">[6]BANPRO99!#REF!</definedName>
    <definedName name="_xlnm.Recorder" localSheetId="0">#REF!</definedName>
    <definedName name="_xlnm.Recorder" localSheetId="9">#REF!</definedName>
    <definedName name="_xlnm.Recorder" localSheetId="5">#REF!</definedName>
    <definedName name="_xlnm.Recorder" localSheetId="17">#REF!</definedName>
    <definedName name="_xlnm.Recorder" localSheetId="16">#REF!</definedName>
    <definedName name="_xlnm.Recorder" localSheetId="13">#REF!</definedName>
    <definedName name="_xlnm.Recorder" localSheetId="11">#REF!</definedName>
    <definedName name="_xlnm.Recorder">#REF!</definedName>
    <definedName name="GRAF" localSheetId="0">#REF!</definedName>
    <definedName name="GRAF" localSheetId="9">#REF!</definedName>
    <definedName name="GRAF" localSheetId="5">#REF!</definedName>
    <definedName name="GRAF" localSheetId="17">#REF!</definedName>
    <definedName name="GRAF" localSheetId="2">#REF!</definedName>
    <definedName name="GRAF" localSheetId="16">#REF!</definedName>
    <definedName name="GRAF" localSheetId="13">#REF!</definedName>
    <definedName name="GRAF" localSheetId="11">#REF!</definedName>
    <definedName name="GRAF">#REF!</definedName>
    <definedName name="grafica_aut" localSheetId="0">#REF!</definedName>
    <definedName name="grafica_aut" localSheetId="9">#REF!</definedName>
    <definedName name="grafica_aut" localSheetId="5">#REF!</definedName>
    <definedName name="grafica_aut" localSheetId="17">#REF!</definedName>
    <definedName name="grafica_aut" localSheetId="2">#REF!</definedName>
    <definedName name="grafica_aut" localSheetId="16">#REF!</definedName>
    <definedName name="grafica_aut" localSheetId="13">#REF!</definedName>
    <definedName name="grafica_aut" localSheetId="11">#REF!</definedName>
    <definedName name="grafica_aut">#REF!</definedName>
    <definedName name="GRAFICO" localSheetId="0">#REF!</definedName>
    <definedName name="GRAFICO" localSheetId="9">#REF!</definedName>
    <definedName name="GRAFICO" localSheetId="5">#REF!</definedName>
    <definedName name="GRAFICO" localSheetId="17">#REF!</definedName>
    <definedName name="GRAFICO" localSheetId="2">#REF!</definedName>
    <definedName name="GRAFICO" localSheetId="16">#REF!</definedName>
    <definedName name="GRAFICO" localSheetId="13">#REF!</definedName>
    <definedName name="GRAFICO" localSheetId="11">#REF!</definedName>
    <definedName name="GRAFICO">#REF!</definedName>
    <definedName name="GTOMEDES_OK" localSheetId="0">#REF!</definedName>
    <definedName name="GTOMEDES_OK" localSheetId="9">#REF!</definedName>
    <definedName name="GTOMEDES_OK" localSheetId="5">#REF!</definedName>
    <definedName name="GTOMEDES_OK" localSheetId="17">#REF!</definedName>
    <definedName name="GTOMEDES_OK" localSheetId="2">#REF!</definedName>
    <definedName name="GTOMEDES_OK" localSheetId="16">#REF!</definedName>
    <definedName name="GTOMEDES_OK" localSheetId="13">#REF!</definedName>
    <definedName name="GTOMEDES_OK" localSheetId="11">#REF!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9">#REF!</definedName>
    <definedName name="hoja1" localSheetId="5">#REF!</definedName>
    <definedName name="hoja1" localSheetId="17">#REF!</definedName>
    <definedName name="hoja1" localSheetId="16">#REF!</definedName>
    <definedName name="hoja1" localSheetId="13">#REF!</definedName>
    <definedName name="hoja1" localSheetId="11">#REF!</definedName>
    <definedName name="hoja1">#REF!</definedName>
    <definedName name="hoja2" localSheetId="9">#REF!</definedName>
    <definedName name="hoja2" localSheetId="5">#REF!</definedName>
    <definedName name="hoja2" localSheetId="17">#REF!</definedName>
    <definedName name="hoja2" localSheetId="16">#REF!</definedName>
    <definedName name="hoja2" localSheetId="13">#REF!</definedName>
    <definedName name="hoja2" localSheetId="11">#REF!</definedName>
    <definedName name="hoja2">#REF!</definedName>
    <definedName name="hoja3" localSheetId="9">#REF!</definedName>
    <definedName name="hoja3" localSheetId="5">#REF!</definedName>
    <definedName name="hoja3" localSheetId="17">#REF!</definedName>
    <definedName name="hoja3" localSheetId="16">#REF!</definedName>
    <definedName name="hoja3" localSheetId="13">#REF!</definedName>
    <definedName name="hoja3" localSheetId="11">#REF!</definedName>
    <definedName name="hoja3">#REF!</definedName>
    <definedName name="hoja4" localSheetId="0">#REF!+#REF!</definedName>
    <definedName name="hoja4" localSheetId="9">#REF!+#REF!</definedName>
    <definedName name="hoja4" localSheetId="5">#REF!+#REF!</definedName>
    <definedName name="hoja4" localSheetId="17">#REF!+#REF!</definedName>
    <definedName name="hoja4" localSheetId="16">#REF!+#REF!</definedName>
    <definedName name="hoja4" localSheetId="13">#REF!+#REF!</definedName>
    <definedName name="hoja4" localSheetId="11">#REF!+#REF!</definedName>
    <definedName name="hoja4">#REF!+#REF!</definedName>
    <definedName name="HT_1" localSheetId="9">#REF!</definedName>
    <definedName name="HT_1" localSheetId="5">#REF!</definedName>
    <definedName name="HT_1" localSheetId="17">#REF!</definedName>
    <definedName name="HT_1" localSheetId="16">#REF!</definedName>
    <definedName name="HT_1" localSheetId="13">#REF!</definedName>
    <definedName name="HT_1" localSheetId="11">#REF!</definedName>
    <definedName name="HT_1">#REF!</definedName>
    <definedName name="I" localSheetId="9">#REF!</definedName>
    <definedName name="I" localSheetId="5">#REF!</definedName>
    <definedName name="I" localSheetId="17">#REF!</definedName>
    <definedName name="I" localSheetId="16">#REF!</definedName>
    <definedName name="I" localSheetId="13">#REF!</definedName>
    <definedName name="I" localSheetId="11">#REF!</definedName>
    <definedName name="I">#REF!</definedName>
    <definedName name="iii" localSheetId="9">#REF!</definedName>
    <definedName name="iii" localSheetId="5">#REF!</definedName>
    <definedName name="iii" localSheetId="17">#REF!</definedName>
    <definedName name="iii" localSheetId="16">#REF!</definedName>
    <definedName name="iii" localSheetId="13">#REF!</definedName>
    <definedName name="iii" localSheetId="11">#REF!</definedName>
    <definedName name="iii">#REF!</definedName>
    <definedName name="IMP_APORTA" localSheetId="9">#REF!</definedName>
    <definedName name="IMP_APORTA" localSheetId="5">#REF!</definedName>
    <definedName name="IMP_APORTA" localSheetId="17">#REF!</definedName>
    <definedName name="IMP_APORTA" localSheetId="16">#REF!</definedName>
    <definedName name="IMP_APORTA" localSheetId="13">#REF!</definedName>
    <definedName name="IMP_APORTA" localSheetId="11">#REF!</definedName>
    <definedName name="IMP_APORTA">#REF!</definedName>
    <definedName name="IMP_BRUTOT" localSheetId="9">#REF!</definedName>
    <definedName name="IMP_BRUTOT" localSheetId="5">#REF!</definedName>
    <definedName name="IMP_BRUTOT" localSheetId="17">#REF!</definedName>
    <definedName name="IMP_BRUTOT" localSheetId="16">#REF!</definedName>
    <definedName name="IMP_BRUTOT" localSheetId="13">#REF!</definedName>
    <definedName name="IMP_BRUTOT" localSheetId="11">#REF!</definedName>
    <definedName name="IMP_BRUTOT">#REF!</definedName>
    <definedName name="imp_control" localSheetId="9">#REF!</definedName>
    <definedName name="imp_control" localSheetId="5">#REF!</definedName>
    <definedName name="imp_control" localSheetId="17">#REF!</definedName>
    <definedName name="imp_control" localSheetId="16">#REF!</definedName>
    <definedName name="imp_control" localSheetId="13">#REF!</definedName>
    <definedName name="imp_control" localSheetId="11">#REF!</definedName>
    <definedName name="imp_control">#REF!</definedName>
    <definedName name="Imprimir_área_IM" localSheetId="0">#REF!</definedName>
    <definedName name="Imprimir_área_IM" localSheetId="9">#REF!</definedName>
    <definedName name="Imprimir_área_IM" localSheetId="5">#REF!</definedName>
    <definedName name="Imprimir_área_IM" localSheetId="17">#REF!</definedName>
    <definedName name="Imprimir_área_IM" localSheetId="2">#REF!</definedName>
    <definedName name="Imprimir_área_IM" localSheetId="16">#REF!</definedName>
    <definedName name="Imprimir_área_IM" localSheetId="13">#REF!</definedName>
    <definedName name="Imprimir_área_IM" localSheetId="11">#REF!</definedName>
    <definedName name="Imprimir_área_IM">#REF!</definedName>
    <definedName name="IMSS96" localSheetId="9">#REF!</definedName>
    <definedName name="IMSS96" localSheetId="5">#REF!</definedName>
    <definedName name="IMSS96" localSheetId="17">#REF!</definedName>
    <definedName name="IMSS96" localSheetId="16">#REF!</definedName>
    <definedName name="IMSS96" localSheetId="13">#REF!</definedName>
    <definedName name="IMSS96" localSheetId="11">#REF!</definedName>
    <definedName name="IMSS96">#REF!</definedName>
    <definedName name="IMSSE">'[22] '!$Z$99:$AE$143</definedName>
    <definedName name="IMSSM">'[22] '!$Z$51:$AE$95</definedName>
    <definedName name="IMSSO">'[22] '!$Z$3:$AE$47</definedName>
    <definedName name="ISSSTE96" localSheetId="9">#REF!</definedName>
    <definedName name="ISSSTE96" localSheetId="5">#REF!</definedName>
    <definedName name="ISSSTE96" localSheetId="17">#REF!</definedName>
    <definedName name="ISSSTE96" localSheetId="16">#REF!</definedName>
    <definedName name="ISSSTE96" localSheetId="13">#REF!</definedName>
    <definedName name="ISSSTE96" localSheetId="11">#REF!</definedName>
    <definedName name="ISSSTE96">#REF!</definedName>
    <definedName name="ISSSTEE">'[22] '!$T$99:$Y$143</definedName>
    <definedName name="ISSSTEM">'[22] '!$T$51:$Y$95</definedName>
    <definedName name="ISSSTEO">'[22] '!$T$3:$Y$47</definedName>
    <definedName name="IV" localSheetId="0">[6]BANPRO99!#REF!</definedName>
    <definedName name="IV" localSheetId="9">[6]BANPRO99!#REF!</definedName>
    <definedName name="IV" localSheetId="5">[6]BANPRO99!#REF!</definedName>
    <definedName name="IV" localSheetId="17">[6]BANPRO99!#REF!</definedName>
    <definedName name="IV" localSheetId="16">[6]BANPRO99!#REF!</definedName>
    <definedName name="IV" localSheetId="13">[6]BANPRO99!#REF!</definedName>
    <definedName name="IV" localSheetId="11">[6]BANPRO99!#REF!</definedName>
    <definedName name="IV">[6]BANPRO99!#REF!</definedName>
    <definedName name="jjj" localSheetId="9">#REF!</definedName>
    <definedName name="jjj" localSheetId="5">#REF!</definedName>
    <definedName name="jjj" localSheetId="17">#REF!</definedName>
    <definedName name="jjj" localSheetId="16">#REF!</definedName>
    <definedName name="jjj" localSheetId="13">#REF!</definedName>
    <definedName name="jjj" localSheetId="11">#REF!</definedName>
    <definedName name="jjj">#REF!</definedName>
    <definedName name="JUL">"; JULIO.- "&amp;TEXT([9]edofza07!$C$24,"#,##0")</definedName>
    <definedName name="JULIO">[2]!FEB&amp;[2]!MAR&amp;[2]!ABR&amp;[2]!MAY&amp;[2]!JUN&amp;[2]!JUL</definedName>
    <definedName name="JUN" localSheetId="0">#REF!</definedName>
    <definedName name="JUN" localSheetId="9">#REF!</definedName>
    <definedName name="JUN" localSheetId="5">#REF!</definedName>
    <definedName name="JUN" localSheetId="17">"; JUNIO.- "&amp;TEXT([9]edofza06!$C$24,"#,##0")</definedName>
    <definedName name="JUN" localSheetId="2">#REF!</definedName>
    <definedName name="JUN" localSheetId="16">#REF!</definedName>
    <definedName name="JUN" localSheetId="13">#REF!</definedName>
    <definedName name="JUN" localSheetId="11">#REF!</definedName>
    <definedName name="JUN">#REF!</definedName>
    <definedName name="JUN_2" localSheetId="0">#REF!</definedName>
    <definedName name="JUN_2" localSheetId="9">#REF!</definedName>
    <definedName name="JUN_2" localSheetId="5">#REF!</definedName>
    <definedName name="JUN_2" localSheetId="17">#REF!</definedName>
    <definedName name="JUN_2" localSheetId="2">#REF!</definedName>
    <definedName name="JUN_2" localSheetId="16">#REF!</definedName>
    <definedName name="JUN_2" localSheetId="13">#REF!</definedName>
    <definedName name="JUN_2" localSheetId="11">#REF!</definedName>
    <definedName name="JUN_2">#REF!</definedName>
    <definedName name="kkk" localSheetId="9">#REF!</definedName>
    <definedName name="kkk" localSheetId="5">#REF!</definedName>
    <definedName name="kkk" localSheetId="17">#REF!</definedName>
    <definedName name="kkk" localSheetId="16">#REF!</definedName>
    <definedName name="kkk" localSheetId="13">#REF!</definedName>
    <definedName name="kkk" localSheetId="11">#REF!</definedName>
    <definedName name="kkk">#REF!</definedName>
    <definedName name="L_OC_DIC" localSheetId="0">#REF!</definedName>
    <definedName name="L_OC_DIC" localSheetId="9">#REF!</definedName>
    <definedName name="L_OC_DIC" localSheetId="5">#REF!</definedName>
    <definedName name="L_OC_DIC" localSheetId="17">#REF!</definedName>
    <definedName name="L_OC_DIC" localSheetId="2">#REF!</definedName>
    <definedName name="L_OC_DIC" localSheetId="16">#REF!</definedName>
    <definedName name="L_OC_DIC" localSheetId="13">#REF!</definedName>
    <definedName name="L_OC_DIC" localSheetId="11">#REF!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0">#REF!</definedName>
    <definedName name="libre" localSheetId="9">#REF!</definedName>
    <definedName name="libre" localSheetId="5">#REF!</definedName>
    <definedName name="libre" localSheetId="17">#REF!</definedName>
    <definedName name="libre" localSheetId="2">#REF!</definedName>
    <definedName name="libre" localSheetId="16">#REF!</definedName>
    <definedName name="libre" localSheetId="13">#REF!</definedName>
    <definedName name="libre" localSheetId="11">#REF!</definedName>
    <definedName name="libre">#REF!</definedName>
    <definedName name="LIQUI" localSheetId="0">#REF!</definedName>
    <definedName name="LIQUI" localSheetId="9">#REF!</definedName>
    <definedName name="LIQUI" localSheetId="5">#REF!</definedName>
    <definedName name="LIQUI" localSheetId="17">#REF!</definedName>
    <definedName name="LIQUI" localSheetId="2">#REF!</definedName>
    <definedName name="LIQUI" localSheetId="16">#REF!</definedName>
    <definedName name="LIQUI" localSheetId="13">#REF!</definedName>
    <definedName name="LIQUI" localSheetId="11">#REF!</definedName>
    <definedName name="LIQUI">#REF!</definedName>
    <definedName name="lll">[2]!OCT&amp;[2]!NOV&amp;[2]!DIC</definedName>
    <definedName name="LOTE96" localSheetId="9">#REF!</definedName>
    <definedName name="LOTE96" localSheetId="5">#REF!</definedName>
    <definedName name="LOTE96" localSheetId="17">#REF!</definedName>
    <definedName name="LOTE96" localSheetId="16">#REF!</definedName>
    <definedName name="LOTE96" localSheetId="13">#REF!</definedName>
    <definedName name="LOTE96" localSheetId="11">#REF!</definedName>
    <definedName name="LOTE96">#REF!</definedName>
    <definedName name="LUCY">#N/A</definedName>
    <definedName name="LYFC96" localSheetId="9">#REF!</definedName>
    <definedName name="LYFC96" localSheetId="5">#REF!</definedName>
    <definedName name="LYFC96" localSheetId="17">#REF!</definedName>
    <definedName name="LYFC96" localSheetId="16">#REF!</definedName>
    <definedName name="LYFC96" localSheetId="13">#REF!</definedName>
    <definedName name="LYFC96" localSheetId="11">#REF!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0">#REF!,#REF!,#REF!,#REF!,#REF!</definedName>
    <definedName name="Marcelino_complemento" localSheetId="9">#REF!,#REF!,#REF!,#REF!,#REF!</definedName>
    <definedName name="Marcelino_complemento" localSheetId="5">#REF!,#REF!,#REF!,#REF!,#REF!</definedName>
    <definedName name="Marcelino_complemento" localSheetId="17">#REF!,#REF!,#REF!,#REF!,#REF!</definedName>
    <definedName name="Marcelino_complemento" localSheetId="2">#REF!,#REF!,#REF!,#REF!,#REF!</definedName>
    <definedName name="Marcelino_complemento" localSheetId="16">#REF!,#REF!,#REF!,#REF!,#REF!</definedName>
    <definedName name="Marcelino_complemento" localSheetId="13">#REF!,#REF!,#REF!,#REF!,#REF!</definedName>
    <definedName name="Marcelino_complemento" localSheetId="11">#REF!,#REF!,#REF!,#REF!,#REF!</definedName>
    <definedName name="Marcelino_complemento">#REF!,#REF!,#REF!,#REF!,#REF!</definedName>
    <definedName name="Marcelino_Periodo" localSheetId="0">#REF!,#REF!,#REF!,#REF!,#REF!</definedName>
    <definedName name="Marcelino_Periodo" localSheetId="9">#REF!,#REF!,#REF!,#REF!,#REF!</definedName>
    <definedName name="Marcelino_Periodo" localSheetId="5">#REF!,#REF!,#REF!,#REF!,#REF!</definedName>
    <definedName name="Marcelino_Periodo" localSheetId="17">#REF!,#REF!,#REF!,#REF!,#REF!</definedName>
    <definedName name="Marcelino_Periodo" localSheetId="2">#REF!,#REF!,#REF!,#REF!,#REF!</definedName>
    <definedName name="Marcelino_Periodo" localSheetId="16">#REF!,#REF!,#REF!,#REF!,#REF!</definedName>
    <definedName name="Marcelino_Periodo" localSheetId="13">#REF!,#REF!,#REF!,#REF!,#REF!</definedName>
    <definedName name="Marcelino_Periodo" localSheetId="11">#REF!,#REF!,#REF!,#REF!,#REF!</definedName>
    <definedName name="Marcelino_Periodo">#REF!,#REF!,#REF!,#REF!,#REF!</definedName>
    <definedName name="MARI">#N/A</definedName>
    <definedName name="MAY">"; MAYO.- "&amp;TEXT([9]edofza05!$C$24,"#,##0")</definedName>
    <definedName name="MES">[9]Hoja1!$A$3</definedName>
    <definedName name="METAS" localSheetId="0">[6]BANPRO99!#REF!</definedName>
    <definedName name="METAS" localSheetId="9">[6]BANPRO99!#REF!</definedName>
    <definedName name="METAS" localSheetId="5">[6]BANPRO99!#REF!</definedName>
    <definedName name="METAS" localSheetId="17">[6]BANPRO99!#REF!</definedName>
    <definedName name="METAS" localSheetId="16">[6]BANPRO99!#REF!</definedName>
    <definedName name="METAS" localSheetId="13">[6]BANPRO99!#REF!</definedName>
    <definedName name="METAS" localSheetId="11">[6]BANPRO99!#REF!</definedName>
    <definedName name="METAS">[6]BANPRO99!#REF!</definedName>
    <definedName name="Modif00" localSheetId="9">#REF!</definedName>
    <definedName name="Modif00" localSheetId="5">#REF!</definedName>
    <definedName name="Modif00" localSheetId="17">#REF!</definedName>
    <definedName name="Modif00" localSheetId="16">#REF!</definedName>
    <definedName name="Modif00" localSheetId="13">#REF!</definedName>
    <definedName name="Modif00" localSheetId="11">#REF!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9" hidden="1">#REF!</definedName>
    <definedName name="nuevo" localSheetId="5" hidden="1">#REF!</definedName>
    <definedName name="nuevo" localSheetId="17" hidden="1">#REF!</definedName>
    <definedName name="nuevo" localSheetId="16" hidden="1">#REF!</definedName>
    <definedName name="nuevo" localSheetId="13" hidden="1">#REF!</definedName>
    <definedName name="nuevo" localSheetId="11"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0">#REF!</definedName>
    <definedName name="OOO" localSheetId="9">#REF!</definedName>
    <definedName name="OOO" localSheetId="5">#REF!</definedName>
    <definedName name="OOO" localSheetId="17">#REF!</definedName>
    <definedName name="OOO" localSheetId="2">#REF!</definedName>
    <definedName name="OOO" localSheetId="16">#REF!</definedName>
    <definedName name="OOO" localSheetId="13">#REF!</definedName>
    <definedName name="OOO" localSheetId="11">#REF!</definedName>
    <definedName name="OOO">#REF!</definedName>
    <definedName name="oooo" localSheetId="9">#REF!</definedName>
    <definedName name="oooo" localSheetId="5">#REF!</definedName>
    <definedName name="oooo" localSheetId="17">#REF!</definedName>
    <definedName name="oooo" localSheetId="16">#REF!</definedName>
    <definedName name="oooo" localSheetId="13">#REF!</definedName>
    <definedName name="oooo" localSheetId="11">#REF!</definedName>
    <definedName name="oooo">#REF!</definedName>
    <definedName name="opc_1">[39]Listas!$A$1:$A$2</definedName>
    <definedName name="opc_2">[39]Listas!$B$1:$B$3</definedName>
    <definedName name="opc_3">[39]Listas!$C$1:$C$2</definedName>
    <definedName name="p" localSheetId="0">[40]SPC!#REF!</definedName>
    <definedName name="p" localSheetId="9">[40]SPC!#REF!</definedName>
    <definedName name="p" localSheetId="5">[40]SPC!#REF!</definedName>
    <definedName name="p" localSheetId="17">[40]SPC!#REF!</definedName>
    <definedName name="p" localSheetId="16">[40]SPC!#REF!</definedName>
    <definedName name="p" localSheetId="13">[40]SPC!#REF!</definedName>
    <definedName name="p" localSheetId="11">[40]SPC!#REF!</definedName>
    <definedName name="p">[40]SPC!#REF!</definedName>
    <definedName name="PAD" localSheetId="0">[6]BANPRO99!#REF!</definedName>
    <definedName name="PAD" localSheetId="9">[6]BANPRO99!#REF!</definedName>
    <definedName name="PAD" localSheetId="5">[6]BANPRO99!#REF!</definedName>
    <definedName name="PAD" localSheetId="17">[6]BANPRO99!#REF!</definedName>
    <definedName name="PAD" localSheetId="16">[6]BANPRO99!#REF!</definedName>
    <definedName name="PAD" localSheetId="13">[6]BANPRO99!#REF!</definedName>
    <definedName name="PAD" localSheetId="11">[6]BANPRO99!#REF!</definedName>
    <definedName name="PAD">[6]BANPRO99!#REF!</definedName>
    <definedName name="papa">'[4]Premisas IMSS'!$M$15</definedName>
    <definedName name="PART" localSheetId="9">#REF!</definedName>
    <definedName name="PART" localSheetId="5">#REF!</definedName>
    <definedName name="PART" localSheetId="17">#REF!</definedName>
    <definedName name="PART" localSheetId="16">#REF!</definedName>
    <definedName name="PART" localSheetId="13">#REF!</definedName>
    <definedName name="PART" localSheetId="11">#REF!</definedName>
    <definedName name="PART">#REF!</definedName>
    <definedName name="PART1" localSheetId="9">#REF!</definedName>
    <definedName name="PART1" localSheetId="5">#REF!</definedName>
    <definedName name="PART1" localSheetId="17">#REF!</definedName>
    <definedName name="PART1" localSheetId="16">#REF!</definedName>
    <definedName name="PART1" localSheetId="13">#REF!</definedName>
    <definedName name="PART1" localSheetId="11">#REF!</definedName>
    <definedName name="PART1">#REF!</definedName>
    <definedName name="PARTE" localSheetId="0">'[1]Mod Eco Controlados 99'!#REF!</definedName>
    <definedName name="PARTE" localSheetId="9">'[1]Mod Eco Controlados 99'!#REF!</definedName>
    <definedName name="PARTE" localSheetId="5">'[1]Mod Eco Controlados 99'!#REF!</definedName>
    <definedName name="PARTE" localSheetId="17">'[1]Mod Eco Controlados 99'!#REF!</definedName>
    <definedName name="PARTE" localSheetId="16">'[1]Mod Eco Controlados 99'!#REF!</definedName>
    <definedName name="PARTE" localSheetId="13">'[1]Mod Eco Controlados 99'!#REF!</definedName>
    <definedName name="PARTE" localSheetId="11">'[1]Mod Eco Controlados 99'!#REF!</definedName>
    <definedName name="PARTE">'[1]Mod Eco Controlados 99'!#REF!</definedName>
    <definedName name="Partida_4100_Capital" localSheetId="0">[23]ADEF01!#REF!</definedName>
    <definedName name="Partida_4100_Capital" localSheetId="9">[23]ADEF01!#REF!</definedName>
    <definedName name="Partida_4100_Capital" localSheetId="5">[23]ADEF01!#REF!</definedName>
    <definedName name="Partida_4100_Capital" localSheetId="17">[23]ADEF01!#REF!</definedName>
    <definedName name="Partida_4100_Capital" localSheetId="16">[23]ADEF01!#REF!</definedName>
    <definedName name="Partida_4100_Capital" localSheetId="13">[23]ADEF01!#REF!</definedName>
    <definedName name="Partida_4100_Capital" localSheetId="11">[23]ADEF01!#REF!</definedName>
    <definedName name="Partida_4100_Capital">[23]ADEF01!#REF!</definedName>
    <definedName name="Partida_4200_Capital" localSheetId="0">[23]ADEF01!#REF!</definedName>
    <definedName name="Partida_4200_Capital" localSheetId="9">[23]ADEF01!#REF!</definedName>
    <definedName name="Partida_4200_Capital" localSheetId="5">[23]ADEF01!#REF!</definedName>
    <definedName name="Partida_4200_Capital" localSheetId="17">[23]ADEF01!#REF!</definedName>
    <definedName name="Partida_4200_Capital" localSheetId="16">[23]ADEF01!#REF!</definedName>
    <definedName name="Partida_4200_Capital" localSheetId="13">[23]ADEF01!#REF!</definedName>
    <definedName name="Partida_4200_Capital" localSheetId="11">[23]ADEF01!#REF!</definedName>
    <definedName name="Partida_4200_Capital">[23]ADEF01!#REF!</definedName>
    <definedName name="Partida_4200_Corriente" localSheetId="0">[23]ADEF01!#REF!</definedName>
    <definedName name="Partida_4200_Corriente" localSheetId="9">[23]ADEF01!#REF!</definedName>
    <definedName name="Partida_4200_Corriente" localSheetId="5">[23]ADEF01!#REF!</definedName>
    <definedName name="Partida_4200_Corriente" localSheetId="17">[23]ADEF01!#REF!</definedName>
    <definedName name="Partida_4200_Corriente" localSheetId="16">[23]ADEF01!#REF!</definedName>
    <definedName name="Partida_4200_Corriente" localSheetId="13">[23]ADEF01!#REF!</definedName>
    <definedName name="Partida_4200_Corriente" localSheetId="11">[23]ADEF01!#REF!</definedName>
    <definedName name="Partida_4200_Corriente">[23]ADEF01!#REF!</definedName>
    <definedName name="Partida_4300_Capital" localSheetId="0">[23]ADEF01!#REF!</definedName>
    <definedName name="Partida_4300_Capital" localSheetId="9">[23]ADEF01!#REF!</definedName>
    <definedName name="Partida_4300_Capital" localSheetId="5">[23]ADEF01!#REF!</definedName>
    <definedName name="Partida_4300_Capital" localSheetId="17">[23]ADEF01!#REF!</definedName>
    <definedName name="Partida_4300_Capital" localSheetId="16">[23]ADEF01!#REF!</definedName>
    <definedName name="Partida_4300_Capital" localSheetId="13">[23]ADEF01!#REF!</definedName>
    <definedName name="Partida_4300_Capital" localSheetId="11">[23]ADEF01!#REF!</definedName>
    <definedName name="Partida_4300_Capital">[23]ADEF01!#REF!</definedName>
    <definedName name="Partida_4300_Corriente" localSheetId="0">[23]ADEF01!#REF!</definedName>
    <definedName name="Partida_4300_Corriente" localSheetId="9">[23]ADEF01!#REF!</definedName>
    <definedName name="Partida_4300_Corriente" localSheetId="5">[23]ADEF01!#REF!</definedName>
    <definedName name="Partida_4300_Corriente" localSheetId="17">[23]ADEF01!#REF!</definedName>
    <definedName name="Partida_4300_Corriente" localSheetId="16">[23]ADEF01!#REF!</definedName>
    <definedName name="Partida_4300_Corriente" localSheetId="13">[23]ADEF01!#REF!</definedName>
    <definedName name="Partida_4300_Corriente" localSheetId="11">[23]ADEF01!#REF!</definedName>
    <definedName name="Partida_4300_Corriente">[23]ADEF01!#REF!</definedName>
    <definedName name="Partida_4400" localSheetId="0">[23]ADEF01!#REF!</definedName>
    <definedName name="Partida_4400" localSheetId="9">[23]ADEF01!#REF!</definedName>
    <definedName name="Partida_4400" localSheetId="5">[23]ADEF01!#REF!</definedName>
    <definedName name="Partida_4400" localSheetId="17">[23]ADEF01!#REF!</definedName>
    <definedName name="Partida_4400" localSheetId="16">[23]ADEF01!#REF!</definedName>
    <definedName name="Partida_4400" localSheetId="13">[23]ADEF01!#REF!</definedName>
    <definedName name="Partida_4400" localSheetId="11">[23]ADEF01!#REF!</definedName>
    <definedName name="Partida_4400">[23]ADEF01!#REF!</definedName>
    <definedName name="Partida_4500_Capital" localSheetId="0">[23]ADEF01!#REF!</definedName>
    <definedName name="Partida_4500_Capital" localSheetId="9">[23]ADEF01!#REF!</definedName>
    <definedName name="Partida_4500_Capital" localSheetId="5">[23]ADEF01!#REF!</definedName>
    <definedName name="Partida_4500_Capital" localSheetId="17">[23]ADEF01!#REF!</definedName>
    <definedName name="Partida_4500_Capital" localSheetId="16">[23]ADEF01!#REF!</definedName>
    <definedName name="Partida_4500_Capital" localSheetId="13">[23]ADEF01!#REF!</definedName>
    <definedName name="Partida_4500_Capital" localSheetId="11">[23]ADEF01!#REF!</definedName>
    <definedName name="Partida_4500_Capital">[23]ADEF01!#REF!</definedName>
    <definedName name="Partida_4600_Capital" localSheetId="0">[23]ADEF01!#REF!</definedName>
    <definedName name="Partida_4600_Capital" localSheetId="9">[23]ADEF01!#REF!</definedName>
    <definedName name="Partida_4600_Capital" localSheetId="5">[23]ADEF01!#REF!</definedName>
    <definedName name="Partida_4600_Capital" localSheetId="17">[23]ADEF01!#REF!</definedName>
    <definedName name="Partida_4600_Capital" localSheetId="16">[23]ADEF01!#REF!</definedName>
    <definedName name="Partida_4600_Capital" localSheetId="13">[23]ADEF01!#REF!</definedName>
    <definedName name="Partida_4600_Capital" localSheetId="11">[23]ADEF01!#REF!</definedName>
    <definedName name="Partida_4600_Capital">[23]ADEF01!#REF!</definedName>
    <definedName name="Partida_4700_Capital" localSheetId="0">[23]ADEF01!#REF!</definedName>
    <definedName name="Partida_4700_Capital" localSheetId="9">[23]ADEF01!#REF!</definedName>
    <definedName name="Partida_4700_Capital" localSheetId="5">[23]ADEF01!#REF!</definedName>
    <definedName name="Partida_4700_Capital" localSheetId="17">[23]ADEF01!#REF!</definedName>
    <definedName name="Partida_4700_Capital" localSheetId="16">[23]ADEF01!#REF!</definedName>
    <definedName name="Partida_4700_Capital" localSheetId="13">[23]ADEF01!#REF!</definedName>
    <definedName name="Partida_4700_Capital" localSheetId="11">[23]ADEF01!#REF!</definedName>
    <definedName name="Partida_4700_Capital">[23]ADEF01!#REF!</definedName>
    <definedName name="Partida_4700_Corriente" localSheetId="0">[23]ADEF01!#REF!</definedName>
    <definedName name="Partida_4700_Corriente" localSheetId="9">[23]ADEF01!#REF!</definedName>
    <definedName name="Partida_4700_Corriente" localSheetId="5">[23]ADEF01!#REF!</definedName>
    <definedName name="Partida_4700_Corriente" localSheetId="17">[23]ADEF01!#REF!</definedName>
    <definedName name="Partida_4700_Corriente" localSheetId="16">[23]ADEF01!#REF!</definedName>
    <definedName name="Partida_4700_Corriente" localSheetId="13">[23]ADEF01!#REF!</definedName>
    <definedName name="Partida_4700_Corriente" localSheetId="11">[23]ADEF01!#REF!</definedName>
    <definedName name="Partida_4700_Corriente">[23]ADEF01!#REF!</definedName>
    <definedName name="PASTA" localSheetId="0">#REF!</definedName>
    <definedName name="PASTA" localSheetId="9">#REF!</definedName>
    <definedName name="PASTA" localSheetId="5">#REF!</definedName>
    <definedName name="PASTA" localSheetId="17">#REF!</definedName>
    <definedName name="PASTA" localSheetId="2">#REF!</definedName>
    <definedName name="PASTA" localSheetId="16">#REF!</definedName>
    <definedName name="PASTA" localSheetId="13">#REF!</definedName>
    <definedName name="PASTA" localSheetId="11">#REF!</definedName>
    <definedName name="PASTA">#REF!</definedName>
    <definedName name="PAULA" localSheetId="0">[34]PAULA!$A$5:$G$95</definedName>
    <definedName name="PAULA" localSheetId="9">[34]PAULA!$A$5:$G$95</definedName>
    <definedName name="PAULA" localSheetId="17">[34]PAULA!$A$5:$G$95</definedName>
    <definedName name="PAULA" localSheetId="2">[34]PAULA!$A$5:$G$95</definedName>
    <definedName name="PAULA" localSheetId="16">[34]PAULA!$A$5:$G$95</definedName>
    <definedName name="PAULA" localSheetId="11">[34]PAULA!$A$5:$G$95</definedName>
    <definedName name="PAULA">[16]PAULA!$B$8:$F$270</definedName>
    <definedName name="PCONS" localSheetId="0">[6]BANPRO99!#REF!</definedName>
    <definedName name="PCONS" localSheetId="9">[6]BANPRO99!#REF!</definedName>
    <definedName name="PCONS" localSheetId="5">[6]BANPRO99!#REF!</definedName>
    <definedName name="PCONS" localSheetId="17">[6]BANPRO99!#REF!</definedName>
    <definedName name="PCONS" localSheetId="16">[6]BANPRO99!#REF!</definedName>
    <definedName name="PCONS" localSheetId="13">[6]BANPRO99!#REF!</definedName>
    <definedName name="PCONS" localSheetId="11">[6]BANPRO99!#REF!</definedName>
    <definedName name="PCONS">[6]BANPRO99!#REF!</definedName>
    <definedName name="pec" localSheetId="9">#REF!</definedName>
    <definedName name="pec" localSheetId="5">#REF!</definedName>
    <definedName name="pec" localSheetId="17">#REF!</definedName>
    <definedName name="pec" localSheetId="16">#REF!</definedName>
    <definedName name="pec" localSheetId="13">#REF!</definedName>
    <definedName name="pec" localSheetId="11">#REF!</definedName>
    <definedName name="pec">#REF!</definedName>
    <definedName name="pef" localSheetId="9">#REF!</definedName>
    <definedName name="pef" localSheetId="5">#REF!</definedName>
    <definedName name="pef" localSheetId="17">#REF!</definedName>
    <definedName name="pef" localSheetId="16">#REF!</definedName>
    <definedName name="pef" localSheetId="13">#REF!</definedName>
    <definedName name="pef" localSheetId="11">#REF!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0">[6]BANPRO99!#REF!</definedName>
    <definedName name="PEyM" localSheetId="9">[6]BANPRO99!#REF!</definedName>
    <definedName name="PEyM" localSheetId="5">[6]BANPRO99!#REF!</definedName>
    <definedName name="PEyM" localSheetId="17">[6]BANPRO99!#REF!</definedName>
    <definedName name="PEyM" localSheetId="16">[6]BANPRO99!#REF!</definedName>
    <definedName name="PEyM" localSheetId="13">[6]BANPRO99!#REF!</definedName>
    <definedName name="PEyM" localSheetId="11">[6]BANPRO99!#REF!</definedName>
    <definedName name="PEyM">[6]BANPRO99!#REF!</definedName>
    <definedName name="PGPS" localSheetId="0">[6]BANPRO99!#REF!</definedName>
    <definedName name="PGPS" localSheetId="9">[6]BANPRO99!#REF!</definedName>
    <definedName name="PGPS" localSheetId="5">[6]BANPRO99!#REF!</definedName>
    <definedName name="PGPS" localSheetId="17">[6]BANPRO99!#REF!</definedName>
    <definedName name="PGPS" localSheetId="16">[6]BANPRO99!#REF!</definedName>
    <definedName name="PGPS" localSheetId="13">[6]BANPRO99!#REF!</definedName>
    <definedName name="PGPS" localSheetId="11">[6]BANPRO99!#REF!</definedName>
    <definedName name="PGPS">[6]BANPRO99!#REF!</definedName>
    <definedName name="PIBR" localSheetId="9">#REF!</definedName>
    <definedName name="PIBR" localSheetId="5">#REF!</definedName>
    <definedName name="PIBR" localSheetId="17">#REF!</definedName>
    <definedName name="PIBR" localSheetId="16">#REF!</definedName>
    <definedName name="PIBR" localSheetId="13">#REF!</definedName>
    <definedName name="PIBR" localSheetId="11">#REF!</definedName>
    <definedName name="PIBR">#REF!</definedName>
    <definedName name="PIV" localSheetId="0">[6]BANPRO99!#REF!</definedName>
    <definedName name="PIV" localSheetId="9">[6]BANPRO99!#REF!</definedName>
    <definedName name="PIV" localSheetId="5">[6]BANPRO99!#REF!</definedName>
    <definedName name="PIV" localSheetId="17">[6]BANPRO99!#REF!</definedName>
    <definedName name="PIV" localSheetId="16">[6]BANPRO99!#REF!</definedName>
    <definedName name="PIV" localSheetId="13">[6]BANPRO99!#REF!</definedName>
    <definedName name="PIV" localSheetId="11">[6]BANPRO99!#REF!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0">#REF!</definedName>
    <definedName name="POR" localSheetId="9">#REF!</definedName>
    <definedName name="POR" localSheetId="5">#REF!</definedName>
    <definedName name="POR" localSheetId="17">#REF!</definedName>
    <definedName name="POR" localSheetId="2">#REF!</definedName>
    <definedName name="POR" localSheetId="16">#REF!</definedName>
    <definedName name="POR" localSheetId="13">#REF!</definedName>
    <definedName name="POR" localSheetId="11">#REF!</definedName>
    <definedName name="POR">#REF!</definedName>
    <definedName name="porcentaje" localSheetId="0">'[24]BASE DEFINITIVA 2002'!#REF!</definedName>
    <definedName name="porcentaje" localSheetId="9">'[24]BASE DEFINITIVA 2002'!#REF!</definedName>
    <definedName name="porcentaje" localSheetId="5">'[24]BASE DEFINITIVA 2002'!#REF!</definedName>
    <definedName name="porcentaje" localSheetId="17">'[24]BASE DEFINITIVA 2002'!#REF!</definedName>
    <definedName name="porcentaje" localSheetId="16">'[24]BASE DEFINITIVA 2002'!#REF!</definedName>
    <definedName name="porcentaje" localSheetId="13">'[24]BASE DEFINITIVA 2002'!#REF!</definedName>
    <definedName name="porcentaje" localSheetId="11">'[24]BASE DEFINITIVA 2002'!#REF!</definedName>
    <definedName name="porcentaje">'[24]BASE DEFINITIVA 2002'!#REF!</definedName>
    <definedName name="pppp" localSheetId="9">#REF!</definedName>
    <definedName name="pppp" localSheetId="5">#REF!</definedName>
    <definedName name="pppp" localSheetId="17">#REF!</definedName>
    <definedName name="pppp" localSheetId="16">#REF!</definedName>
    <definedName name="pppp" localSheetId="13">#REF!</definedName>
    <definedName name="pppp" localSheetId="11">#REF!</definedName>
    <definedName name="pppp">#REF!</definedName>
    <definedName name="PRCV" localSheetId="0">[6]BANPRO99!#REF!</definedName>
    <definedName name="PRCV" localSheetId="9">[6]BANPRO99!#REF!</definedName>
    <definedName name="PRCV" localSheetId="5">[6]BANPRO99!#REF!</definedName>
    <definedName name="PRCV" localSheetId="17">[6]BANPRO99!#REF!</definedName>
    <definedName name="PRCV" localSheetId="16">[6]BANPRO99!#REF!</definedName>
    <definedName name="PRCV" localSheetId="13">[6]BANPRO99!#REF!</definedName>
    <definedName name="PRCV" localSheetId="11">[6]BANPRO99!#REF!</definedName>
    <definedName name="PRCV">[6]BANPRO99!#REF!</definedName>
    <definedName name="PRESUPUESTO_1997" localSheetId="9">#REF!</definedName>
    <definedName name="PRESUPUESTO_1997" localSheetId="5">#REF!</definedName>
    <definedName name="PRESUPUESTO_1997" localSheetId="17">#REF!</definedName>
    <definedName name="PRESUPUESTO_1997" localSheetId="16">#REF!</definedName>
    <definedName name="PRESUPUESTO_1997" localSheetId="13">#REF!</definedName>
    <definedName name="PRESUPUESTO_1997" localSheetId="11">#REF!</definedName>
    <definedName name="PRESUPUESTO_1997">#REF!</definedName>
    <definedName name="PRIMAPS">#N/A</definedName>
    <definedName name="Print_Area_MI" localSheetId="0">[19]FP1996!#REF!</definedName>
    <definedName name="Print_Area_MI" localSheetId="9">[19]FP1996!#REF!</definedName>
    <definedName name="Print_Area_MI" localSheetId="5">[19]FP1996!#REF!</definedName>
    <definedName name="Print_Area_MI" localSheetId="17">[19]FP1996!#REF!</definedName>
    <definedName name="Print_Area_MI" localSheetId="16">[19]FP1996!#REF!</definedName>
    <definedName name="Print_Area_MI" localSheetId="13">[19]FP1996!#REF!</definedName>
    <definedName name="Print_Area_MI" localSheetId="11">[19]FP1996!#REF!</definedName>
    <definedName name="Print_Area_MI">[19]FP1996!#REF!</definedName>
    <definedName name="prior">'[41]sal 2'!$A$26:$AD$548</definedName>
    <definedName name="Prioritarios" localSheetId="9">#REF!</definedName>
    <definedName name="Prioritarios" localSheetId="5">#REF!</definedName>
    <definedName name="Prioritarios" localSheetId="17">#REF!</definedName>
    <definedName name="Prioritarios" localSheetId="16">#REF!</definedName>
    <definedName name="Prioritarios" localSheetId="13">#REF!</definedName>
    <definedName name="Prioritarios" localSheetId="11">#REF!</definedName>
    <definedName name="Prioritarios">#REF!</definedName>
    <definedName name="programas" localSheetId="9">#REF!</definedName>
    <definedName name="programas" localSheetId="5">#REF!</definedName>
    <definedName name="programas" localSheetId="17">#REF!</definedName>
    <definedName name="programas" localSheetId="16">#REF!</definedName>
    <definedName name="programas" localSheetId="13">#REF!</definedName>
    <definedName name="programas" localSheetId="11">#REF!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0">[6]BANPRO99!#REF!</definedName>
    <definedName name="PRT" localSheetId="9">[6]BANPRO99!#REF!</definedName>
    <definedName name="PRT" localSheetId="5">[6]BANPRO99!#REF!</definedName>
    <definedName name="PRT" localSheetId="17">[6]BANPRO99!#REF!</definedName>
    <definedName name="PRT" localSheetId="16">[6]BANPRO99!#REF!</definedName>
    <definedName name="PRT" localSheetId="13">[6]BANPRO99!#REF!</definedName>
    <definedName name="PRT" localSheetId="11">[6]BANPRO99!#REF!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0">[6]BANPRO99!#REF!</definedName>
    <definedName name="PSF" localSheetId="9">[6]BANPRO99!#REF!</definedName>
    <definedName name="PSF" localSheetId="5">[6]BANPRO99!#REF!</definedName>
    <definedName name="PSF" localSheetId="17">[6]BANPRO99!#REF!</definedName>
    <definedName name="PSF" localSheetId="16">[6]BANPRO99!#REF!</definedName>
    <definedName name="PSF" localSheetId="13">[6]BANPRO99!#REF!</definedName>
    <definedName name="PSF" localSheetId="11">[6]BANPRO99!#REF!</definedName>
    <definedName name="PSF">[6]BANPRO99!#REF!</definedName>
    <definedName name="PTA" localSheetId="0">#REF!</definedName>
    <definedName name="PTA" localSheetId="9">#REF!</definedName>
    <definedName name="PTA" localSheetId="5">#REF!</definedName>
    <definedName name="pta" localSheetId="17">#REF!</definedName>
    <definedName name="PTA" localSheetId="2">#REF!</definedName>
    <definedName name="PTA" localSheetId="16">#REF!</definedName>
    <definedName name="PTA" localSheetId="13">#REF!</definedName>
    <definedName name="PTA" localSheetId="11">#REF!</definedName>
    <definedName name="PTA">#REF!</definedName>
    <definedName name="ptb" localSheetId="9">#REF!</definedName>
    <definedName name="ptb" localSheetId="5">#REF!</definedName>
    <definedName name="ptb" localSheetId="17">#REF!</definedName>
    <definedName name="ptb" localSheetId="16">#REF!</definedName>
    <definedName name="ptb" localSheetId="13">#REF!</definedName>
    <definedName name="ptb" localSheetId="11">#REF!</definedName>
    <definedName name="ptb">#REF!</definedName>
    <definedName name="ptc" localSheetId="9">#REF!</definedName>
    <definedName name="ptc" localSheetId="5">#REF!</definedName>
    <definedName name="ptc" localSheetId="17">#REF!</definedName>
    <definedName name="ptc" localSheetId="16">#REF!</definedName>
    <definedName name="ptc" localSheetId="13">#REF!</definedName>
    <definedName name="ptc" localSheetId="11">#REF!</definedName>
    <definedName name="ptc">#REF!</definedName>
    <definedName name="ptd" localSheetId="9">#REF!</definedName>
    <definedName name="ptd" localSheetId="5">#REF!</definedName>
    <definedName name="ptd" localSheetId="17">#REF!</definedName>
    <definedName name="ptd" localSheetId="16">#REF!</definedName>
    <definedName name="ptd" localSheetId="13">#REF!</definedName>
    <definedName name="ptd" localSheetId="11">#REF!</definedName>
    <definedName name="ptd">#REF!</definedName>
    <definedName name="pte" localSheetId="9">#REF!</definedName>
    <definedName name="pte" localSheetId="5">#REF!</definedName>
    <definedName name="pte" localSheetId="17">#REF!</definedName>
    <definedName name="pte" localSheetId="16">#REF!</definedName>
    <definedName name="pte" localSheetId="13">#REF!</definedName>
    <definedName name="pte" localSheetId="11">#REF!</definedName>
    <definedName name="pte">#REF!</definedName>
    <definedName name="QQQ" localSheetId="9">#REF!</definedName>
    <definedName name="QQQ" localSheetId="5">#REF!</definedName>
    <definedName name="QQQ" localSheetId="17">#REF!</definedName>
    <definedName name="QQQ" localSheetId="16">#REF!</definedName>
    <definedName name="QQQ" localSheetId="13">#REF!</definedName>
    <definedName name="QQQ" localSheetId="11">#REF!</definedName>
    <definedName name="QQQ">#REF!</definedName>
    <definedName name="qww">[2]!FEB&amp;[2]!MAR&amp;[2]!ABR&amp;[2]!MAY&amp;[2]!JUN&amp;[2]!JUL</definedName>
    <definedName name="R_Bife">'[42]ADEC II'!$A$1:$A$1016</definedName>
    <definedName name="Ramo" localSheetId="9">#REF!</definedName>
    <definedName name="Ramo" localSheetId="5">#REF!</definedName>
    <definedName name="Ramo" localSheetId="17">#REF!</definedName>
    <definedName name="Ramo" localSheetId="16">#REF!</definedName>
    <definedName name="Ramo" localSheetId="13">#REF!</definedName>
    <definedName name="Ramo" localSheetId="11">#REF!</definedName>
    <definedName name="Ramo">#REF!</definedName>
    <definedName name="Ramo_Rubro" localSheetId="9">#REF!</definedName>
    <definedName name="Ramo_Rubro" localSheetId="5">#REF!</definedName>
    <definedName name="Ramo_Rubro" localSheetId="17">#REF!</definedName>
    <definedName name="Ramo_Rubro" localSheetId="16">#REF!</definedName>
    <definedName name="Ramo_Rubro" localSheetId="13">#REF!</definedName>
    <definedName name="Ramo_Rubro" localSheetId="11">#REF!</definedName>
    <definedName name="Ramo_Rubro">#REF!</definedName>
    <definedName name="ramoscierredos2003" localSheetId="9">#REF!</definedName>
    <definedName name="ramoscierredos2003" localSheetId="5">#REF!</definedName>
    <definedName name="ramoscierredos2003" localSheetId="17">#REF!</definedName>
    <definedName name="ramoscierredos2003" localSheetId="16">#REF!</definedName>
    <definedName name="ramoscierredos2003" localSheetId="13">#REF!</definedName>
    <definedName name="ramoscierredos2003" localSheetId="11">#REF!</definedName>
    <definedName name="ramoscierredos2003">#REF!</definedName>
    <definedName name="ramoscierreuno2003" localSheetId="9">#REF!</definedName>
    <definedName name="ramoscierreuno2003" localSheetId="5">#REF!</definedName>
    <definedName name="ramoscierreuno2003" localSheetId="17">#REF!</definedName>
    <definedName name="ramoscierreuno2003" localSheetId="16">#REF!</definedName>
    <definedName name="ramoscierreuno2003" localSheetId="13">#REF!</definedName>
    <definedName name="ramoscierreuno2003" localSheetId="11">#REF!</definedName>
    <definedName name="ramoscierreuno2003">#REF!</definedName>
    <definedName name="ramosdos2002" localSheetId="9">#REF!</definedName>
    <definedName name="ramosdos2002" localSheetId="5">#REF!</definedName>
    <definedName name="ramosdos2002" localSheetId="17">#REF!</definedName>
    <definedName name="ramosdos2002" localSheetId="16">#REF!</definedName>
    <definedName name="ramosdos2002" localSheetId="13">#REF!</definedName>
    <definedName name="ramosdos2002" localSheetId="11">#REF!</definedName>
    <definedName name="ramosdos2002">#REF!</definedName>
    <definedName name="ramosuno2002" localSheetId="9">#REF!</definedName>
    <definedName name="ramosuno2002" localSheetId="5">#REF!</definedName>
    <definedName name="ramosuno2002" localSheetId="17">#REF!</definedName>
    <definedName name="ramosuno2002" localSheetId="16">#REF!</definedName>
    <definedName name="ramosuno2002" localSheetId="13">#REF!</definedName>
    <definedName name="ramosuno2002" localSheetId="11">#REF!</definedName>
    <definedName name="ramosuno2002">#REF!</definedName>
    <definedName name="RANGO">#N/A</definedName>
    <definedName name="RANGO2">#N/A</definedName>
    <definedName name="RCV" localSheetId="0">[6]BANPRO99!#REF!</definedName>
    <definedName name="RCV" localSheetId="9">[6]BANPRO99!#REF!</definedName>
    <definedName name="RCV" localSheetId="5">[6]BANPRO99!#REF!</definedName>
    <definedName name="RCV" localSheetId="17">[6]BANPRO99!#REF!</definedName>
    <definedName name="RCV" localSheetId="16">[6]BANPRO99!#REF!</definedName>
    <definedName name="RCV" localSheetId="13">[6]BANPRO99!#REF!</definedName>
    <definedName name="RCV" localSheetId="11">[6]BANPRO99!#REF!</definedName>
    <definedName name="RCV">[6]BANPRO99!#REF!</definedName>
    <definedName name="reducciones" localSheetId="9">#REF!</definedName>
    <definedName name="reducciones" localSheetId="5">#REF!</definedName>
    <definedName name="reducciones" localSheetId="17">#REF!</definedName>
    <definedName name="reducciones" localSheetId="16">#REF!</definedName>
    <definedName name="reducciones" localSheetId="13">#REF!</definedName>
    <definedName name="reducciones" localSheetId="11">#REF!</definedName>
    <definedName name="reducciones">#REF!</definedName>
    <definedName name="REG">#N/A</definedName>
    <definedName name="REPORTO" localSheetId="9">#REF!</definedName>
    <definedName name="REPORTO" localSheetId="5">#REF!</definedName>
    <definedName name="REPORTO" localSheetId="17">#REF!</definedName>
    <definedName name="REPORTO" localSheetId="16">#REF!</definedName>
    <definedName name="REPORTO" localSheetId="13">#REF!</definedName>
    <definedName name="REPORTO" localSheetId="11">#REF!</definedName>
    <definedName name="REPORTO">#REF!</definedName>
    <definedName name="res" localSheetId="9">#REF!</definedName>
    <definedName name="res" localSheetId="5">#REF!</definedName>
    <definedName name="res" localSheetId="17">#REF!</definedName>
    <definedName name="res" localSheetId="16">#REF!</definedName>
    <definedName name="res" localSheetId="13">#REF!</definedName>
    <definedName name="res" localSheetId="11">#REF!</definedName>
    <definedName name="res">#REF!</definedName>
    <definedName name="RF" localSheetId="0">[6]BANPRO99!#REF!</definedName>
    <definedName name="RF" localSheetId="9">[6]BANPRO99!#REF!</definedName>
    <definedName name="RF" localSheetId="5">[6]BANPRO99!#REF!</definedName>
    <definedName name="RF" localSheetId="17">[6]BANPRO99!#REF!</definedName>
    <definedName name="RF" localSheetId="16">[6]BANPRO99!#REF!</definedName>
    <definedName name="RF" localSheetId="13">[6]BANPRO99!#REF!</definedName>
    <definedName name="RF" localSheetId="11">[6]BANPRO99!#REF!</definedName>
    <definedName name="RF">[6]BANPRO99!#REF!</definedName>
    <definedName name="RP" localSheetId="0">[6]BANPRO99!#REF!</definedName>
    <definedName name="RP" localSheetId="9">[6]BANPRO99!#REF!</definedName>
    <definedName name="RP" localSheetId="5">[6]BANPRO99!#REF!</definedName>
    <definedName name="RP" localSheetId="17">[6]BANPRO99!#REF!</definedName>
    <definedName name="RP" localSheetId="16">[6]BANPRO99!#REF!</definedName>
    <definedName name="RP" localSheetId="13">[6]BANPRO99!#REF!</definedName>
    <definedName name="RP" localSheetId="11">[6]BANPRO99!#REF!</definedName>
    <definedName name="RP">[6]BANPRO99!#REF!</definedName>
    <definedName name="RT" localSheetId="0">[6]BANPRO99!#REF!</definedName>
    <definedName name="RT" localSheetId="9">[6]BANPRO99!#REF!</definedName>
    <definedName name="RT" localSheetId="5">[6]BANPRO99!#REF!</definedName>
    <definedName name="RT" localSheetId="17">[6]BANPRO99!#REF!</definedName>
    <definedName name="RT" localSheetId="16">[6]BANPRO99!#REF!</definedName>
    <definedName name="RT" localSheetId="13">[6]BANPRO99!#REF!</definedName>
    <definedName name="RT" localSheetId="11">[6]BANPRO99!#REF!</definedName>
    <definedName name="RT">[6]BANPRO99!#REF!</definedName>
    <definedName name="sa" localSheetId="9">#REF!</definedName>
    <definedName name="sa" localSheetId="5">#REF!</definedName>
    <definedName name="sa" localSheetId="17">#REF!</definedName>
    <definedName name="sa" localSheetId="16">#REF!</definedName>
    <definedName name="sa" localSheetId="13">#REF!</definedName>
    <definedName name="sa" localSheetId="11">#REF!</definedName>
    <definedName name="sa">#REF!</definedName>
    <definedName name="sb" localSheetId="9">#REF!</definedName>
    <definedName name="sb" localSheetId="5">#REF!</definedName>
    <definedName name="sb" localSheetId="17">#REF!</definedName>
    <definedName name="sb" localSheetId="16">#REF!</definedName>
    <definedName name="sb" localSheetId="13">#REF!</definedName>
    <definedName name="sb" localSheetId="11">#REF!</definedName>
    <definedName name="sb">#REF!</definedName>
    <definedName name="sc" localSheetId="9">#REF!</definedName>
    <definedName name="sc" localSheetId="5">#REF!</definedName>
    <definedName name="sc" localSheetId="17">#REF!</definedName>
    <definedName name="sc" localSheetId="16">#REF!</definedName>
    <definedName name="sc" localSheetId="13">#REF!</definedName>
    <definedName name="sc" localSheetId="11">#REF!</definedName>
    <definedName name="sc">#REF!</definedName>
    <definedName name="SCHP">'[4]Premisas IMSS'!$M$13</definedName>
    <definedName name="sd" localSheetId="9">#REF!</definedName>
    <definedName name="sd" localSheetId="5">#REF!</definedName>
    <definedName name="sd" localSheetId="17">#REF!</definedName>
    <definedName name="sd" localSheetId="16">#REF!</definedName>
    <definedName name="sd" localSheetId="13">#REF!</definedName>
    <definedName name="sd" localSheetId="11">#REF!</definedName>
    <definedName name="sd">#REF!</definedName>
    <definedName name="se" localSheetId="9">#REF!</definedName>
    <definedName name="se" localSheetId="5">#REF!</definedName>
    <definedName name="se" localSheetId="17">#REF!</definedName>
    <definedName name="se" localSheetId="16">#REF!</definedName>
    <definedName name="se" localSheetId="13">#REF!</definedName>
    <definedName name="se" localSheetId="11">#REF!</definedName>
    <definedName name="se">#REF!</definedName>
    <definedName name="SEG_ENE">'[43]2da. ENERO-2000'!$A$10:$K$927</definedName>
    <definedName name="SEG_OCT" localSheetId="0">#REF!</definedName>
    <definedName name="SEG_OCT" localSheetId="9">#REF!</definedName>
    <definedName name="SEG_OCT" localSheetId="5">#REF!</definedName>
    <definedName name="SEG_OCT" localSheetId="17">#REF!</definedName>
    <definedName name="SEG_OCT" localSheetId="2">#REF!</definedName>
    <definedName name="SEG_OCT" localSheetId="16">#REF!</definedName>
    <definedName name="SEG_OCT" localSheetId="13">#REF!</definedName>
    <definedName name="SEG_OCT" localSheetId="11">#REF!</definedName>
    <definedName name="SEG_OCT">#REF!</definedName>
    <definedName name="SEP">"; SEPTIEMBRE.- "&amp;TEXT([9]edofza09!$C$24,"#,##0")</definedName>
    <definedName name="serv.pers.millones" localSheetId="0">'[44]1999'!#REF!</definedName>
    <definedName name="serv.pers.millones" localSheetId="9">'[44]1999'!#REF!</definedName>
    <definedName name="serv.pers.millones" localSheetId="5">'[44]1999'!#REF!</definedName>
    <definedName name="serv.pers.millones" localSheetId="17">'[44]1999'!#REF!</definedName>
    <definedName name="serv.pers.millones" localSheetId="16">'[44]1999'!#REF!</definedName>
    <definedName name="serv.pers.millones" localSheetId="13">'[44]1999'!#REF!</definedName>
    <definedName name="serv.pers.millones" localSheetId="11">'[44]1999'!#REF!</definedName>
    <definedName name="serv.pers.millones">'[44]1999'!#REF!</definedName>
    <definedName name="SF" localSheetId="0">[6]BANPRO99!#REF!</definedName>
    <definedName name="SF" localSheetId="9">[6]BANPRO99!#REF!</definedName>
    <definedName name="SF" localSheetId="5">[6]BANPRO99!#REF!</definedName>
    <definedName name="SF" localSheetId="17">[6]BANPRO99!#REF!</definedName>
    <definedName name="SF" localSheetId="16">[6]BANPRO99!#REF!</definedName>
    <definedName name="SF" localSheetId="13">[6]BANPRO99!#REF!</definedName>
    <definedName name="SF" localSheetId="11">[6]BANPRO99!#REF!</definedName>
    <definedName name="SF">[6]BANPRO99!#REF!</definedName>
    <definedName name="SHCP" localSheetId="9" hidden="1">#REF!</definedName>
    <definedName name="SHCP" localSheetId="5" hidden="1">#REF!</definedName>
    <definedName name="SHCP" localSheetId="17" hidden="1">#REF!</definedName>
    <definedName name="SHCP" localSheetId="16" hidden="1">#REF!</definedName>
    <definedName name="SHCP" localSheetId="13" hidden="1">#REF!</definedName>
    <definedName name="SHCP" localSheetId="11" hidden="1">#REF!</definedName>
    <definedName name="SHCP" hidden="1">#REF!</definedName>
    <definedName name="SI" localSheetId="0">#REF!</definedName>
    <definedName name="SI" localSheetId="9">#REF!</definedName>
    <definedName name="SI" localSheetId="5">#REF!</definedName>
    <definedName name="SI" localSheetId="17">#REF!</definedName>
    <definedName name="SI" localSheetId="2">#REF!</definedName>
    <definedName name="SI" localSheetId="16">#REF!</definedName>
    <definedName name="SI" localSheetId="13">#REF!</definedName>
    <definedName name="SI" localSheetId="11">#REF!</definedName>
    <definedName name="SI">#REF!</definedName>
    <definedName name="sinpec" localSheetId="9">#REF!</definedName>
    <definedName name="sinpec" localSheetId="5">#REF!</definedName>
    <definedName name="sinpec" localSheetId="17">#REF!</definedName>
    <definedName name="sinpec" localSheetId="16">#REF!</definedName>
    <definedName name="sinpec" localSheetId="13">#REF!</definedName>
    <definedName name="sinpec" localSheetId="11">#REF!</definedName>
    <definedName name="sinpec">#REF!</definedName>
    <definedName name="smdf97">'[4]Premisa macro'!$C$4</definedName>
    <definedName name="SPEM96" localSheetId="9">#REF!</definedName>
    <definedName name="SPEM96" localSheetId="5">#REF!</definedName>
    <definedName name="SPEM96" localSheetId="17">#REF!</definedName>
    <definedName name="SPEM96" localSheetId="16">#REF!</definedName>
    <definedName name="SPEM96" localSheetId="13">#REF!</definedName>
    <definedName name="SPEM96" localSheetId="11">#REF!</definedName>
    <definedName name="SPEM96">#REF!</definedName>
    <definedName name="sta" localSheetId="9">#REF!</definedName>
    <definedName name="sta" localSheetId="5">#REF!</definedName>
    <definedName name="sta" localSheetId="17">#REF!</definedName>
    <definedName name="sta" localSheetId="16">#REF!</definedName>
    <definedName name="sta" localSheetId="13">#REF!</definedName>
    <definedName name="sta" localSheetId="11">#REF!</definedName>
    <definedName name="sta">#REF!</definedName>
    <definedName name="stb" localSheetId="9">#REF!</definedName>
    <definedName name="stb" localSheetId="5">#REF!</definedName>
    <definedName name="stb" localSheetId="17">#REF!</definedName>
    <definedName name="stb" localSheetId="16">#REF!</definedName>
    <definedName name="stb" localSheetId="13">#REF!</definedName>
    <definedName name="stb" localSheetId="11">#REF!</definedName>
    <definedName name="stb">#REF!</definedName>
    <definedName name="stc" localSheetId="9">#REF!</definedName>
    <definedName name="stc" localSheetId="5">#REF!</definedName>
    <definedName name="stc" localSheetId="17">#REF!</definedName>
    <definedName name="stc" localSheetId="16">#REF!</definedName>
    <definedName name="stc" localSheetId="13">#REF!</definedName>
    <definedName name="stc" localSheetId="11">#REF!</definedName>
    <definedName name="stc">#REF!</definedName>
    <definedName name="std" localSheetId="9">#REF!</definedName>
    <definedName name="std" localSheetId="5">#REF!</definedName>
    <definedName name="std" localSheetId="17">#REF!</definedName>
    <definedName name="std" localSheetId="16">#REF!</definedName>
    <definedName name="std" localSheetId="13">#REF!</definedName>
    <definedName name="std" localSheetId="11">#REF!</definedName>
    <definedName name="std">#REF!</definedName>
    <definedName name="ste" localSheetId="9">#REF!</definedName>
    <definedName name="ste" localSheetId="5">#REF!</definedName>
    <definedName name="ste" localSheetId="17">#REF!</definedName>
    <definedName name="ste" localSheetId="16">#REF!</definedName>
    <definedName name="ste" localSheetId="13">#REF!</definedName>
    <definedName name="ste" localSheetId="11">#REF!</definedName>
    <definedName name="ste">#REF!</definedName>
    <definedName name="subfunción" localSheetId="9">#REF!</definedName>
    <definedName name="subfunción" localSheetId="5">#REF!</definedName>
    <definedName name="subfunción" localSheetId="17">#REF!</definedName>
    <definedName name="subfunción" localSheetId="16">#REF!</definedName>
    <definedName name="subfunción" localSheetId="13">#REF!</definedName>
    <definedName name="subfunción" localSheetId="11">#REF!</definedName>
    <definedName name="subfunción">#REF!</definedName>
    <definedName name="syt" localSheetId="9">#REF!</definedName>
    <definedName name="syt" localSheetId="5">#REF!</definedName>
    <definedName name="syt" localSheetId="17">#REF!</definedName>
    <definedName name="syt" localSheetId="16">#REF!</definedName>
    <definedName name="syt" localSheetId="13">#REF!</definedName>
    <definedName name="syt" localSheetId="11">#REF!</definedName>
    <definedName name="syt">#REF!</definedName>
    <definedName name="sytc03" localSheetId="9">#REF!</definedName>
    <definedName name="sytc03" localSheetId="5">#REF!</definedName>
    <definedName name="sytc03" localSheetId="17">#REF!</definedName>
    <definedName name="sytc03" localSheetId="16">#REF!</definedName>
    <definedName name="sytc03" localSheetId="13">#REF!</definedName>
    <definedName name="sytc03" localSheetId="11">#REF!</definedName>
    <definedName name="sytc03">#REF!</definedName>
    <definedName name="sytppef" localSheetId="9">#REF!</definedName>
    <definedName name="sytppef" localSheetId="5">#REF!</definedName>
    <definedName name="sytppef" localSheetId="17">#REF!</definedName>
    <definedName name="sytppef" localSheetId="16">#REF!</definedName>
    <definedName name="sytppef" localSheetId="13">#REF!</definedName>
    <definedName name="sytppef" localSheetId="11">#REF!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9">#REF!</definedName>
    <definedName name="tabla2002" localSheetId="5">#REF!</definedName>
    <definedName name="tabla2002" localSheetId="17">#REF!</definedName>
    <definedName name="tabla2002" localSheetId="16">#REF!</definedName>
    <definedName name="tabla2002" localSheetId="13">#REF!</definedName>
    <definedName name="tabla2002" localSheetId="11">#REF!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9">#REF!</definedName>
    <definedName name="TCFEEIS" localSheetId="5">#REF!</definedName>
    <definedName name="TCFEEIS" localSheetId="17">#REF!</definedName>
    <definedName name="TCFEEIS" localSheetId="16">#REF!</definedName>
    <definedName name="TCFEEIS" localSheetId="13">#REF!</definedName>
    <definedName name="TCFEEIS" localSheetId="11">#REF!</definedName>
    <definedName name="TCFEEIS">#REF!</definedName>
    <definedName name="TECHO_PROG_ANUAL" localSheetId="0">#REF!</definedName>
    <definedName name="TECHO_PROG_ANUAL" localSheetId="9">#REF!</definedName>
    <definedName name="TECHO_PROG_ANUAL" localSheetId="5">#REF!</definedName>
    <definedName name="TECHO_PROG_ANUAL" localSheetId="17">#REF!</definedName>
    <definedName name="TECHO_PROG_ANUAL" localSheetId="2">#REF!</definedName>
    <definedName name="TECHO_PROG_ANUAL" localSheetId="16">#REF!</definedName>
    <definedName name="TECHO_PROG_ANUAL" localSheetId="13">#REF!</definedName>
    <definedName name="TECHO_PROG_ANUAL" localSheetId="11">#REF!</definedName>
    <definedName name="TECHO_PROG_ANUAL">#REF!</definedName>
    <definedName name="Temporal" localSheetId="0">#REF!</definedName>
    <definedName name="Temporal" localSheetId="9">#REF!</definedName>
    <definedName name="Temporal" localSheetId="5">#REF!</definedName>
    <definedName name="Temporal" localSheetId="17">#REF!</definedName>
    <definedName name="Temporal" localSheetId="2">#REF!</definedName>
    <definedName name="Temporal" localSheetId="16">#REF!</definedName>
    <definedName name="Temporal" localSheetId="13">#REF!</definedName>
    <definedName name="Temporal" localSheetId="11">#REF!</definedName>
    <definedName name="Temporal">#REF!</definedName>
    <definedName name="TIT" localSheetId="9">#REF!</definedName>
    <definedName name="TIT" localSheetId="5">#REF!</definedName>
    <definedName name="TIT" localSheetId="17">#REF!</definedName>
    <definedName name="TIT" localSheetId="16">#REF!</definedName>
    <definedName name="TIT" localSheetId="13">#REF!</definedName>
    <definedName name="TIT" localSheetId="11">#REF!</definedName>
    <definedName name="TIT">#REF!</definedName>
    <definedName name="TITULO">[47]PPQ!$B$3</definedName>
    <definedName name="_xlnm.Print_Titles" localSheetId="0">'Adecuaciones Presupuestarias 5%'!$3:$7</definedName>
    <definedName name="_xlnm.Print_Titles" localSheetId="14">Donativos!$2:$4</definedName>
    <definedName name="_xlnm.Print_Titles" localSheetId="17">#REF!</definedName>
    <definedName name="_xlnm.Print_Titles" localSheetId="12">'Incrementos Salariales'!$1:$11</definedName>
    <definedName name="_xlnm.Print_Titles" localSheetId="1">'Ing. Exc. Autorizados'!$2:$6</definedName>
    <definedName name="_xlnm.Print_Titles" localSheetId="16">#REF!</definedName>
    <definedName name="_xlnm.Print_Titles" localSheetId="13">'Rec a CONACYT por INE'!$2:$4</definedName>
    <definedName name="_xlnm.Print_Titles" localSheetId="11">#REF!</definedName>
    <definedName name="_xlnm.Print_Titles" localSheetId="15">Subsidios!$1:$5</definedName>
    <definedName name="_xlnm.Print_Titles">#REF!</definedName>
    <definedName name="TODO96" localSheetId="9">#REF!</definedName>
    <definedName name="TODO96" localSheetId="5">#REF!</definedName>
    <definedName name="TODO96" localSheetId="17">#REF!</definedName>
    <definedName name="TODO96" localSheetId="16">#REF!</definedName>
    <definedName name="TODO96" localSheetId="13">#REF!</definedName>
    <definedName name="TODO96" localSheetId="11">#REF!</definedName>
    <definedName name="TODO96">#REF!</definedName>
    <definedName name="TOTAL">#N/A</definedName>
    <definedName name="total_real" localSheetId="9">#REF!</definedName>
    <definedName name="total_real" localSheetId="5">#REF!</definedName>
    <definedName name="total_real" localSheetId="17">#REF!</definedName>
    <definedName name="total_real" localSheetId="16">#REF!</definedName>
    <definedName name="total_real" localSheetId="13">#REF!</definedName>
    <definedName name="total_real" localSheetId="11">#REF!</definedName>
    <definedName name="total_real">#REF!</definedName>
    <definedName name="TOTAL01" localSheetId="9">#REF!</definedName>
    <definedName name="TOTAL01" localSheetId="5">#REF!</definedName>
    <definedName name="TOTAL01" localSheetId="17">#REF!</definedName>
    <definedName name="TOTAL01" localSheetId="16">#REF!</definedName>
    <definedName name="TOTAL01" localSheetId="13">#REF!</definedName>
    <definedName name="TOTAL01" localSheetId="11">#REF!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9">#REF!</definedName>
    <definedName name="TRASP" localSheetId="5">#REF!</definedName>
    <definedName name="TRASP" localSheetId="17">#REF!</definedName>
    <definedName name="TRASP" localSheetId="16">#REF!</definedName>
    <definedName name="TRASP" localSheetId="13">#REF!</definedName>
    <definedName name="TRASP" localSheetId="11">#REF!</definedName>
    <definedName name="TRASP">#REF!</definedName>
    <definedName name="tres" localSheetId="0">#REF!</definedName>
    <definedName name="tres" localSheetId="9">#REF!</definedName>
    <definedName name="tres" localSheetId="5">#REF!</definedName>
    <definedName name="tres" localSheetId="17">#REF!</definedName>
    <definedName name="tres" localSheetId="2">#REF!</definedName>
    <definedName name="tres" localSheetId="16">#REF!</definedName>
    <definedName name="tres" localSheetId="13">#REF!</definedName>
    <definedName name="tres" localSheetId="11">#REF!</definedName>
    <definedName name="tres">#REF!</definedName>
    <definedName name="U" localSheetId="9">#REF!</definedName>
    <definedName name="U" localSheetId="5">#REF!</definedName>
    <definedName name="U" localSheetId="17">#REF!</definedName>
    <definedName name="U" localSheetId="16">#REF!</definedName>
    <definedName name="U" localSheetId="13">#REF!</definedName>
    <definedName name="U" localSheetId="11">#REF!</definedName>
    <definedName name="U">#REF!</definedName>
    <definedName name="UPCPICF_VMD50020" localSheetId="9">#REF!</definedName>
    <definedName name="UPCPICF_VMD50020" localSheetId="5">#REF!</definedName>
    <definedName name="UPCPICF_VMD50020" localSheetId="17">#REF!</definedName>
    <definedName name="UPCPICF_VMD50020" localSheetId="16">#REF!</definedName>
    <definedName name="UPCPICF_VMD50020" localSheetId="13">#REF!</definedName>
    <definedName name="UPCPICF_VMD50020" localSheetId="11">#REF!</definedName>
    <definedName name="UPCPICF_VMD50020">#REF!</definedName>
    <definedName name="V_Bife">'[42]ADEC II'!$A$1:$Z$1016</definedName>
    <definedName name="VARIABLES">#N/A</definedName>
    <definedName name="vcorta" localSheetId="9">#REF!</definedName>
    <definedName name="vcorta" localSheetId="5">#REF!</definedName>
    <definedName name="vcorta" localSheetId="17">#REF!</definedName>
    <definedName name="vcorta" localSheetId="16">#REF!</definedName>
    <definedName name="vcorta" localSheetId="13">#REF!</definedName>
    <definedName name="vcorta" localSheetId="11">#REF!</definedName>
    <definedName name="vcorta">#REF!</definedName>
    <definedName name="VELOZ" localSheetId="0">#REF!</definedName>
    <definedName name="VELOZ" localSheetId="9">#REF!</definedName>
    <definedName name="VELOZ" localSheetId="5">#REF!</definedName>
    <definedName name="VELOZ" localSheetId="17">#REF!</definedName>
    <definedName name="VELOZ" localSheetId="2">#REF!</definedName>
    <definedName name="VELOZ" localSheetId="16">#REF!</definedName>
    <definedName name="VELOZ" localSheetId="13">#REF!</definedName>
    <definedName name="VELOZ" localSheetId="11">#REF!</definedName>
    <definedName name="VELOZ">#REF!</definedName>
    <definedName name="Vertientes" localSheetId="9">#REF!</definedName>
    <definedName name="Vertientes" localSheetId="5">#REF!</definedName>
    <definedName name="Vertientes" localSheetId="17">#REF!</definedName>
    <definedName name="Vertientes" localSheetId="16">#REF!</definedName>
    <definedName name="Vertientes" localSheetId="13">#REF!</definedName>
    <definedName name="Vertientes" localSheetId="11">#REF!</definedName>
    <definedName name="Vertientes">#REF!</definedName>
    <definedName name="VIDA" localSheetId="0">#REF!</definedName>
    <definedName name="VIDA" localSheetId="9">#REF!</definedName>
    <definedName name="VIDA" localSheetId="5">#REF!</definedName>
    <definedName name="VIDA" localSheetId="17">#REF!</definedName>
    <definedName name="VIDA" localSheetId="2">#REF!</definedName>
    <definedName name="VIDA" localSheetId="16">#REF!</definedName>
    <definedName name="VIDA" localSheetId="13">#REF!</definedName>
    <definedName name="VIDA" localSheetId="11">#REF!</definedName>
    <definedName name="VIDA">#REF!</definedName>
    <definedName name="w" localSheetId="9">#REF!</definedName>
    <definedName name="w" localSheetId="5">#REF!</definedName>
    <definedName name="w" localSheetId="17">#REF!</definedName>
    <definedName name="w" localSheetId="16">#REF!</definedName>
    <definedName name="w" localSheetId="13">#REF!</definedName>
    <definedName name="w" localSheetId="11">#REF!</definedName>
    <definedName name="w">#REF!</definedName>
    <definedName name="x" localSheetId="9">#REF!</definedName>
    <definedName name="x" localSheetId="5">#REF!</definedName>
    <definedName name="x" localSheetId="17">#REF!</definedName>
    <definedName name="x" localSheetId="16">#REF!</definedName>
    <definedName name="x" localSheetId="13">#REF!</definedName>
    <definedName name="x" localSheetId="11">#REF!</definedName>
    <definedName name="x">#REF!</definedName>
    <definedName name="xxx" localSheetId="9">#REF!</definedName>
    <definedName name="xxx" localSheetId="5">#REF!</definedName>
    <definedName name="xxx" localSheetId="17">#REF!</definedName>
    <definedName name="xxx" localSheetId="16">#REF!</definedName>
    <definedName name="xxx" localSheetId="13">#REF!</definedName>
    <definedName name="xxx" localSheetId="11">#REF!</definedName>
    <definedName name="xxx">#REF!</definedName>
    <definedName name="yes" localSheetId="0">#REF!</definedName>
    <definedName name="yes" localSheetId="9">#REF!</definedName>
    <definedName name="yes" localSheetId="5">#REF!</definedName>
    <definedName name="yes" localSheetId="17">#REF!</definedName>
    <definedName name="yes" localSheetId="2">#REF!</definedName>
    <definedName name="yes" localSheetId="16">#REF!</definedName>
    <definedName name="yes" localSheetId="13">#REF!</definedName>
    <definedName name="yes" localSheetId="11">#REF!</definedName>
    <definedName name="yes">#REF!</definedName>
    <definedName name="YO" localSheetId="0">#REF!</definedName>
    <definedName name="YO" localSheetId="9">#REF!</definedName>
    <definedName name="YO" localSheetId="5">#REF!</definedName>
    <definedName name="YO" localSheetId="17">#REF!</definedName>
    <definedName name="YO" localSheetId="2">#REF!</definedName>
    <definedName name="YO" localSheetId="16">#REF!</definedName>
    <definedName name="YO" localSheetId="13">#REF!</definedName>
    <definedName name="YO" localSheetId="11">#REF!</definedName>
    <definedName name="YO">#REF!</definedName>
    <definedName name="yyy" localSheetId="9">#REF!</definedName>
    <definedName name="yyy" localSheetId="5">#REF!</definedName>
    <definedName name="yyy" localSheetId="17">#REF!</definedName>
    <definedName name="yyy" localSheetId="16">#REF!</definedName>
    <definedName name="yyy" localSheetId="13">#REF!</definedName>
    <definedName name="yyy" localSheetId="11">#REF!</definedName>
    <definedName name="yyy">#REF!</definedName>
    <definedName name="zz" localSheetId="9">#REF!</definedName>
    <definedName name="zz" localSheetId="5">#REF!</definedName>
    <definedName name="zz" localSheetId="17">#REF!</definedName>
    <definedName name="zz" localSheetId="16">#REF!</definedName>
    <definedName name="zz" localSheetId="13">#REF!</definedName>
    <definedName name="zz" localSheetId="11">#REF!</definedName>
    <definedName name="zz">#REF!</definedName>
  </definedNames>
  <calcPr calcId="162913"/>
</workbook>
</file>

<file path=xl/calcChain.xml><?xml version="1.0" encoding="utf-8"?>
<calcChain xmlns="http://schemas.openxmlformats.org/spreadsheetml/2006/main">
  <c r="B9" i="15" l="1"/>
  <c r="E9" i="15"/>
  <c r="F9" i="15"/>
  <c r="C9" i="15" l="1"/>
  <c r="E8" i="13" l="1"/>
  <c r="E9" i="13"/>
  <c r="E11" i="13"/>
  <c r="F8" i="41"/>
  <c r="E8" i="41"/>
  <c r="D8" i="41"/>
  <c r="C8" i="41"/>
  <c r="C14" i="5"/>
  <c r="C9" i="5"/>
  <c r="C25" i="15"/>
  <c r="B25" i="15"/>
  <c r="F10" i="43"/>
  <c r="E10" i="43"/>
  <c r="D11" i="40"/>
  <c r="C11" i="40"/>
  <c r="D10" i="40"/>
  <c r="C10" i="40"/>
  <c r="B10" i="40"/>
  <c r="B11" i="40"/>
  <c r="E11" i="40"/>
  <c r="D9" i="40"/>
  <c r="B9" i="40"/>
  <c r="E10" i="40"/>
  <c r="C9" i="40"/>
  <c r="E9" i="40"/>
  <c r="F23" i="8"/>
  <c r="F17" i="8"/>
  <c r="F11" i="8"/>
  <c r="F18" i="8"/>
  <c r="C13" i="8"/>
  <c r="F16" i="8"/>
  <c r="F19" i="8"/>
  <c r="F10" i="8"/>
  <c r="F12" i="8"/>
  <c r="F14" i="8"/>
  <c r="F15" i="8"/>
  <c r="E9" i="8"/>
  <c r="F24" i="8"/>
  <c r="F22" i="8"/>
  <c r="F21" i="8"/>
  <c r="F20" i="8"/>
  <c r="E13" i="8"/>
  <c r="D13" i="8"/>
  <c r="D9" i="8"/>
  <c r="C9" i="8"/>
  <c r="C8" i="8"/>
  <c r="B12" i="40"/>
  <c r="B8" i="40"/>
  <c r="C10" i="5"/>
  <c r="E8" i="8"/>
  <c r="D12" i="40"/>
  <c r="D8" i="8"/>
  <c r="C12" i="40"/>
  <c r="C8" i="40"/>
  <c r="F13" i="8"/>
  <c r="F9" i="8"/>
  <c r="F8" i="8"/>
  <c r="E12" i="40"/>
  <c r="D8" i="40"/>
  <c r="E8" i="40"/>
</calcChain>
</file>

<file path=xl/sharedStrings.xml><?xml version="1.0" encoding="utf-8"?>
<sst xmlns="http://schemas.openxmlformats.org/spreadsheetml/2006/main" count="1399" uniqueCount="862">
  <si>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</si>
  <si>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</si>
  <si>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</si>
  <si>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</si>
  <si>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</si>
  <si>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</si>
  <si>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</si>
  <si>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</si>
  <si>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</si>
  <si>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</si>
  <si>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</si>
  <si>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</si>
  <si>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</si>
  <si>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</si>
  <si>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</si>
  <si>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</si>
  <si>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</si>
  <si>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</si>
  <si>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</si>
  <si>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</si>
  <si>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</si>
  <si>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</si>
  <si>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</si>
  <si>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</si>
  <si>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</si>
  <si>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</si>
  <si>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</si>
  <si>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</si>
  <si>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</si>
  <si>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</si>
  <si>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</si>
  <si>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</si>
  <si>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</si>
  <si>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</si>
  <si>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</si>
  <si>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</si>
  <si>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</si>
  <si>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</si>
  <si>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</si>
  <si>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</si>
  <si>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</si>
  <si>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</si>
  <si>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</si>
  <si>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</si>
  <si>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</si>
  <si>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</si>
  <si>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</si>
  <si>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</si>
  <si>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</si>
  <si>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</si>
  <si>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</si>
  <si>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</si>
  <si>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</si>
  <si>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</si>
  <si>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</si>
  <si>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</si>
  <si>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</si>
  <si>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</si>
  <si>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</si>
  <si>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</si>
  <si>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</si>
  <si>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</si>
  <si>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08</t>
  </si>
  <si>
    <t>Servicio Nacional de Sanidad, Inocuidad y Calidad Agroalimentaria</t>
  </si>
  <si>
    <t>Servicio Nacional de Inspección y Certificación de Semillas</t>
  </si>
  <si>
    <t>Colegio Superior Agropecuario del Estado de Guerrero</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</si>
  <si>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</si>
  <si>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</si>
  <si>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</si>
  <si>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</si>
  <si>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</si>
  <si>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</si>
  <si>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</si>
  <si>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</si>
  <si>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</si>
  <si>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</si>
  <si>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</si>
  <si>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</si>
  <si>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</si>
  <si>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</si>
  <si>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</si>
  <si>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</si>
  <si>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</si>
  <si>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</si>
  <si>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</si>
  <si>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</si>
  <si>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</si>
  <si>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</si>
  <si>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</si>
  <si>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</si>
  <si>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</si>
  <si>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</si>
  <si>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</si>
  <si>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</si>
  <si>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</si>
  <si>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</si>
  <si>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</si>
  <si>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</si>
  <si>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</si>
  <si>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</si>
  <si>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</si>
  <si>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</si>
  <si>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</si>
  <si>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</si>
  <si>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</si>
  <si>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</si>
  <si>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</si>
  <si>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</si>
  <si>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</si>
  <si>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</si>
  <si>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</si>
  <si>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</si>
  <si>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</si>
  <si>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</si>
  <si>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</si>
  <si>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</si>
  <si>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</si>
  <si>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</si>
  <si>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</si>
  <si>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</si>
  <si>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</si>
  <si>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</si>
  <si>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</si>
  <si>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</si>
  <si>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</si>
  <si>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</si>
  <si>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</si>
  <si>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</si>
  <si>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</si>
  <si>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</si>
  <si>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</si>
  <si>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</si>
  <si>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</si>
  <si>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</si>
  <si>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</si>
  <si>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</si>
  <si>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</si>
  <si>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</si>
  <si>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</si>
  <si>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</si>
  <si>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</si>
  <si>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</si>
  <si>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</si>
  <si>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</si>
  <si>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</si>
  <si>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</si>
  <si>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</si>
  <si>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</si>
  <si>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</si>
  <si>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</si>
  <si>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</si>
  <si>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</si>
  <si>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</si>
  <si>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</si>
  <si>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</si>
  <si>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</si>
  <si>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</si>
  <si>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</si>
  <si>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</si>
  <si>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</si>
  <si>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</si>
  <si>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</si>
  <si>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</si>
  <si>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</si>
  <si>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</si>
  <si>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</si>
  <si>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</si>
  <si>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</si>
  <si>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</si>
  <si>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</si>
  <si>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</si>
  <si>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</si>
  <si>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</si>
  <si>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Comisión Nacional del Agua</t>
  </si>
  <si>
    <t>Procuraduría Federal de Protección al Ambiente</t>
  </si>
  <si>
    <t>Comisión Nacional de Áreas Naturales Protegidas</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</si>
  <si>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</si>
  <si>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</si>
  <si>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</si>
  <si>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</si>
  <si>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</si>
  <si>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</si>
  <si>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</si>
  <si>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</si>
  <si>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</si>
  <si>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</si>
  <si>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</si>
  <si>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</si>
  <si>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</si>
  <si>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</si>
  <si>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</si>
  <si>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</si>
  <si>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</si>
  <si>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</si>
  <si>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</si>
  <si>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</si>
  <si>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</si>
  <si>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</si>
  <si>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</si>
  <si>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</si>
  <si>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</si>
  <si>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</si>
  <si>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</si>
  <si>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</si>
  <si>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</si>
  <si>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</si>
  <si>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</si>
  <si>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</si>
  <si>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</si>
  <si>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</si>
  <si>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</si>
  <si>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</si>
  <si>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</si>
  <si>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</si>
  <si>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</si>
  <si>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</si>
  <si>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</si>
  <si>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</si>
  <si>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</si>
  <si>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</si>
  <si>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</si>
  <si>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</si>
  <si>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</si>
  <si>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</si>
  <si>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</si>
  <si>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</si>
  <si>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</si>
  <si>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</si>
  <si>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</si>
  <si>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</si>
  <si>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</si>
  <si>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</si>
  <si>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</si>
  <si>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</si>
  <si>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</si>
  <si>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</si>
  <si>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</si>
  <si>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</si>
  <si>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</si>
  <si>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</si>
  <si>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</si>
  <si>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</si>
  <si>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</si>
  <si>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</si>
  <si>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</si>
  <si>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</si>
  <si>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</si>
  <si>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</si>
  <si>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</si>
  <si>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</si>
  <si>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</si>
  <si>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</si>
  <si>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</si>
  <si>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</si>
  <si>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</si>
  <si>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</si>
  <si>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</si>
  <si>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</si>
  <si>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</si>
  <si>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</si>
  <si>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</si>
  <si>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</si>
  <si>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</si>
  <si>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</si>
  <si>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Autoridad Educativa Federal en la Ciudad de México</t>
  </si>
  <si>
    <t>Consejo Nacional de Ciencia y Tecnología</t>
  </si>
  <si>
    <t>Instituto Nacional de Estudios Históricos de las Revoluciones de México </t>
  </si>
  <si>
    <t>Ramo</t>
  </si>
  <si>
    <t>Denominación</t>
  </si>
  <si>
    <t>Gobernación</t>
  </si>
  <si>
    <t>Relaciones Exteriores</t>
  </si>
  <si>
    <t>Hacienda y Crédito Público</t>
  </si>
  <si>
    <t>Defensa Nacional</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</si>
  <si>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</si>
  <si>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</si>
  <si>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</si>
  <si>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</si>
  <si>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</si>
  <si>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</si>
  <si>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</si>
  <si>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</si>
  <si>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</si>
  <si>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</si>
  <si>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</si>
  <si>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</si>
  <si>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</si>
  <si>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</si>
  <si>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</si>
  <si>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</si>
  <si>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</si>
  <si>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</si>
  <si>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</si>
  <si>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</si>
  <si>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</si>
  <si>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</si>
  <si>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</si>
  <si>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</si>
  <si>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</si>
  <si>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</si>
  <si>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</si>
  <si>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</si>
  <si>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</si>
  <si>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</si>
  <si>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</si>
  <si>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</si>
  <si>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</si>
  <si>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</si>
  <si>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</si>
  <si>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</si>
  <si>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</si>
  <si>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</si>
  <si>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</si>
  <si>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</si>
  <si>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</si>
  <si>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</si>
  <si>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</si>
  <si>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</si>
  <si>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</si>
  <si>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N00</t>
  </si>
  <si>
    <t>Q00</t>
  </si>
  <si>
    <t>Comisión Nacional de Búsqueda de Personas</t>
  </si>
  <si>
    <t>B00</t>
  </si>
  <si>
    <t>Radio Educación </t>
  </si>
  <si>
    <t>Instituto Nacional del Derecho de Autor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</si>
  <si>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</si>
  <si>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</si>
  <si>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</si>
  <si>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</si>
  <si>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</si>
  <si>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</si>
  <si>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</si>
  <si>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</si>
  <si>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</si>
  <si>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</si>
  <si>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</si>
  <si>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</si>
  <si>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</si>
  <si>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</si>
  <si>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</si>
  <si>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</si>
  <si>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</si>
  <si>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</si>
  <si>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</si>
  <si>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</si>
  <si>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</si>
  <si>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</si>
  <si>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</si>
  <si>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</si>
  <si>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</si>
  <si>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Agricultura y Desarrollo Rural</t>
  </si>
  <si>
    <t>Cultura</t>
  </si>
  <si>
    <t>4 Secretaría de Gobernación</t>
  </si>
  <si>
    <t>23 Provisiones Salariales y Económicas</t>
  </si>
  <si>
    <r>
      <t>Comisión Federal de Competencia Económica</t>
    </r>
    <r>
      <rPr>
        <b/>
        <vertAlign val="superscript"/>
        <sz val="10"/>
        <color theme="1"/>
        <rFont val="Montserrat"/>
      </rPr>
      <t xml:space="preserve"> 1_/</t>
    </r>
  </si>
  <si>
    <t xml:space="preserve">Asociación Mexicana de Impartidores de Justicia, A.C. (AMIJ) </t>
  </si>
  <si>
    <t>Nota: Las sumas pueden no coincidir debido al redondeo de las cifras.
Fuente: Secretaría de Hacienda y Crédito Público.</t>
  </si>
  <si>
    <t>K00</t>
  </si>
  <si>
    <t>E00</t>
  </si>
  <si>
    <t>I6U</t>
  </si>
  <si>
    <t>Servicio Postal Mexicano</t>
  </si>
  <si>
    <t>Telecomunicaciones de México</t>
  </si>
  <si>
    <t>MDA</t>
  </si>
  <si>
    <t>Seguridad y Protección Ciudadana</t>
  </si>
  <si>
    <t>Ramos Autónomos</t>
  </si>
  <si>
    <t>Secretaría Ejecutiva del Sistema Nacional de Protección Integral de Niñas, Niños y Adolescentes</t>
  </si>
  <si>
    <t>Organismo Coordinador de las Universidades para el Bienestar Benito Juárez García</t>
  </si>
  <si>
    <t>Servicio de Protección Federal</t>
  </si>
  <si>
    <t>Centro Nacional de Inteligencia</t>
  </si>
  <si>
    <t>Entidades no Sectorizadas</t>
  </si>
  <si>
    <t>SEGURIDAD Y PROTECCIÓN CIUDADANA</t>
  </si>
  <si>
    <t>Secretaría de Seguridad y Protección Ciudadana</t>
  </si>
  <si>
    <t>Guardia Nacional</t>
  </si>
  <si>
    <t>Importe</t>
  </si>
  <si>
    <t>Primer Trimestre de 2020</t>
  </si>
  <si>
    <t>Coordinación Nacional de Becas para el Bienestar Benito Juárez</t>
  </si>
  <si>
    <t>Corredor Interoceánico del Istmo de Tehuantepec</t>
  </si>
  <si>
    <t>Comisión Nacional para la Mejora Continua de la Educación</t>
  </si>
  <si>
    <t>Fiscalía General de la República</t>
  </si>
  <si>
    <t>Total de Gastos Obligatorios</t>
  </si>
  <si>
    <t>Total de Gastos Obligatorios con Pensiones y Jubilaciones</t>
  </si>
  <si>
    <t>Instituto de Salud para el Bienestar</t>
  </si>
  <si>
    <t>SUBSIDIOS OTORGADOS A SOCIEDADES Y ASOCIACIONES CIVILES
(Pesos)</t>
  </si>
  <si>
    <t>C00</t>
  </si>
  <si>
    <t>A00</t>
  </si>
  <si>
    <t>Agencia Federal de Aviación Civil</t>
  </si>
  <si>
    <t>L00</t>
  </si>
  <si>
    <t>Trabajo y Previsión Social</t>
  </si>
  <si>
    <t>Energía</t>
  </si>
  <si>
    <t>TOTAL</t>
  </si>
  <si>
    <t>Tribunal Federal de Justicia Fiscal</t>
  </si>
  <si>
    <t>Tribunal Federal de Justicia Administrativa</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</si>
  <si>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</si>
  <si>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Instituto para Devolver al Pueblo lo Robado</t>
  </si>
  <si>
    <t>Centro Federal de Conciliación y Registro Laboral</t>
  </si>
  <si>
    <t>NCD</t>
  </si>
  <si>
    <t>n.d.</t>
  </si>
  <si>
    <t>Unidad del Sistema para la Carrera de las Maestras y los Maestros</t>
  </si>
  <si>
    <t>Policía Federal - Transición</t>
  </si>
  <si>
    <t>Administración Pública Federal</t>
  </si>
  <si>
    <t>Fiscales</t>
  </si>
  <si>
    <t>Propios</t>
  </si>
  <si>
    <t>Poderes y Entes Autónomos</t>
  </si>
  <si>
    <r>
      <t xml:space="preserve">Total </t>
    </r>
    <r>
      <rPr>
        <b/>
        <vertAlign val="superscript"/>
        <sz val="10"/>
        <color theme="0"/>
        <rFont val="Montserrat"/>
      </rPr>
      <t>2_/</t>
    </r>
  </si>
  <si>
    <t>Entidad</t>
  </si>
  <si>
    <t>Proyecto</t>
  </si>
  <si>
    <t>Presupuesto</t>
  </si>
  <si>
    <t>Asignado</t>
  </si>
  <si>
    <t>Capítulo de Gasto</t>
  </si>
  <si>
    <t>16 Medio Ambiente y Recursos Naturales</t>
  </si>
  <si>
    <t>Secretaría de Medio Ambiente y Recursos Naturales</t>
  </si>
  <si>
    <t>G00</t>
  </si>
  <si>
    <t>7HZI</t>
  </si>
  <si>
    <t>Aeropuerto Internacional Felipe Ángeles, S.A. de C.V.</t>
  </si>
  <si>
    <t>MDE</t>
  </si>
  <si>
    <t>S00</t>
  </si>
  <si>
    <t>Desarrollo Agrario, Territorial y Urbano</t>
  </si>
  <si>
    <t>T0O</t>
  </si>
  <si>
    <t>Instituto Mexicano del Petróleo</t>
  </si>
  <si>
    <t>Turismo</t>
  </si>
  <si>
    <t>Centro de Capacitación Cinematográfica, A.C.</t>
  </si>
  <si>
    <t xml:space="preserve">Total </t>
  </si>
  <si>
    <t>-o-</t>
  </si>
  <si>
    <t>QEZ</t>
  </si>
  <si>
    <t>Agencia Nacional de Seguridad Industrial y de Protección al Medio Ambiente del Sector Hidrocarburos</t>
  </si>
  <si>
    <t>AYH</t>
  </si>
  <si>
    <t>J3G</t>
  </si>
  <si>
    <t>Administración Portuaria Integral de Salina Cruz, S.A. de C.V.</t>
  </si>
  <si>
    <t>J3L</t>
  </si>
  <si>
    <t>Instituto Mexicano de Cinematografía</t>
  </si>
  <si>
    <t>DONATIVOS OTORGADOS
(Pesos)</t>
  </si>
  <si>
    <t>V00</t>
  </si>
  <si>
    <t>H00</t>
  </si>
  <si>
    <t>Televisión Metropolitana, S.A. de C.V.</t>
  </si>
  <si>
    <t>Impacto del Incremento Salarial Autorizado en el Presupuesto Regularizable PEF 2022</t>
  </si>
  <si>
    <t>Presupuesto Regularizable PEF 2022 (*)</t>
  </si>
  <si>
    <t>En términos del Artículo 12, último párrafo, del Decreto de Presupuesto de Egresos de la Federación 2022</t>
  </si>
  <si>
    <t>Secretaría de Defensa Nacional</t>
  </si>
  <si>
    <t>INFRAESTRUCTURA, COMUNICACIONES Y TRANSPORTES</t>
  </si>
  <si>
    <t>Secretaría de Infraestructura, Comunicaciones y Transportes</t>
  </si>
  <si>
    <t>Secretaría de Trabajo y Previsión Social</t>
  </si>
  <si>
    <t>Secretaría de Función Pública</t>
  </si>
  <si>
    <t>Comisión Natural de Áreas Naturales Protegidas</t>
  </si>
  <si>
    <t>No. Ramo</t>
  </si>
  <si>
    <t>Ramo Administrativo</t>
  </si>
  <si>
    <t>Atención a Desastres Naturales</t>
  </si>
  <si>
    <t xml:space="preserve">Recursos </t>
  </si>
  <si>
    <t>Estructura</t>
  </si>
  <si>
    <t>Transferidos</t>
  </si>
  <si>
    <t>%</t>
  </si>
  <si>
    <r>
      <t xml:space="preserve">Nota: Las sumas parciales pueden no coincidir debido al redondeo de las cifras.
</t>
    </r>
    <r>
      <rPr>
        <sz val="8"/>
        <color theme="1"/>
        <rFont val="Montserrat"/>
      </rPr>
      <t>Fuente: Secretaría de Hacienda y Crédito Público.</t>
    </r>
  </si>
  <si>
    <t>Acciones</t>
  </si>
  <si>
    <t>Tijiohtli, A.C.</t>
  </si>
  <si>
    <t>Landscape Artes Escénicas, A.C.</t>
  </si>
  <si>
    <t>Tygre Cine Foto y Video, S.C.</t>
  </si>
  <si>
    <t>Derive Lab, S.C.</t>
  </si>
  <si>
    <t>Agencia Nacional de Aduanas de México</t>
  </si>
  <si>
    <t>Infraestructura, Comunicaciones y Transportes</t>
  </si>
  <si>
    <t>W3N</t>
  </si>
  <si>
    <t>EZN</t>
  </si>
  <si>
    <t>L8P</t>
  </si>
  <si>
    <t>Estudios Churubusco Azteca, S.A.</t>
  </si>
  <si>
    <t>Nota 1: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</si>
  <si>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 xml:space="preserve">p_/ Cifras preliminares.
Las sumas pueden no coincidir, debido al redondeo de las cifras.
1_/ Incluye inversión física y financiera.
2_/ El dato puede ser negativo cuando se tienen ingresos ajenos recuperables mayores a los gastos.
Fuente: Secretaría de Hacienda y Crédito Público.
</t>
  </si>
  <si>
    <r>
      <t xml:space="preserve">Entidades de Contro Presupuestario Directo </t>
    </r>
    <r>
      <rPr>
        <vertAlign val="superscript"/>
        <sz val="10"/>
        <color theme="1"/>
        <rFont val="Montserrat"/>
      </rPr>
      <t>2_/</t>
    </r>
  </si>
  <si>
    <t>8 Agricultura y Desarrollo Rural</t>
  </si>
  <si>
    <t>12 Salud</t>
  </si>
  <si>
    <t>Comisión Federal para la Protección Contra Riesgos Sanitarios</t>
  </si>
  <si>
    <t>13 Marina</t>
  </si>
  <si>
    <t>Sector Central</t>
  </si>
  <si>
    <t>15 Desarrollo Agrario, Territorial y Urbano</t>
  </si>
  <si>
    <t>18 Energía</t>
  </si>
  <si>
    <t>27 Función Pública</t>
  </si>
  <si>
    <t>36 Seguridad y Protección Ciudadana</t>
  </si>
  <si>
    <t>41 Comisión Federal de Competencia Económica</t>
  </si>
  <si>
    <t>Presidente de la Comisión Federal de Competencia Económica</t>
  </si>
  <si>
    <t>43 Instituto Federal de Telecomunicaciones</t>
  </si>
  <si>
    <t>45 Comisión Reguladora de Energía</t>
  </si>
  <si>
    <t>46 Comisión Nacional de Hidrocarburos</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</si>
  <si>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Legislativo y Judicial, entes autónomos e Instituto Mexicano del Seguro Social.</t>
    </r>
  </si>
  <si>
    <t>Atención a la población en situación de emergencia por fenómenos naturales ocurridos en 2022 a través de la adquisición de suministros de auxilio.</t>
  </si>
  <si>
    <t>D00</t>
  </si>
  <si>
    <t>HJO</t>
  </si>
  <si>
    <t>Banco del Bienestar, S.N.C., I.B.D.</t>
  </si>
  <si>
    <t>JAG</t>
  </si>
  <si>
    <t>B01</t>
  </si>
  <si>
    <t>T00</t>
  </si>
  <si>
    <t>QCW</t>
  </si>
  <si>
    <t>Medio Ambiente y Recursos Naturales</t>
  </si>
  <si>
    <t>F00</t>
  </si>
  <si>
    <t>RHQ</t>
  </si>
  <si>
    <t>Bienestar</t>
  </si>
  <si>
    <t>W3X</t>
  </si>
  <si>
    <t>FONATUR Tren Maya, S.A. de C.V.</t>
  </si>
  <si>
    <t>L8G</t>
  </si>
  <si>
    <t>Educal, S.A. de C.V.</t>
  </si>
  <si>
    <t>Ramos Generales</t>
  </si>
  <si>
    <t>Provisiones Salariales y Económicas</t>
  </si>
  <si>
    <t>No Programable</t>
  </si>
  <si>
    <t>Ramos Generales (Gasto No Programable)</t>
  </si>
  <si>
    <t>Adeudos de Ejercicios Fiscales Anteriores</t>
  </si>
  <si>
    <t>Cuarto Trimestre de 2022</t>
  </si>
  <si>
    <t>ADECUACIONES PRESUPUESTARIAS SUPERIORES A 5%
Enero-diciembre 2022
(Millones de pesos)</t>
  </si>
  <si>
    <t>INVERSIÓN PRESUPUESTARIA 1_/
Enero-diciembre 2022
(Millones de pesos)</t>
  </si>
  <si>
    <t>Enero-diciembre p/</t>
  </si>
  <si>
    <t>Enero-diciembre</t>
  </si>
  <si>
    <t>Monto otorgado
Enero-diciembre
(Pesos)</t>
  </si>
  <si>
    <t>EJERCICIO Y DESTINO DE LOS RECURSOS ENTREGADOS AL CONACYT  Y A LOS CENTROS PÚBLICOS DE INVESTIGACIÓN, OBTENIDOS POR CONCEPTO DE  SANCIONES ECONÓMICAS APLICADAS POR EL INSTITUTO NACIONAL ELECTORAL
Enero-diciembre 2022
(Pesos)</t>
  </si>
  <si>
    <t>IMPACTO DE LOS INCREMENTOS SALARIALES EN EL PRESUPUESTO REGULARIZABLE
Enero-diciembre de 2022
(Millones de Pesos)</t>
  </si>
  <si>
    <t>EROGACIONES EN PARTIDAS PARA SEGURIDAD PÚBLICA Y NACIONAL
Enero-diciembre 2022
(Millones de pesos )</t>
  </si>
  <si>
    <t>METAS DE BALANCE DE OPERACIÓN, PRIMARIO Y FINANCIERO
En términos del artículo 22, Segundo párrafo, de la Ley Federal de Presupuesto y Responsabilidad Hacendaria
Enero-diciembre 2022
(Millones de pesos)</t>
  </si>
  <si>
    <t>AHORROS OBTENIDOS POR LA APLICACIÓN DE LAS MEDIDAS DE AUSTERIDAD Y DISCIPLINA PRESUPUESTARIA
PODERES LEGISLATIVO Y JUDICIAL Y LOS ENTES AUTÓNOMOS
Enero-diciembre 2022
(Pesos)</t>
  </si>
  <si>
    <t>AHORROS OBTENIDOS POR LA APLICACIÓN DE LAS MEDIDAS DE AUSTERIDAD Y DISCIPLINA PRESUPUESTARIA
RECURSOS PROPIOS DE ENTIDADES PARAESTATALES 1_/
Enero-diciembre 2022
(Pesos)</t>
  </si>
  <si>
    <t>AHORROS OBTENIDOS POR LA APLICACIÓN DE LAS MEDIDAS DE AUSTERIDAD Y DISCIPLINA PRESUPUESTARIA
RECURSOS FISCALES
Enero-diciembre 2022
(Pesos)</t>
  </si>
  <si>
    <t>AHORROS OBTENIDOS POR LA APLICACIÓN DE LAS MEDIDAS DE AUSTERIDAD Y DISCIPLINA PRESUPUESTARIA
Enero-diciembre 2022
(Pesos)</t>
  </si>
  <si>
    <t>RECURSOS TRANSFERIDOS PARA LA ATENCIÓN DE DESASTRES 
Enero-diciembre DE 2022
(Millones de pesos)</t>
  </si>
  <si>
    <t>RECURSOS TRANSFERIDOS PARA LA ATENCIÓN DE DESASTRES 
POR RAMO ADMINISTRATIVO
Enero-diciembre DE 2022
(Millones de pesos)</t>
  </si>
  <si>
    <t>INGRESOS EXCEDENTES, APROVECHAMIENTOS, OTROS (1o.6.61.22.04)
Enero-diciembre 2022
(Pesos)</t>
  </si>
  <si>
    <t>INGRESOS EXCEDENTES INFORMADOS
Enero-diciembre 2022
(Pesos)</t>
  </si>
  <si>
    <t>INGRESOS EXCEDENTES AUTORIZADOS
Enero-diciembre 2022
(Pesos)</t>
  </si>
  <si>
    <t>Unidad de Política de Ingresos No Tributarios</t>
  </si>
  <si>
    <t>7 Defensa Nacional</t>
  </si>
  <si>
    <t>9 Infraestructura, Comunicaciones y Transportes</t>
  </si>
  <si>
    <t>Centro SCT Puebla</t>
  </si>
  <si>
    <t>10 Economía</t>
  </si>
  <si>
    <t>11 Educación Pública</t>
  </si>
  <si>
    <t>25 Previsiones y Aportaciones para los Sistemas de Educación Básica, Normal, Tecnológica y de Adultos</t>
  </si>
  <si>
    <t>31 Tribunales Agrarios</t>
  </si>
  <si>
    <t>38 Consejo Nacional de Ciencia y Tecnología</t>
  </si>
  <si>
    <t>47 Entidades no Sectorizadas</t>
  </si>
  <si>
    <t>48 Cultura</t>
  </si>
  <si>
    <t>49 Fiscalía General de la República</t>
  </si>
  <si>
    <t>Economía</t>
  </si>
  <si>
    <r>
      <rPr>
        <vertAlign val="superscript"/>
        <sz val="9"/>
        <color theme="1"/>
        <rFont val="Montserrat"/>
      </rPr>
      <t xml:space="preserve">1_/ </t>
    </r>
    <r>
      <rPr>
        <sz val="9"/>
        <color theme="1"/>
        <rFont val="Montserrat"/>
      </rPr>
      <t>Las reducciones se realizaron: Servicios Personales.- Aportaciones al ISSSTE ($58,975,899), Aportaciones al seguro de cesantía en edad avanzada y vejez ($23,335,693), Otras prestaciones ($3,013,987), Compensación garantizada ($2,705,485), Prestaciones establecidas por condiciones generales de trabajo o contratos colectivos de trabajo ($1,430,578), Cuotas para el seguro de gastos médicos del personal civil ($1,426,058), Cuotas para el seguro de separación individualizado ($1,079,305), Remuneraciones al personal eventual ($390,255) y Asignaciones adicionales al sueldo ($269,333); Gasto de Operación.- en las partidas Servicios de lavandería, limpieza e higiene ($882,633), Servicio de energía eléctrica ($426,914), Material de limpieza ($97,000), Patentes, derechos de autor, regalías y otros ($82,382), Arrendamiento de equipo y bienes informáticos ($8,071) y Materiales y útiles de oficina ($3,000).
Nota: La suma por partida puede no coincidir, debido al redondeo de las cifras.
Fuente: Secretaría de Hacienda y Crédito Público.</t>
    </r>
  </si>
  <si>
    <r>
      <rPr>
        <vertAlign val="superscript"/>
        <sz val="9"/>
        <color theme="1"/>
        <rFont val="Montserrat"/>
      </rPr>
      <t>1_/</t>
    </r>
    <r>
      <rPr>
        <sz val="9"/>
        <color theme="1"/>
        <rFont val="Montserrat"/>
      </rPr>
      <t xml:space="preserve"> 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2_/</t>
    </r>
    <r>
      <rPr>
        <sz val="9"/>
        <color theme="1"/>
        <rFont val="Montserrat"/>
      </rPr>
      <t xml:space="preserve"> Las reducciones se realizaron en las partidas: a) Servicios Personales.- Sueldos base ($132,066,299), Asignaciones adicionales al sueldo ($59,275,002), Compensación garantizada ($47,466,346), Aguinaldo o gratificación de fin de año ($36,098,825), Prestaciones establecidas por condiciones generales de trabajo o contratos colectivos de trabajo ($25,674,214), Aportaciones al ISSSTE ($17,047,776), Cuotas para el fondo de ahorro del personal civil ($10,120,140), Aportaciones al FOVISSSTE ($6,000,061), Aportaciones al seguro de cesantía en edad avanzada y vejez ($5,859,738), Otras prestaciones ($5,338,240), Primas de vacaciones y dominical ($4,053,671), Aportaciones al Sistema de Ahorro para el Retiro ($4,041,034), Aportaciones al IMSS ($3,093,525), Cuotas para el seguro de vida del personal civil ($3,074,120), Aportaciones al INFONAVIT ($1,990,956), Cuotas para el seguro colectivo de retiro ($1,553,883) y otras partidas ($3,467,731); b) Gasto de Operación.- Subcontratación de servicios con terceros ($208,086,987), Erogaciones por resoluciones por autoridad competente ($63,000,000), Servicios bancarios y financieros ($55,747,049), Arrendamiento de equipo y bienes informáticos ($39,621,044), Otros impuestos y derechos ($36,901,082), Impuesto sobre nóminas ($34,285,897), Almacenaje, embalaje y envase ($27,256,467), Servicios de desarrollo de aplicaciones informáticas ($21,016,491), Otras asesorías para la operación de programas ($16,320,573), Patentes, derechos de autor, regalías y otros ($12,111,087), Arrendamiento de edificios y locales ($10,667,093), Servicios de vigilancia ($8,859,527), Servicio de energía eléctrica ($7,181,624), Servicios integrales ($6,485,125), Servicios de conducción de señales analógicas y digitales ($6,086,098), Servicios para capacitación a servidores públicos ($5,765,611), Servicios relacionados con procedimientos jurisdiccionales ($5,618,780), Vestuario y uniformes ($5,483,269), Estudios e investigaciones ($4,612,415), Servicios de mantenimiento de aplicaciones informáticas ($4,342,904), Mantenimiento y conservación de inmuebles para la prestación de servicios administrativos ($4,023,119), Servicio de agua ($3,926,415), Viáticos en el extranjero para servidores públicos en el desempeño de comisiones y funciones oficiales ($3,501,638), Pasajes aéreos internacionales para servidores públicos en el desempeño de comisiones y funciones oficiales ($3,220,756), Servicios integrales de telecomunicación ($3,000,000), Arrendamiento de equipo de telecomunicaciones ($2,863,071), Artículos metálicos para la construcción ($2,622,735), Servicio postal ($2,543,658), Congresos y convenciones ($2,403,036) y otras partidas ($34,559,522); c) Gasto de Inversión.- Obras de construcción para edificios habitacionales ($10,567,018), Mantenimiento y rehabilitación de edificaciones habitacionales ($6,477,392), Servicios de supervisión de obras ($2,746,798) y otras partidas ($1,005,143).
Fuente: Secretaría de Hacienda y Crédito Público.</t>
    </r>
  </si>
  <si>
    <t>Renovación del Seguro Catastrófico 2022-2023 para cobertura de daños por fenómenos naturales.</t>
  </si>
  <si>
    <t>Atención a la población en situación de emergencia por fenómenos naturales ocurridos en 2021 y 2022 a través de la adquisición de suministros de auxilio y enseres domésticos.</t>
  </si>
  <si>
    <t>Acciones de reconstrucción para el sector carretero y carretero rural de competencia estatal y federal por eventos ocurridos en los años 2020, 2021 y 2022, así como Apoyos Parciales Inmediatos para el sector carretero de competencia estatal y federal por eventos ocurridos en 2022.</t>
  </si>
  <si>
    <t xml:space="preserve">Apoyos Parciales Inmediatos para el sector educativo de competencia estatal y federal por eventos ocurridos en 2022. </t>
  </si>
  <si>
    <t>Acciones de reconstrucción para el sector salud de competencia estatal, por un evento ocurrido en 2018.</t>
  </si>
  <si>
    <t>Acciones de reconstrucción para el sector naval de competencia federal por eventos ocurridos en los años 2018, 2019, 2020 y 2021, Apoyos Parciales Inmediatos para el sector naval por fenómenos naturales ocurridos en 2022, así como atención a la población en situación de emergencia a través de la adquisición de suministros de auxilio por fenómenos ocurridos en 2022.</t>
  </si>
  <si>
    <t>Acciones de reconstrucción para el sector vivienda de competencia estatal, por un evento ocurrido en 2020.</t>
  </si>
  <si>
    <t>Acciones de reconstrucción para los sectores hidráulico y zonas costeras de competencia estatal y federal por eventos ocurridos en los años 2019, 2020 y 2021, así como Apoyos Parciales Inmediatos para el sector hidráulico de competencia estatal y federal por eventos ocurridos en 2022.</t>
  </si>
  <si>
    <t>Atención a la población en situación de emergencia por fenómenos naturales ocurridos en 2022, a través de apoyos, suministros de auxilio y enseres domésticos.</t>
  </si>
  <si>
    <t>Apoyo Parcial Inmediato para el sector turismo de competencia federal por un evento ocurrido en 2022.</t>
  </si>
  <si>
    <t>Acciones de reconstrucción para el sector monumentos arqueológicos, artísticos e históricos de competencia federal por un evento ocurrido en 2017.</t>
  </si>
  <si>
    <t>Los recursos autorizados, fueron canalizados para cubrir el déficit de los compromisos por concepto de estímulos económicos otorgados a los miembros del Sistema Nacional de Investigadores (SNI), a través del programa presupuestario “S191 SNI”, con cargo a las sanciones económicas que aplicó el Instituto Nacional Electoral, derivado del régimen disciplinario de los partidos políticos en el presente ejercicio fiscal.</t>
  </si>
  <si>
    <t>Nota: El monto notificado a este Consejo por el Instituto Nacional Electoral durante el periodo de los meses de enero a diciembre del año 2022, fue por $571,703,415.00. De este monto, $503,485,486.00 fueron autorizados por la Secretaría de Hacienda y Crédito Público; la diferencia por $68,217,929.00 se reintegró a la SHCP por motivo de cierre del ejercicio fiscal 2022, una vez que se cumplió con los requerimientos del PP S191 SNI.
Fuente: Secretaría de Hacienda y Crédito Público.</t>
  </si>
  <si>
    <t xml:space="preserve"> 90X CONACYT</t>
  </si>
  <si>
    <t>P00</t>
  </si>
  <si>
    <t>Entidades paraestatales</t>
  </si>
  <si>
    <t>E2D</t>
  </si>
  <si>
    <t>Talleres Gráficos de México</t>
  </si>
  <si>
    <t>EZQ</t>
  </si>
  <si>
    <t>I00</t>
  </si>
  <si>
    <t>J00</t>
  </si>
  <si>
    <t>G0N</t>
  </si>
  <si>
    <t>Banco Nacional de Comercio Exterior, S.N.C.</t>
  </si>
  <si>
    <t>G1C</t>
  </si>
  <si>
    <t>Banco Nacional de Obras y Servicios Públicos, S.N.C.</t>
  </si>
  <si>
    <t>G3A</t>
  </si>
  <si>
    <t>HIU</t>
  </si>
  <si>
    <t>Nacional Financiera, S.N.C.</t>
  </si>
  <si>
    <t>AFU</t>
  </si>
  <si>
    <t>I6L</t>
  </si>
  <si>
    <t>I9H</t>
  </si>
  <si>
    <t>JBP</t>
  </si>
  <si>
    <t>Seguridad Alimentaria Mexicana</t>
  </si>
  <si>
    <t>RJL</t>
  </si>
  <si>
    <t>VSS</t>
  </si>
  <si>
    <t>Diconsa, S.A. de C.V.</t>
  </si>
  <si>
    <t>VST</t>
  </si>
  <si>
    <t>Liconsa, S.A. de C.V.</t>
  </si>
  <si>
    <t>J4Q</t>
  </si>
  <si>
    <t>J9E</t>
  </si>
  <si>
    <t>JZN</t>
  </si>
  <si>
    <t>KCZ</t>
  </si>
  <si>
    <t>KDH</t>
  </si>
  <si>
    <t>KDN</t>
  </si>
  <si>
    <t>Aeropuerto Internacional de la Ciudad de México, S.A. de C.V.</t>
  </si>
  <si>
    <t>K2H</t>
  </si>
  <si>
    <t>M00</t>
  </si>
  <si>
    <t>MAR</t>
  </si>
  <si>
    <t>L4J</t>
  </si>
  <si>
    <t>L5X</t>
  </si>
  <si>
    <t>L6I</t>
  </si>
  <si>
    <t>L6J</t>
  </si>
  <si>
    <t>L6W</t>
  </si>
  <si>
    <t>L8K</t>
  </si>
  <si>
    <t>L9T</t>
  </si>
  <si>
    <t>MGH</t>
  </si>
  <si>
    <t>O00</t>
  </si>
  <si>
    <t>R00</t>
  </si>
  <si>
    <t>X00</t>
  </si>
  <si>
    <t>M7B</t>
  </si>
  <si>
    <t>NBB</t>
  </si>
  <si>
    <t>NBD</t>
  </si>
  <si>
    <t>NBG</t>
  </si>
  <si>
    <t>NBQ</t>
  </si>
  <si>
    <t>NBR</t>
  </si>
  <si>
    <t>NBS</t>
  </si>
  <si>
    <t>NBU</t>
  </si>
  <si>
    <t>NBV</t>
  </si>
  <si>
    <t>NCA</t>
  </si>
  <si>
    <t>NCG</t>
  </si>
  <si>
    <t>NCH</t>
  </si>
  <si>
    <t>J3F</t>
  </si>
  <si>
    <t>Administración del Sistema Portuario Nacional Coatzacoalcos, S.A. de C.V.</t>
  </si>
  <si>
    <t>Administración del Sistema Portuario Nacional Salina Cruz, S.A. de C.V.</t>
  </si>
  <si>
    <t>N9W</t>
  </si>
  <si>
    <t>Turística Integral Islas Marías, S.A. de C.V.</t>
  </si>
  <si>
    <t>PBJ</t>
  </si>
  <si>
    <t>T0K</t>
  </si>
  <si>
    <t>VQZ</t>
  </si>
  <si>
    <t>VRW</t>
  </si>
  <si>
    <t>VUY</t>
  </si>
  <si>
    <t>W3S</t>
  </si>
  <si>
    <t>FONATUR Infraestructura, S.A. de C.V.</t>
  </si>
  <si>
    <t>90A</t>
  </si>
  <si>
    <t>90O</t>
  </si>
  <si>
    <t>91K</t>
  </si>
  <si>
    <t>91W</t>
  </si>
  <si>
    <t>9ZY</t>
  </si>
  <si>
    <t>AYI</t>
  </si>
  <si>
    <t>AYJ</t>
  </si>
  <si>
    <t>AYL</t>
  </si>
  <si>
    <t>AYM</t>
  </si>
  <si>
    <t>AYN</t>
  </si>
  <si>
    <t>HHG</t>
  </si>
  <si>
    <t>L3N</t>
  </si>
  <si>
    <t>MDC</t>
  </si>
  <si>
    <t>MHL</t>
  </si>
  <si>
    <t>Aportaciones a Seguridad Social</t>
  </si>
  <si>
    <t>GYN</t>
  </si>
  <si>
    <t>Instituto de Seguridad y Servicios Sociales de los Trabajadores del Estado</t>
  </si>
  <si>
    <t>HXA</t>
  </si>
  <si>
    <t>Instituto de Seguridad Social para las Fuerzas Armadas Mexicanas</t>
  </si>
  <si>
    <t>Previsiones y Aportaciones para los Sistemas de Educación Básica, Normal, Tecnológica y de Adultos</t>
  </si>
  <si>
    <t>Petróleos Mexicanos</t>
  </si>
  <si>
    <t>TYY</t>
  </si>
  <si>
    <t>Pemex Consolidado</t>
  </si>
  <si>
    <r>
      <t>Enero-dic</t>
    </r>
    <r>
      <rPr>
        <b/>
        <vertAlign val="superscript"/>
        <sz val="10"/>
        <color theme="0"/>
        <rFont val="Montserrat"/>
      </rPr>
      <t>1_/</t>
    </r>
  </si>
  <si>
    <t>Cámara de Diputados</t>
  </si>
  <si>
    <t>Gobierno del estado de Oaxaca</t>
  </si>
  <si>
    <t>Adquirir láminas, colchonetas y cobijas  para apoyo a los damnificados por el Huracán Agatha del Estado de Oaxaca.</t>
  </si>
  <si>
    <t>Gobierno de los Estados de Coahuila y Sonora</t>
  </si>
  <si>
    <t>Adquirir láminas, colchonetas y cobijas para apoyo a los damnificados por desastres naturales de los Estados de Coahuila y Sonora.</t>
  </si>
  <si>
    <t>Gobierno del Estado de Sinaloa</t>
  </si>
  <si>
    <t>Adquirir láminas y cobijas para apoyo a los damnificados del Estado de Sinaloa.</t>
  </si>
  <si>
    <t>Gobierno del Estado de Nayarit</t>
  </si>
  <si>
    <t>Adquirir colchonetas para apoyo a los damnificados del Estado de Nayarit.</t>
  </si>
  <si>
    <t>Gobierno de los Estados de Oaxaca y Guerrero</t>
  </si>
  <si>
    <t>Adquirir despensas, cobijas, cemento y láminas para apoyo a los damnificados de los Estados de Oaxaca y Guerrero.</t>
  </si>
  <si>
    <t>Gobierno del Estado de Puebla</t>
  </si>
  <si>
    <t>Adquirir sillas de ruedas y bastones para personas con discapacidad en el Estado de Puebla.</t>
  </si>
  <si>
    <t>Patronato del Hospital General de México, A.C.</t>
  </si>
  <si>
    <t>Apoyo para cubrir necesidades del Hospital General de México.</t>
  </si>
  <si>
    <t>Fundación Teletón México, A.C.</t>
  </si>
  <si>
    <t>Apoyar a los niños y jóvenes que pertenecen a la fundación.</t>
  </si>
  <si>
    <t>Organización Internacional Vida Independiente para Personas con Discapacidad, A.C.</t>
  </si>
  <si>
    <t>Adquirir sillas de ruedas para apoyo a personas con discapacidad.</t>
  </si>
  <si>
    <t>Patronato del HJM, A.C. Hospital Juárez de México</t>
  </si>
  <si>
    <t>Fortalecer los objetivos del Hospital Juárez de México.</t>
  </si>
  <si>
    <t>Apoyar la operación y funcionamiento del programa de Becas de excelencia académica “Generación Supremacía Constitucional 2018”, "Generación de la Autonomía 2019", "Generación Igualdad de Género 2020" y "Generación Gran Reforma Judicial 2021",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</si>
  <si>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en favor del fortalecimiento y modernización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2022".</t>
  </si>
  <si>
    <t>Entidades No Sectorizadas</t>
  </si>
  <si>
    <t>Secretaría de Finanzas del estado de Aguascalientes</t>
  </si>
  <si>
    <t>Transferencia de recursos en el marco del Fondo para el Bienestar y el Avance de las Mujeres (FOBAM) 2022</t>
  </si>
  <si>
    <t>Gobierno del estado de Baja California</t>
  </si>
  <si>
    <t>Secretaría de Finanzas del Gobierno del estado de Baja California Sur</t>
  </si>
  <si>
    <t>Poder Ejecutivo del estado de Campeche</t>
  </si>
  <si>
    <t>Gobierno del estado de Coahuila de Zaragoza</t>
  </si>
  <si>
    <t>Gobierno del estado de Colima</t>
  </si>
  <si>
    <t>Gobierno del estado de Chiapas</t>
  </si>
  <si>
    <t>Gobierno del estado de Chihuahua</t>
  </si>
  <si>
    <t>Gobierno de la Ciudad de México</t>
  </si>
  <si>
    <t>Gobierno del estado de Durango</t>
  </si>
  <si>
    <t>Gobierno del estado de Guanajuato</t>
  </si>
  <si>
    <t>Secretaría de Finanzas y Administración del estado de Guerrero</t>
  </si>
  <si>
    <t>Gobierno del estado de Hidalgo</t>
  </si>
  <si>
    <t>Secretaría de la Hacienda Pública del estado de Jalisco</t>
  </si>
  <si>
    <t>Gobierno del estado de México</t>
  </si>
  <si>
    <t>Gobierno del estado de Michoacán</t>
  </si>
  <si>
    <t>Gobierno del estado de Morelos</t>
  </si>
  <si>
    <t>Secretaría de Administración y Finanzas del estado de Nayarit</t>
  </si>
  <si>
    <t>Gobierno del estado de Nuevo León</t>
  </si>
  <si>
    <t>Gobierno del estado de Puebla</t>
  </si>
  <si>
    <t>Poder Ejecutivo del estado de Querétaro</t>
  </si>
  <si>
    <t>Gobierno del estado libre y soberano de Quintana Roo</t>
  </si>
  <si>
    <t>Gobierno del estado de San Luis Potosí</t>
  </si>
  <si>
    <t>Gobierno del estado de Sinaloa</t>
  </si>
  <si>
    <t>Gobierno del estado de Sonora</t>
  </si>
  <si>
    <t>Gobierno del estado de Tabasco</t>
  </si>
  <si>
    <t>Secretaría de Finanzas del Gobierno del estado de Tamaulipas</t>
  </si>
  <si>
    <t>Gobierno del estado de Tlaxcala</t>
  </si>
  <si>
    <t>Gobierno del estado de Veracruz</t>
  </si>
  <si>
    <t>Secretaría de Administración y Finanzas del estado de Yucatán</t>
  </si>
  <si>
    <t>Secretaría de Finanzas del estado de Zacatecas</t>
  </si>
  <si>
    <t>Fundación IMSS, A.C.</t>
  </si>
  <si>
    <t>Fortalecer la investigación científica en saludo e impulsar la innovación tecnológica; así como promover la vinculación institucional y el equipamiento hospitalario en beneficio de los derechohabientes del Instituto Mexicano del Seguro Social.</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</si>
  <si>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</si>
  <si>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</si>
  <si>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GASTOS OBLIGATORIOS
Enero-diciembre 2022
(Pesos)</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</si>
  <si>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2022,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</si>
  <si>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t>Asociación Cultural El Estanquillo, A.C.</t>
  </si>
  <si>
    <t>Apoyar el proyecto de exposiciones temporales 2022 del Museo del Estanquillo, así como trabajos de registro, catalogación y conservación de obra de las colecciones Carlos Monsiváis, quinta etapa.</t>
  </si>
  <si>
    <t>Fundación Maestro José Luis Cuevas Novelo, A.C.</t>
  </si>
  <si>
    <t>Apoyar el proyecto para la realización de actividades artísticas y culturales que organiza el Museo José Luis Cuevas.</t>
  </si>
  <si>
    <t>Dirección General de Educación Superior Universitaria e Intercultural</t>
  </si>
  <si>
    <t>Asociación Nacional de Universidades e Instituciones de Educación Superior de la República Mexicana, A.C. (ANUIES)</t>
  </si>
  <si>
    <t>Comités Interinstitucionales para la Evaluación de la Ecuación Superior, A.C. (CIEES)</t>
  </si>
  <si>
    <t>Consejo para la Acreditación de la Educación Superior, A.C. (COPAES)</t>
  </si>
  <si>
    <t>Universidad Obrera de México Vicente Lombardo Toledan, A.C. (UOM VLT)</t>
  </si>
  <si>
    <t>Academia Mexicana de la Historia Correspondiente de la Real de Madrid, A.C.</t>
  </si>
  <si>
    <t>Academia Mexicana de la Lengua, A.C.</t>
  </si>
  <si>
    <t>Comité Paralímpico Mexicano, A.C.</t>
  </si>
  <si>
    <t>Consejo Nacional del Deporte de la Educación, A.C.</t>
  </si>
  <si>
    <t>Federación Ecuestre Mexicana, A.C.</t>
  </si>
  <si>
    <t>Federación Mexicana de Badminton, A.C.</t>
  </si>
  <si>
    <t>Federación Mexicana de Canotaje, A.C.</t>
  </si>
  <si>
    <t>Federación Mexicana de Deportes para Personas con Parálisis Cerebral, A.C.</t>
  </si>
  <si>
    <t>Federación Mexicana de Deportes Para Sordos, A.C.</t>
  </si>
  <si>
    <t>Federación Mexicana de Deportistas Especiales, A.C.</t>
  </si>
  <si>
    <t>Federación Mexicana de Esquí y Wakeboard, A.C.</t>
  </si>
  <si>
    <t>Federación Mexicana de Futbol Americano, A.C.</t>
  </si>
  <si>
    <t>Federación Mexicana de Gimnasia, A.C.</t>
  </si>
  <si>
    <t>Federación Mexicana de Golf, A.C.</t>
  </si>
  <si>
    <t>Federación Mexicana de Handball, A.C.</t>
  </si>
  <si>
    <t>Federación Mexicana de Levantamiento de Pesas, A.C.</t>
  </si>
  <si>
    <t>Federación Mexicana de Medicina del Deporte, A.C.</t>
  </si>
  <si>
    <t>Federación Mexicana de Natación, A.C.</t>
  </si>
  <si>
    <t>Federación Mexicana de Patines Sobre Ruedas, A.C.</t>
  </si>
  <si>
    <t>Federación Mexicana de Polo, A.C.</t>
  </si>
  <si>
    <t>Federación Mexicana de Remo, A.C.</t>
  </si>
  <si>
    <t>Federación Mexicana de Rugby, A.C.</t>
  </si>
  <si>
    <t>Federación Mexicana de Softbol, A.C.</t>
  </si>
  <si>
    <t>Federación Mexicana de Surfing, A.C.</t>
  </si>
  <si>
    <t>Federación Mexicana de Tae Kwon Do, A.C.</t>
  </si>
  <si>
    <t>Federación Mexicana de Tiro y Caza, A.C.</t>
  </si>
  <si>
    <t>Federación Mexicana de Triatlón, A.C.</t>
  </si>
  <si>
    <t>Federación Mexicana de Vela y Asociados, A.C.</t>
  </si>
  <si>
    <t>Federación Mexicana de Voleibol, A.C.</t>
  </si>
  <si>
    <t>Federación Mexicana del Deporte para Ciegos y Débiles Visuales, A.C.</t>
  </si>
  <si>
    <t>Federación Nacional de Ajedrez de México, A.C.</t>
  </si>
  <si>
    <t>Instituto del Deporte de los Trabajadores, A.C.</t>
  </si>
  <si>
    <t>Academia Mexicana de Artes y Ciencias Cinematográficas, A.C.</t>
  </si>
  <si>
    <t xml:space="preserve">Amigos del Parque el Tepeyac y de Tola, A.C.  </t>
  </si>
  <si>
    <t xml:space="preserve">Andamios Teatro Grupo Independiente de Sonora, A.C. </t>
  </si>
  <si>
    <t>Arte Colaborativo, A.C.</t>
  </si>
  <si>
    <t>Artes Escénicas Teatro de Aire, A.C</t>
  </si>
  <si>
    <t>Asociación de Creadores y Productores de Artes Escénicas, A.C.</t>
  </si>
  <si>
    <t>Asociación Guerrerense de la Cultura, A.C.</t>
  </si>
  <si>
    <t>Asociación Panamericana de Apoyo a las Artes, A.C</t>
  </si>
  <si>
    <t>Atabal Creación Artística, A.C.</t>
  </si>
  <si>
    <t>Axolotl Plataforma Cultural, A.C.</t>
  </si>
  <si>
    <t>Baile y Pasión por el Danzón, A.C.</t>
  </si>
  <si>
    <t>Ballet Folklórico Cacaxtla, A.C.</t>
  </si>
  <si>
    <t>Baúl Teatro, A.C.</t>
  </si>
  <si>
    <t>Bienal Internacional del Cartel en México, A.C.</t>
  </si>
  <si>
    <t>Bonilla Artigas Editores, S.A. de C.V.</t>
  </si>
  <si>
    <t>Centro de Investigación en Comunicación Comunitaria, A.C.</t>
  </si>
  <si>
    <t>Centro de Investigación, Producción y Divulgación de Arte Escénico Teatro en el Incendio, A.C.</t>
  </si>
  <si>
    <t>Centro para la Difusión de las Artes del Circo en México, A.C.</t>
  </si>
  <si>
    <t>Cero Varo, A.C.</t>
  </si>
  <si>
    <t>Cinema Planeta, A.C.</t>
  </si>
  <si>
    <t>Cinturón de Serpientes Producción Escénica, A.C.</t>
  </si>
  <si>
    <t>Cirko de Mente, A.C.</t>
  </si>
  <si>
    <t>Ciudad Interior, A.C.</t>
  </si>
  <si>
    <t xml:space="preserve">Colectivo y Jub Tomate, A.C.  </t>
  </si>
  <si>
    <t>Compañía Athosgarabathos, A.C.</t>
  </si>
  <si>
    <t>Compañía los Endebles, A.C.</t>
  </si>
  <si>
    <t>Compañía Teatral del Norte, A.C.</t>
  </si>
  <si>
    <t>Comunicación Indígena, S.C.</t>
  </si>
  <si>
    <t>Consejo de Teatro Comunitario de la Región de los  Volcanes, A.C.</t>
  </si>
  <si>
    <t>Consejo Nacional Adopte una Obra de Arte, A.C.</t>
  </si>
  <si>
    <t>Contenedor de Arte, A.C.</t>
  </si>
  <si>
    <t>Creación Artística y Multicultural son Mx, A.C.</t>
  </si>
  <si>
    <t>Cressida Danza Contemporánea, A.C.</t>
  </si>
  <si>
    <t>Cuarteto Aldebarán, S.C.</t>
  </si>
  <si>
    <t>Cuatro X Cuatro, S.C.</t>
  </si>
  <si>
    <t>Dakshina, A.C.</t>
  </si>
  <si>
    <t>Danza Visual, A.C.</t>
  </si>
  <si>
    <t>Difusora de Folklore, S.A.</t>
  </si>
  <si>
    <t>Documental Ambulante, A.C.</t>
  </si>
  <si>
    <t>El Arte de los  Títeres, A.C.</t>
  </si>
  <si>
    <t>El Colectivo Mujeres en la Música, A.C.</t>
  </si>
  <si>
    <t>Enningunlugar, A.C.</t>
  </si>
  <si>
    <t>Ensamble a Tempo, A.C.</t>
  </si>
  <si>
    <t>Ensamble de Percusión Versus 8, A.C.</t>
  </si>
  <si>
    <t>Espacio Cultural de Menos a Mas, A.C.</t>
  </si>
  <si>
    <t>Fabrica de las Artes San Pancho, A.C.</t>
  </si>
  <si>
    <t>Fabrica Escena, S.C.</t>
  </si>
  <si>
    <t>Festín de los  Muñecos Festival Internacional de Títeres Guadalajara, S.C.</t>
  </si>
  <si>
    <t>Festival de Cine y Video Documental Zanate, A.C.</t>
  </si>
  <si>
    <t>Festival de Música Miguel Bernal Jimenez, A.C.</t>
  </si>
  <si>
    <t>Festival Internacional de Cine con Medios Alternativos, A.C.</t>
  </si>
  <si>
    <t>Festival Internacional de Cine de Monterrey, A.C.</t>
  </si>
  <si>
    <t>Festival Internacional de Títeres Morelia, A.C.</t>
  </si>
  <si>
    <t>Festival Internacional del Cine en Morelia, A.C.</t>
  </si>
  <si>
    <t>Festival, Internacional de Cine Documental de la Ciudad de México, A.C.</t>
  </si>
  <si>
    <t>Fomento Universal para la Difusión Arquitectónica de México, A.C.</t>
  </si>
  <si>
    <t>Fondo Ventura, A.C.</t>
  </si>
  <si>
    <t>Foramen M Ballet, A.C.</t>
  </si>
  <si>
    <t xml:space="preserve">Foro Shakespeare, A.C. </t>
  </si>
  <si>
    <t>Foro Teatral A51 de Xalapa, A.C.</t>
  </si>
  <si>
    <t>Fronda Fomento de Arte Contemporáneo, A.C.</t>
  </si>
  <si>
    <t>Fundación Expresión en Corto, A.C.</t>
  </si>
  <si>
    <t>Fundación Real de Catorce Ecológico, A.C.</t>
  </si>
  <si>
    <t>Fundación todo por el Cine, A.C.</t>
  </si>
  <si>
    <t>Huitzitzilin... Unidos Por la Cultura, Tepetzintla Ver, A.C.</t>
  </si>
  <si>
    <t>Ingeniería Cultural Social y Ambiental, S.C.</t>
  </si>
  <si>
    <t>Insite Proyectos de Arte, A.C.</t>
  </si>
  <si>
    <t>Instituto Educacional de la Danza Nandehui, A.C.</t>
  </si>
  <si>
    <t>Koncepto Kapricho Producciones, S.C.</t>
  </si>
  <si>
    <t>La Jugarreta Espacios de Participación, A.C.</t>
  </si>
  <si>
    <t>La Matatena Asociación de Cine Para Niñas y Niños, A.C.</t>
  </si>
  <si>
    <t>Laboratorio de Cine Experimental, A.C.</t>
  </si>
  <si>
    <t>Loft Espacio de Creación, A.C.</t>
  </si>
  <si>
    <t xml:space="preserve">Los Cabos Arte y Cultura, A.C. </t>
  </si>
  <si>
    <t>Malitzi Arte Escénico, A.C.</t>
  </si>
  <si>
    <t>Maquina Escénica, A.C.</t>
  </si>
  <si>
    <t>Mermejita Circus, A.C.</t>
  </si>
  <si>
    <t>Metales M5 Mexican Brass, A.C.</t>
  </si>
  <si>
    <t xml:space="preserve">Mextropolis, A.C.  </t>
  </si>
  <si>
    <t>Movimiento de Imaginación para la   Reconstrucción Social, A.C.</t>
  </si>
  <si>
    <t>Moving Borders, S.C.</t>
  </si>
  <si>
    <t>Mujeres Agraciadas Trabajadoras Apoyando de Corazón Humilde Indígenas Nativas en el Estado de Sinaloa, A.C.</t>
  </si>
  <si>
    <t xml:space="preserve">Mujeres por Quien Más nos Necesita, A.C. </t>
  </si>
  <si>
    <t>Mulato Teatro, A.C.</t>
  </si>
  <si>
    <t>Murmurante Producciones, A.C.</t>
  </si>
  <si>
    <t xml:space="preserve">Neurodrama, A.C. </t>
  </si>
  <si>
    <t>Nuhusehe Educación y Desarrollo, A.C.</t>
  </si>
  <si>
    <t>Nunca Merlot Teatro, A.C.</t>
  </si>
  <si>
    <t>Offenbach Operetta Studio, A.C.</t>
  </si>
  <si>
    <t xml:space="preserve">Opera San Luis, A.C. </t>
  </si>
  <si>
    <t>Osimmpe Organización Social Indígena Mixteca del Municipio de Peñoles</t>
  </si>
  <si>
    <t>Patronato del Festival Internacional de Cine en Guadalajara, A.C. Universidad de Guadalajara</t>
  </si>
  <si>
    <t>Patronato Pro Huapango y Cultura Huasteca, A.C.</t>
  </si>
  <si>
    <t>Patronato Pro Restauración y Conservación Fray Diego de Basalenque, A.C.</t>
  </si>
  <si>
    <t xml:space="preserve">Periplo Desarrollo y Cultura, A.C.  </t>
  </si>
  <si>
    <t>Perspectiva Aurea, A.C.</t>
  </si>
  <si>
    <t>Producciones Arándano, A.C.</t>
  </si>
  <si>
    <t>Producciones Culturales Musse, A.C.</t>
  </si>
  <si>
    <t>Proyecto Difa Alternativas y Actualización, A.C.</t>
  </si>
  <si>
    <t>Proyecto Serpiente, A.C.</t>
  </si>
  <si>
    <t>Puercoespines Teatro, A.C.</t>
  </si>
  <si>
    <t>Quemar las Naves, A.C.</t>
  </si>
  <si>
    <t>Rinoceronte Artes Escénicas, A.C.</t>
  </si>
  <si>
    <t>Rising Art, A.C.</t>
  </si>
  <si>
    <t>Rodando Film Festival San Luis Potosí, A.C.</t>
  </si>
  <si>
    <t>Rolando Beattie Ensamble Danza Contemporánea, A.C.</t>
  </si>
  <si>
    <t>Safa Ensamble de Percusiones, S.C.</t>
  </si>
  <si>
    <t xml:space="preserve">Salvaguarda y Cultura, A.C.  </t>
  </si>
  <si>
    <t>Semana del Diseño México, A.C.</t>
  </si>
  <si>
    <t>Sociedad Artística Sinaloense, A.C.</t>
  </si>
  <si>
    <t>Son de Huilango, A.C.</t>
  </si>
  <si>
    <t>Teatro Bárbaro, A.C.</t>
  </si>
  <si>
    <t>Teatro de Ciertos Habitantes, A.C.</t>
  </si>
  <si>
    <t>Teatrosinparedes, A.C.</t>
  </si>
  <si>
    <t>Tepito Arte Aca Teatro Con Identidad, A.C.</t>
  </si>
  <si>
    <t xml:space="preserve">Tigre Cine Foto y Video, S.C.  </t>
  </si>
  <si>
    <t>Títeres Lormiga, A.C.</t>
  </si>
  <si>
    <t>Vaca 35 Teatro en Grupo, 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</si>
</sst>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0_ ;\-#,##0\ "/>
    <numFmt numFmtId="174" formatCode="#,##0.0_ ;\-#,##0.0\ "/>
    <numFmt numFmtId="175" formatCode="0.0%"/>
    <numFmt numFmtId="176" formatCode="#,##0.0,,"/>
  </numFmts>
  <fonts count="84">
    <font>
      <sz val="11"/>
      <color theme="1"/>
      <name val="Calibri"/>
      <family val="2"/>
      <scheme val="minor"/>
    </font>
    <font>
      <sz val="11"/>
      <color theme="1"/>
      <name val="Calibri"/>
      <family val="2"/>
      <scheme val="minor"/>
    </font>
    <font>
      <sz val="10"/>
      <name val="Arial"/>
      <family val="2"/>
    </font>
    <font>
      <sz val="10"/>
      <name val="Calibri"/>
      <family val="2"/>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b/>
      <sz val="10"/>
      <color theme="1"/>
      <name val="Calibri"/>
      <family val="2"/>
      <scheme val="minor"/>
    </font>
    <font>
      <b/>
      <sz val="6"/>
      <color theme="1"/>
      <name val="Soberana Sans"/>
      <family val="3"/>
    </font>
    <font>
      <vertAlign val="superscript"/>
      <sz val="10"/>
      <color theme="1"/>
      <name val="Montserrat"/>
    </font>
    <font>
      <b/>
      <sz val="11"/>
      <color theme="1"/>
      <name val="Calibri"/>
      <family val="2"/>
      <scheme val="minor"/>
    </font>
    <font>
      <sz val="10"/>
      <color theme="1"/>
      <name val="Soberana Sans Light"/>
      <family val="3"/>
    </font>
    <font>
      <sz val="9"/>
      <color theme="1"/>
      <name val="Soberana Sans Light"/>
      <family val="3"/>
    </font>
    <font>
      <sz val="11"/>
      <color theme="1"/>
      <name val="Soberana Sans Light"/>
      <family val="3"/>
    </font>
    <font>
      <b/>
      <sz val="10"/>
      <color theme="1"/>
      <name val="Montserrat Light"/>
    </font>
    <font>
      <b/>
      <sz val="14"/>
      <color theme="1"/>
      <name val="Montserrat"/>
    </font>
    <font>
      <b/>
      <sz val="11"/>
      <name val="Montserrat"/>
    </font>
    <font>
      <b/>
      <sz val="12"/>
      <color theme="0"/>
      <name val="Montserrat"/>
    </font>
    <font>
      <b/>
      <sz val="14"/>
      <color theme="1"/>
      <name val="Calibri"/>
      <family val="2"/>
      <scheme val="minor"/>
    </font>
    <font>
      <b/>
      <sz val="18"/>
      <color theme="1"/>
      <name val="Calibri"/>
      <family val="2"/>
      <scheme val="minor"/>
    </font>
    <font>
      <b/>
      <sz val="16"/>
      <name val="Montserrat"/>
    </font>
    <font>
      <b/>
      <sz val="16"/>
      <color theme="1"/>
      <name val="Montserrat"/>
    </font>
    <font>
      <b/>
      <sz val="14"/>
      <color theme="0"/>
      <name val="Montserrat Bold"/>
    </font>
    <font>
      <b/>
      <sz val="8"/>
      <color rgb="FFFFFFFF"/>
      <name val="Montserrat"/>
    </font>
    <font>
      <b/>
      <sz val="8"/>
      <color theme="1"/>
      <name val="Montserrat"/>
    </font>
    <font>
      <b/>
      <sz val="8"/>
      <color rgb="FF000000"/>
      <name val="Montserrat"/>
    </font>
    <font>
      <sz val="8"/>
      <color rgb="FF303030"/>
      <name val="Montserrat"/>
    </font>
    <font>
      <sz val="8"/>
      <color rgb="FF000000"/>
      <name val="Montserrat"/>
    </font>
  </fonts>
  <fills count="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
      <patternFill patternType="solid">
        <fgColor indexed="65"/>
        <bgColor theme="0"/>
      </patternFill>
    </fill>
  </fills>
  <borders count="19">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
      <left/>
      <right/>
      <top/>
      <bottom style="medium">
        <color rgb="FF808080"/>
      </bottom>
      <diagonal/>
    </border>
    <border>
      <left/>
      <right style="medium">
        <color rgb="FFFFFFFF"/>
      </right>
      <top/>
      <bottom/>
      <diagonal/>
    </border>
    <border>
      <left style="medium">
        <color rgb="FFFFFFFF"/>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style="medium">
        <color rgb="FFFFFFFF"/>
      </left>
      <right style="thin">
        <color theme="0"/>
      </right>
      <top/>
      <bottom/>
      <diagonal/>
    </border>
    <border>
      <left/>
      <right/>
      <top style="thick">
        <color rgb="FFF2F2F2"/>
      </top>
      <bottom/>
      <diagonal/>
    </border>
    <border>
      <left/>
      <right/>
      <top/>
      <bottom style="thick">
        <color rgb="FFF2F2F2"/>
      </bottom>
      <diagonal/>
    </border>
  </borders>
  <cellStyleXfs count="20">
    <xf numFmtId="0" fontId="0" fillId="0" borderId="0"/>
    <xf numFmtId="43" fontId="1" fillId="0" borderId="0" applyFont="0" applyFill="0" applyBorder="0" applyAlignment="0" applyProtection="0"/>
    <xf numFmtId="0" fontId="2"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5" fillId="0" borderId="0"/>
    <xf numFmtId="0" fontId="2" fillId="0" borderId="0"/>
    <xf numFmtId="0" fontId="2" fillId="0" borderId="0"/>
    <xf numFmtId="0" fontId="2" fillId="0" borderId="0"/>
  </cellStyleXfs>
  <cellXfs count="551">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6" fontId="3" fillId="3" borderId="0" xfId="2" applyNumberFormat="1" applyFont="1" applyFill="1"/>
    <xf numFmtId="0" fontId="6" fillId="0" borderId="0" xfId="4" applyFont="1" applyFill="1" applyProtection="1"/>
    <xf numFmtId="0" fontId="8" fillId="0" borderId="0" xfId="4" applyFont="1" applyFill="1" applyProtection="1"/>
    <xf numFmtId="167" fontId="8" fillId="0" borderId="0" xfId="5" applyNumberFormat="1" applyFont="1" applyFill="1" applyProtection="1"/>
    <xf numFmtId="0" fontId="13" fillId="7" borderId="3" xfId="11" applyFont="1" applyFill="1" applyBorder="1" applyAlignment="1">
      <alignment horizontal="center" vertical="center"/>
    </xf>
    <xf numFmtId="0" fontId="10" fillId="7" borderId="3" xfId="11" applyFont="1" applyFill="1" applyBorder="1" applyAlignment="1">
      <alignment horizontal="center" wrapText="1"/>
    </xf>
    <xf numFmtId="0" fontId="16" fillId="6" borderId="2" xfId="11" applyFont="1" applyFill="1" applyBorder="1" applyAlignment="1">
      <alignment vertical="top"/>
    </xf>
    <xf numFmtId="0" fontId="16" fillId="6" borderId="2" xfId="11" applyFont="1" applyFill="1" applyBorder="1" applyAlignment="1">
      <alignment vertical="top" wrapText="1"/>
    </xf>
    <xf numFmtId="0" fontId="16" fillId="6" borderId="2" xfId="11" applyFont="1" applyFill="1" applyBorder="1" applyAlignment="1">
      <alignment horizontal="right" vertical="top" wrapText="1"/>
    </xf>
    <xf numFmtId="0" fontId="16" fillId="0" borderId="0" xfId="0" applyFont="1"/>
    <xf numFmtId="0" fontId="13" fillId="7" borderId="2" xfId="11" applyFont="1" applyFill="1" applyBorder="1" applyAlignment="1">
      <alignment horizontal="center" vertical="center"/>
    </xf>
    <xf numFmtId="0" fontId="10" fillId="7" borderId="2" xfId="11" applyFont="1" applyFill="1" applyBorder="1" applyAlignment="1">
      <alignment horizontal="center" wrapText="1"/>
    </xf>
    <xf numFmtId="0" fontId="10" fillId="7" borderId="0" xfId="11" applyFont="1" applyFill="1" applyBorder="1" applyAlignment="1">
      <alignment horizontal="center" vertical="center"/>
    </xf>
    <xf numFmtId="0" fontId="18" fillId="0" borderId="0" xfId="0" applyFont="1" applyAlignment="1">
      <alignment horizontal="left" vertical="center"/>
    </xf>
    <xf numFmtId="0" fontId="18" fillId="0" borderId="0" xfId="6" applyFont="1"/>
    <xf numFmtId="0" fontId="20" fillId="0" borderId="0" xfId="11" applyFont="1"/>
    <xf numFmtId="0" fontId="20" fillId="0" borderId="0" xfId="8" applyFont="1"/>
    <xf numFmtId="0" fontId="17" fillId="0" borderId="0" xfId="8" applyFont="1"/>
    <xf numFmtId="0" fontId="4" fillId="0" borderId="0" xfId="4" applyFont="1" applyFill="1" applyProtection="1"/>
    <xf numFmtId="167" fontId="4" fillId="0" borderId="0" xfId="5" applyNumberFormat="1" applyFont="1" applyFill="1" applyProtection="1"/>
    <xf numFmtId="0" fontId="16" fillId="0" borderId="4" xfId="0" applyFont="1" applyBorder="1"/>
    <xf numFmtId="0" fontId="15" fillId="6" borderId="4" xfId="3" applyFont="1" applyFill="1" applyBorder="1" applyAlignment="1">
      <alignment horizontal="center"/>
    </xf>
    <xf numFmtId="0" fontId="16" fillId="6" borderId="0" xfId="0" applyFont="1" applyFill="1" applyBorder="1" applyAlignment="1" applyProtection="1">
      <alignment horizontal="center" vertical="top"/>
      <protection locked="0"/>
    </xf>
    <xf numFmtId="0" fontId="16" fillId="6" borderId="0" xfId="0" applyFont="1" applyFill="1" applyBorder="1" applyAlignment="1" applyProtection="1">
      <alignment vertical="top"/>
      <protection locked="0"/>
    </xf>
    <xf numFmtId="0" fontId="16" fillId="6" borderId="0" xfId="0" applyFont="1" applyFill="1" applyBorder="1" applyAlignment="1">
      <alignment vertical="top"/>
    </xf>
    <xf numFmtId="3" fontId="15" fillId="6" borderId="4" xfId="0" applyNumberFormat="1" applyFont="1" applyFill="1" applyBorder="1" applyAlignment="1" applyProtection="1">
      <alignment horizontal="right" vertical="center"/>
      <protection locked="0"/>
    </xf>
    <xf numFmtId="3" fontId="16" fillId="6" borderId="0" xfId="0" applyNumberFormat="1" applyFont="1" applyFill="1" applyBorder="1" applyAlignment="1">
      <alignment vertical="top"/>
    </xf>
    <xf numFmtId="0" fontId="23" fillId="0" borderId="0" xfId="6" applyFont="1"/>
    <xf numFmtId="0" fontId="23" fillId="0" borderId="0" xfId="6" applyFont="1" applyFill="1" applyAlignment="1"/>
    <xf numFmtId="0" fontId="23" fillId="0" borderId="0" xfId="6" applyFont="1" applyAlignment="1"/>
    <xf numFmtId="0" fontId="18" fillId="0" borderId="0" xfId="0" applyFont="1" applyFill="1" applyBorder="1"/>
    <xf numFmtId="0" fontId="18" fillId="0" borderId="0" xfId="0" applyFont="1"/>
    <xf numFmtId="0" fontId="16" fillId="0" borderId="0" xfId="0" applyFont="1" applyFill="1" applyBorder="1"/>
    <xf numFmtId="0" fontId="23" fillId="0" borderId="0" xfId="6" applyFont="1" applyAlignment="1">
      <alignment vertical="top"/>
    </xf>
    <xf numFmtId="0" fontId="18" fillId="0" borderId="0" xfId="0" applyFont="1" applyFill="1" applyBorder="1" applyAlignment="1">
      <alignment vertical="top"/>
    </xf>
    <xf numFmtId="0" fontId="18" fillId="0" borderId="0" xfId="0" applyFont="1" applyAlignment="1">
      <alignment vertical="top"/>
    </xf>
    <xf numFmtId="0" fontId="6" fillId="0" borderId="4" xfId="3" applyFont="1" applyBorder="1" applyAlignment="1">
      <alignment horizontal="center" vertical="top"/>
    </xf>
    <xf numFmtId="0" fontId="6" fillId="0" borderId="4" xfId="3" applyFont="1" applyBorder="1" applyAlignment="1">
      <alignment horizontal="center" vertical="top" wrapText="1"/>
    </xf>
    <xf numFmtId="0" fontId="16" fillId="0" borderId="0" xfId="0" applyFont="1" applyFill="1" applyBorder="1" applyAlignment="1">
      <alignment vertical="top"/>
    </xf>
    <xf numFmtId="0" fontId="16" fillId="0" borderId="0" xfId="0" applyFont="1" applyAlignment="1">
      <alignment vertical="top"/>
    </xf>
    <xf numFmtId="0" fontId="13" fillId="7" borderId="3" xfId="11" applyFont="1" applyFill="1" applyBorder="1" applyAlignment="1">
      <alignment horizontal="center" vertical="top"/>
    </xf>
    <xf numFmtId="0" fontId="13" fillId="7" borderId="3" xfId="11" applyFont="1" applyFill="1" applyBorder="1" applyAlignment="1">
      <alignment horizontal="center" vertical="top" wrapText="1"/>
    </xf>
    <xf numFmtId="0" fontId="10" fillId="7" borderId="3" xfId="11" applyFont="1" applyFill="1" applyBorder="1" applyAlignment="1">
      <alignment horizontal="center" vertical="top" wrapText="1"/>
    </xf>
    <xf numFmtId="0" fontId="15" fillId="6" borderId="4" xfId="0" applyFont="1" applyFill="1" applyBorder="1" applyAlignment="1">
      <alignment horizontal="center" vertical="top" wrapText="1"/>
    </xf>
    <xf numFmtId="3" fontId="15" fillId="6" borderId="4" xfId="0" applyNumberFormat="1" applyFont="1" applyFill="1" applyBorder="1" applyAlignment="1">
      <alignment horizontal="right" vertical="top" wrapText="1"/>
    </xf>
    <xf numFmtId="0" fontId="16" fillId="6" borderId="0" xfId="0" applyFont="1" applyFill="1" applyBorder="1" applyAlignment="1">
      <alignment vertical="top" wrapText="1"/>
    </xf>
    <xf numFmtId="0" fontId="18" fillId="0" borderId="0" xfId="6" applyFont="1" applyAlignment="1">
      <alignment vertical="top"/>
    </xf>
    <xf numFmtId="0" fontId="18" fillId="0" borderId="0" xfId="0" applyFont="1" applyAlignment="1">
      <alignment vertical="top" wrapText="1"/>
    </xf>
    <xf numFmtId="0" fontId="28" fillId="0" borderId="0" xfId="6" applyFont="1" applyBorder="1" applyAlignment="1">
      <alignment horizontal="left" vertical="center" wrapText="1"/>
    </xf>
    <xf numFmtId="0" fontId="29" fillId="0" borderId="0" xfId="6" applyFont="1" applyBorder="1"/>
    <xf numFmtId="0" fontId="23" fillId="0" borderId="0" xfId="8" applyFont="1"/>
    <xf numFmtId="0" fontId="5" fillId="0" borderId="4" xfId="8" applyFont="1" applyFill="1" applyBorder="1" applyAlignment="1">
      <alignment horizontal="left" vertical="center" wrapText="1"/>
    </xf>
    <xf numFmtId="0" fontId="5" fillId="0" borderId="4" xfId="8" applyFont="1" applyFill="1" applyBorder="1" applyAlignment="1">
      <alignment horizontal="left" vertical="center"/>
    </xf>
    <xf numFmtId="0" fontId="16" fillId="0" borderId="2" xfId="8" applyFont="1" applyBorder="1" applyAlignment="1">
      <alignment horizontal="center" vertical="center" wrapText="1"/>
    </xf>
    <xf numFmtId="0" fontId="6" fillId="0" borderId="2" xfId="9" applyFont="1" applyBorder="1" applyAlignment="1">
      <alignment horizontal="center"/>
    </xf>
    <xf numFmtId="168" fontId="15" fillId="6" borderId="0" xfId="8" applyNumberFormat="1" applyFont="1" applyFill="1" applyBorder="1" applyAlignment="1">
      <alignment horizontal="center" vertical="top" wrapText="1"/>
    </xf>
    <xf numFmtId="0" fontId="15" fillId="6" borderId="0" xfId="8" applyFont="1" applyFill="1" applyBorder="1" applyAlignment="1">
      <alignment vertical="top" wrapText="1"/>
    </xf>
    <xf numFmtId="3" fontId="15" fillId="6" borderId="0" xfId="10" applyNumberFormat="1" applyFont="1" applyFill="1" applyBorder="1" applyAlignment="1">
      <alignment vertical="top"/>
    </xf>
    <xf numFmtId="0" fontId="15" fillId="6" borderId="0" xfId="8"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5" fillId="6" borderId="2" xfId="8" applyFont="1" applyFill="1" applyBorder="1" applyAlignment="1">
      <alignment horizontal="center" vertical="top" wrapText="1"/>
    </xf>
    <xf numFmtId="0" fontId="15" fillId="6" borderId="2" xfId="8" applyFont="1" applyFill="1" applyBorder="1" applyAlignment="1">
      <alignment vertical="top" wrapText="1"/>
    </xf>
    <xf numFmtId="169" fontId="15" fillId="6" borderId="2" xfId="8" applyNumberFormat="1" applyFont="1" applyFill="1" applyBorder="1" applyAlignment="1">
      <alignment vertical="top" wrapText="1"/>
    </xf>
    <xf numFmtId="0" fontId="30" fillId="0" borderId="0" xfId="6" applyFont="1" applyFill="1" applyBorder="1" applyAlignment="1">
      <alignment vertical="center" wrapText="1"/>
    </xf>
    <xf numFmtId="0" fontId="24" fillId="0" borderId="0" xfId="6" applyFont="1" applyFill="1" applyBorder="1" applyAlignment="1">
      <alignment horizontal="left" vertical="center" wrapText="1"/>
    </xf>
    <xf numFmtId="0" fontId="18" fillId="0" borderId="0" xfId="7" applyFont="1"/>
    <xf numFmtId="0" fontId="25" fillId="0" borderId="0" xfId="7" applyFont="1" applyFill="1" applyBorder="1" applyAlignment="1">
      <alignment vertical="center"/>
    </xf>
    <xf numFmtId="0" fontId="18" fillId="0" borderId="0" xfId="7" applyFont="1" applyFill="1" applyBorder="1"/>
    <xf numFmtId="0" fontId="16" fillId="0" borderId="0" xfId="0" applyFont="1" applyFill="1"/>
    <xf numFmtId="0" fontId="18" fillId="0" borderId="0" xfId="6" applyFont="1" applyFill="1"/>
    <xf numFmtId="0" fontId="10" fillId="0" borderId="4" xfId="0" applyFont="1" applyFill="1" applyBorder="1" applyAlignment="1">
      <alignment vertical="center" wrapText="1"/>
    </xf>
    <xf numFmtId="0" fontId="16" fillId="0" borderId="0" xfId="6" applyFont="1"/>
    <xf numFmtId="0" fontId="5" fillId="0" borderId="2" xfId="6" applyFont="1" applyBorder="1" applyAlignment="1">
      <alignment horizontal="left" vertical="center"/>
    </xf>
    <xf numFmtId="0" fontId="6" fillId="0" borderId="2" xfId="6" applyFont="1" applyBorder="1" applyAlignment="1">
      <alignment horizontal="center" vertical="center"/>
    </xf>
    <xf numFmtId="0" fontId="5" fillId="0" borderId="2" xfId="6" applyFont="1" applyBorder="1" applyAlignment="1">
      <alignment horizontal="center" vertical="center"/>
    </xf>
    <xf numFmtId="0" fontId="5" fillId="0" borderId="3" xfId="6" applyFont="1" applyBorder="1" applyAlignment="1">
      <alignment horizontal="left" vertical="center"/>
    </xf>
    <xf numFmtId="0" fontId="6" fillId="0" borderId="3" xfId="6" applyFont="1" applyBorder="1" applyAlignment="1">
      <alignment horizontal="center" vertical="center"/>
    </xf>
    <xf numFmtId="0" fontId="5" fillId="0" borderId="3" xfId="6" applyFont="1" applyBorder="1" applyAlignment="1">
      <alignment horizontal="center" vertical="center"/>
    </xf>
    <xf numFmtId="168" fontId="16" fillId="6" borderId="0" xfId="6" applyNumberFormat="1" applyFont="1" applyFill="1" applyBorder="1" applyAlignment="1">
      <alignment horizontal="center" vertical="top"/>
    </xf>
    <xf numFmtId="168" fontId="16" fillId="6" borderId="0" xfId="6" applyNumberFormat="1" applyFont="1" applyFill="1" applyBorder="1" applyAlignment="1">
      <alignment horizontal="left" vertical="top" wrapText="1"/>
    </xf>
    <xf numFmtId="0" fontId="4" fillId="2" borderId="4" xfId="0" applyFont="1" applyFill="1" applyBorder="1" applyAlignment="1">
      <alignment wrapText="1"/>
    </xf>
    <xf numFmtId="0" fontId="6" fillId="3" borderId="2" xfId="2" applyFont="1" applyFill="1" applyBorder="1"/>
    <xf numFmtId="0" fontId="6" fillId="3" borderId="3" xfId="2" applyFont="1" applyFill="1" applyBorder="1"/>
    <xf numFmtId="0" fontId="10" fillId="4" borderId="0" xfId="0" applyFont="1" applyFill="1" applyBorder="1" applyAlignment="1">
      <alignment vertical="center"/>
    </xf>
    <xf numFmtId="0" fontId="10" fillId="4" borderId="0" xfId="0" applyFont="1" applyFill="1" applyBorder="1"/>
    <xf numFmtId="164" fontId="10" fillId="4" borderId="0"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5" fillId="6" borderId="0" xfId="2" applyFont="1" applyFill="1" applyBorder="1"/>
    <xf numFmtId="0" fontId="6" fillId="6" borderId="0" xfId="2" applyFont="1" applyFill="1" applyBorder="1"/>
    <xf numFmtId="0" fontId="6" fillId="6" borderId="0" xfId="2" applyFont="1" applyFill="1" applyBorder="1" applyAlignment="1">
      <alignment horizontal="left" indent="1"/>
    </xf>
    <xf numFmtId="164" fontId="6" fillId="6" borderId="0" xfId="2" applyNumberFormat="1" applyFont="1" applyFill="1" applyBorder="1"/>
    <xf numFmtId="0" fontId="6" fillId="6" borderId="2" xfId="2" applyFont="1" applyFill="1" applyBorder="1" applyAlignment="1">
      <alignment horizontal="left" indent="1"/>
    </xf>
    <xf numFmtId="164" fontId="6" fillId="6" borderId="2" xfId="2" applyNumberFormat="1" applyFont="1" applyFill="1" applyBorder="1"/>
    <xf numFmtId="0" fontId="20" fillId="0" borderId="0" xfId="0" applyFont="1" applyAlignment="1">
      <alignment horizontal="left" vertical="center"/>
    </xf>
    <xf numFmtId="0" fontId="20" fillId="0" borderId="0" xfId="7" applyFont="1"/>
    <xf numFmtId="0" fontId="37" fillId="0" borderId="0" xfId="7" applyFont="1" applyFill="1" applyBorder="1" applyAlignment="1">
      <alignment vertical="center"/>
    </xf>
    <xf numFmtId="0" fontId="20" fillId="0" borderId="0" xfId="7" applyFont="1" applyFill="1" applyBorder="1"/>
    <xf numFmtId="0" fontId="14" fillId="0" borderId="0" xfId="0" applyFont="1" applyFill="1" applyBorder="1"/>
    <xf numFmtId="0" fontId="14" fillId="0" borderId="0" xfId="0" applyFont="1"/>
    <xf numFmtId="0" fontId="20" fillId="0" borderId="0" xfId="7" applyFont="1" applyFill="1"/>
    <xf numFmtId="0" fontId="39" fillId="0" borderId="0" xfId="0" applyFont="1" applyFill="1" applyBorder="1"/>
    <xf numFmtId="0" fontId="39" fillId="0" borderId="0" xfId="0" applyFont="1" applyFill="1" applyBorder="1" applyAlignment="1">
      <alignment wrapText="1"/>
    </xf>
    <xf numFmtId="0" fontId="14" fillId="0" borderId="0" xfId="0" applyFont="1" applyFill="1"/>
    <xf numFmtId="0" fontId="20" fillId="0" borderId="0" xfId="6" applyFont="1"/>
    <xf numFmtId="0" fontId="20" fillId="0" borderId="0" xfId="6" applyFont="1" applyFill="1"/>
    <xf numFmtId="0" fontId="14" fillId="0" borderId="0" xfId="6" applyFont="1"/>
    <xf numFmtId="0" fontId="16" fillId="0" borderId="0" xfId="6" applyFont="1" applyBorder="1" applyAlignment="1">
      <alignment vertical="top"/>
    </xf>
    <xf numFmtId="0" fontId="5" fillId="6" borderId="0" xfId="6" applyFont="1" applyFill="1" applyBorder="1" applyAlignment="1">
      <alignment vertical="top"/>
    </xf>
    <xf numFmtId="170" fontId="5" fillId="6" borderId="0" xfId="6" applyNumberFormat="1" applyFont="1" applyFill="1" applyBorder="1" applyAlignment="1">
      <alignment vertical="top"/>
    </xf>
    <xf numFmtId="170" fontId="5" fillId="6" borderId="0" xfId="6" applyNumberFormat="1" applyFont="1" applyFill="1" applyBorder="1" applyAlignment="1">
      <alignment horizontal="right" vertical="top"/>
    </xf>
    <xf numFmtId="0" fontId="16" fillId="6" borderId="0" xfId="6" applyFont="1" applyFill="1" applyBorder="1" applyAlignment="1">
      <alignment vertical="top"/>
    </xf>
    <xf numFmtId="164" fontId="16" fillId="0" borderId="0" xfId="6" applyNumberFormat="1" applyFont="1" applyBorder="1" applyAlignment="1">
      <alignment vertical="top"/>
    </xf>
    <xf numFmtId="168" fontId="16" fillId="6" borderId="0" xfId="6" applyNumberFormat="1" applyFont="1" applyFill="1" applyBorder="1" applyAlignment="1">
      <alignment horizontal="justify" vertical="top" wrapText="1"/>
    </xf>
    <xf numFmtId="170" fontId="16" fillId="6" borderId="0" xfId="6" applyNumberFormat="1" applyFont="1" applyFill="1" applyBorder="1" applyAlignment="1">
      <alignment vertical="top"/>
    </xf>
    <xf numFmtId="170" fontId="16" fillId="6" borderId="0" xfId="6" applyNumberFormat="1" applyFont="1" applyFill="1" applyBorder="1" applyAlignment="1">
      <alignment horizontal="right" vertical="top"/>
    </xf>
    <xf numFmtId="0" fontId="16" fillId="6" borderId="2" xfId="6" applyFont="1" applyFill="1" applyBorder="1" applyAlignment="1">
      <alignment vertical="top"/>
    </xf>
    <xf numFmtId="170" fontId="16" fillId="6" borderId="2" xfId="6" applyNumberFormat="1" applyFont="1" applyFill="1" applyBorder="1" applyAlignment="1">
      <alignment vertical="top"/>
    </xf>
    <xf numFmtId="0" fontId="41" fillId="0" borderId="0" xfId="6" applyFont="1"/>
    <xf numFmtId="0" fontId="43" fillId="0" borderId="0" xfId="6" applyFont="1" applyBorder="1" applyAlignment="1">
      <alignment vertical="center" wrapText="1"/>
    </xf>
    <xf numFmtId="0" fontId="44" fillId="0" borderId="0" xfId="6" applyFont="1" applyBorder="1"/>
    <xf numFmtId="0" fontId="15" fillId="0" borderId="0" xfId="6" applyFont="1" applyBorder="1" applyAlignment="1">
      <alignment horizontal="left" vertical="center" wrapText="1"/>
    </xf>
    <xf numFmtId="0" fontId="42" fillId="0" borderId="0" xfId="6" applyFont="1" applyBorder="1" applyAlignment="1">
      <alignment horizontal="left" vertical="center" wrapText="1"/>
    </xf>
    <xf numFmtId="0" fontId="46" fillId="0" borderId="0" xfId="16" applyFont="1" applyAlignment="1">
      <alignment vertical="top"/>
    </xf>
    <xf numFmtId="0" fontId="47" fillId="0" borderId="0" xfId="16" applyFont="1" applyAlignment="1">
      <alignment vertical="top"/>
    </xf>
    <xf numFmtId="0" fontId="46" fillId="0" borderId="0" xfId="0" applyFont="1" applyAlignment="1">
      <alignment vertical="top"/>
    </xf>
    <xf numFmtId="0" fontId="46" fillId="0" borderId="0" xfId="0" applyFont="1" applyFill="1" applyBorder="1" applyAlignment="1">
      <alignment vertical="top"/>
    </xf>
    <xf numFmtId="0" fontId="11" fillId="4" borderId="0" xfId="16" applyFont="1" applyFill="1" applyBorder="1" applyAlignment="1">
      <alignment vertical="top"/>
    </xf>
    <xf numFmtId="0" fontId="46" fillId="0" borderId="0" xfId="0" applyFont="1" applyFill="1" applyBorder="1" applyAlignment="1">
      <alignment horizontal="right" vertical="top" wrapText="1"/>
    </xf>
    <xf numFmtId="0" fontId="17" fillId="0" borderId="0" xfId="16" applyFont="1" applyAlignment="1">
      <alignment vertical="top"/>
    </xf>
    <xf numFmtId="168" fontId="47" fillId="0" borderId="0" xfId="16" applyNumberFormat="1" applyFont="1" applyAlignment="1">
      <alignment vertical="top"/>
    </xf>
    <xf numFmtId="0" fontId="23" fillId="0" borderId="0" xfId="16" applyFont="1" applyAlignment="1">
      <alignment vertical="top"/>
    </xf>
    <xf numFmtId="0" fontId="26" fillId="0" borderId="0" xfId="3" applyFont="1" applyBorder="1" applyAlignment="1">
      <alignment vertical="center" wrapText="1"/>
    </xf>
    <xf numFmtId="0" fontId="10" fillId="4" borderId="0" xfId="16" applyFont="1" applyFill="1" applyBorder="1" applyAlignment="1">
      <alignment horizontal="center" vertical="center"/>
    </xf>
    <xf numFmtId="0" fontId="10" fillId="4" borderId="0" xfId="16" applyFont="1" applyFill="1" applyBorder="1" applyAlignment="1">
      <alignment horizontal="right" vertical="center"/>
    </xf>
    <xf numFmtId="0" fontId="17" fillId="0" borderId="4" xfId="0" applyFont="1" applyBorder="1" applyAlignment="1">
      <alignment horizontal="left" wrapText="1"/>
    </xf>
    <xf numFmtId="0" fontId="5" fillId="0" borderId="4" xfId="0" quotePrefix="1" applyFont="1" applyFill="1" applyBorder="1" applyAlignment="1">
      <alignment vertical="top"/>
    </xf>
    <xf numFmtId="0" fontId="17" fillId="0" borderId="2" xfId="0" applyFont="1" applyBorder="1" applyAlignment="1">
      <alignment horizontal="left" wrapText="1"/>
    </xf>
    <xf numFmtId="0" fontId="17" fillId="0" borderId="3" xfId="0" applyFont="1" applyBorder="1" applyAlignment="1">
      <alignment horizontal="left" wrapText="1"/>
    </xf>
    <xf numFmtId="0" fontId="23" fillId="0" borderId="2" xfId="16" applyFont="1" applyBorder="1" applyAlignment="1">
      <alignment vertical="top"/>
    </xf>
    <xf numFmtId="164" fontId="23" fillId="0" borderId="2" xfId="16" applyNumberFormat="1" applyFont="1" applyBorder="1" applyAlignment="1">
      <alignment vertical="top"/>
    </xf>
    <xf numFmtId="0" fontId="0" fillId="0" borderId="0" xfId="0" applyAlignment="1">
      <alignment vertical="top"/>
    </xf>
    <xf numFmtId="0" fontId="17" fillId="0" borderId="0" xfId="0" applyFont="1" applyAlignment="1">
      <alignment vertical="top"/>
    </xf>
    <xf numFmtId="0" fontId="0" fillId="0" borderId="0" xfId="0" applyAlignment="1">
      <alignment vertical="top" wrapText="1"/>
    </xf>
    <xf numFmtId="0" fontId="10" fillId="4" borderId="0" xfId="16" applyFont="1" applyFill="1" applyBorder="1" applyAlignment="1">
      <alignment horizontal="center" vertical="top"/>
    </xf>
    <xf numFmtId="0" fontId="48" fillId="0" borderId="0" xfId="0" applyFont="1" applyAlignment="1">
      <alignment vertical="top"/>
    </xf>
    <xf numFmtId="0" fontId="25" fillId="0" borderId="0" xfId="6" applyFont="1" applyFill="1" applyBorder="1" applyAlignment="1">
      <alignment vertical="center" wrapText="1"/>
    </xf>
    <xf numFmtId="0" fontId="31" fillId="0" borderId="4" xfId="17" quotePrefix="1" applyFont="1" applyFill="1" applyBorder="1" applyAlignment="1">
      <alignment horizontal="left" wrapText="1"/>
    </xf>
    <xf numFmtId="0" fontId="31" fillId="0" borderId="4" xfId="17" quotePrefix="1" applyFont="1" applyFill="1" applyBorder="1" applyAlignment="1">
      <alignment horizontal="left"/>
    </xf>
    <xf numFmtId="0" fontId="10" fillId="4" borderId="0" xfId="6" applyFont="1" applyFill="1" applyBorder="1" applyAlignment="1">
      <alignment horizontal="center"/>
    </xf>
    <xf numFmtId="0" fontId="10" fillId="4" borderId="0" xfId="6" quotePrefix="1" applyFont="1" applyFill="1" applyBorder="1" applyAlignment="1">
      <alignment horizontal="center" vertical="center" wrapText="1"/>
    </xf>
    <xf numFmtId="0" fontId="10" fillId="4" borderId="0" xfId="6" applyFont="1" applyFill="1" applyBorder="1" applyAlignment="1">
      <alignment horizontal="right" vertical="center"/>
    </xf>
    <xf numFmtId="0" fontId="16" fillId="0" borderId="2" xfId="6" applyFont="1" applyBorder="1" applyAlignment="1">
      <alignment horizontal="center" vertical="center"/>
    </xf>
    <xf numFmtId="0" fontId="16" fillId="0" borderId="2" xfId="6" applyFont="1" applyBorder="1" applyAlignment="1">
      <alignment horizontal="right" vertical="center"/>
    </xf>
    <xf numFmtId="0" fontId="16" fillId="0" borderId="2" xfId="6" quotePrefix="1" applyFont="1" applyBorder="1" applyAlignment="1">
      <alignment horizontal="center" vertical="center" wrapText="1"/>
    </xf>
    <xf numFmtId="0" fontId="16" fillId="0" borderId="3" xfId="6" applyFont="1" applyBorder="1" applyAlignment="1">
      <alignment horizontal="center" vertical="center"/>
    </xf>
    <xf numFmtId="0" fontId="16" fillId="0" borderId="3" xfId="6" applyFont="1" applyBorder="1" applyAlignment="1">
      <alignment horizontal="right" vertical="center"/>
    </xf>
    <xf numFmtId="0" fontId="16" fillId="0" borderId="3" xfId="6" quotePrefix="1" applyFont="1" applyBorder="1" applyAlignment="1">
      <alignment horizontal="center" vertical="center" wrapText="1"/>
    </xf>
    <xf numFmtId="0" fontId="5" fillId="6" borderId="0" xfId="6" applyFont="1" applyFill="1" applyAlignment="1">
      <alignment horizontal="left" vertical="top"/>
    </xf>
    <xf numFmtId="164" fontId="5" fillId="6" borderId="0" xfId="6" applyNumberFormat="1" applyFont="1" applyFill="1" applyAlignment="1">
      <alignment vertical="top"/>
    </xf>
    <xf numFmtId="0" fontId="16" fillId="6" borderId="0" xfId="6" quotePrefix="1" applyFont="1" applyFill="1" applyAlignment="1">
      <alignment horizontal="left" indent="1"/>
    </xf>
    <xf numFmtId="164" fontId="16" fillId="6" borderId="0" xfId="6" applyNumberFormat="1" applyFont="1" applyFill="1"/>
    <xf numFmtId="0" fontId="17" fillId="0" borderId="2" xfId="6" quotePrefix="1" applyFont="1" applyBorder="1" applyAlignment="1">
      <alignment horizontal="left" indent="2"/>
    </xf>
    <xf numFmtId="164" fontId="17" fillId="0" borderId="2" xfId="6" applyNumberFormat="1" applyFont="1" applyBorder="1"/>
    <xf numFmtId="0" fontId="17" fillId="0" borderId="0" xfId="6" applyFont="1"/>
    <xf numFmtId="0" fontId="49" fillId="0" borderId="0" xfId="6" quotePrefix="1" applyFont="1" applyAlignment="1">
      <alignment horizontal="left"/>
    </xf>
    <xf numFmtId="164" fontId="49" fillId="0" borderId="0" xfId="6" applyNumberFormat="1" applyFont="1"/>
    <xf numFmtId="164" fontId="49" fillId="0" borderId="0" xfId="6" applyNumberFormat="1" applyFont="1" applyBorder="1"/>
    <xf numFmtId="0" fontId="49" fillId="0" borderId="0" xfId="6" quotePrefix="1" applyFont="1" applyAlignment="1">
      <alignment horizontal="left" indent="1"/>
    </xf>
    <xf numFmtId="0" fontId="10" fillId="4" borderId="0" xfId="6" applyFont="1" applyFill="1" applyBorder="1" applyAlignment="1">
      <alignment horizontal="center" vertical="center" wrapText="1"/>
    </xf>
    <xf numFmtId="0" fontId="17" fillId="6" borderId="0" xfId="0" applyFont="1" applyFill="1" applyAlignment="1">
      <alignment vertical="top"/>
    </xf>
    <xf numFmtId="0" fontId="54" fillId="6" borderId="0" xfId="0" applyFont="1" applyFill="1" applyAlignment="1">
      <alignment vertical="center"/>
    </xf>
    <xf numFmtId="0" fontId="17" fillId="6" borderId="0" xfId="0" applyFont="1" applyFill="1" applyAlignment="1">
      <alignment vertical="top" wrapText="1"/>
    </xf>
    <xf numFmtId="0" fontId="17" fillId="6" borderId="0" xfId="0" applyFont="1" applyFill="1" applyAlignment="1">
      <alignment horizontal="left" vertical="top" wrapText="1"/>
    </xf>
    <xf numFmtId="3" fontId="54" fillId="6" borderId="0" xfId="0" applyNumberFormat="1" applyFont="1" applyFill="1" applyAlignment="1">
      <alignment vertical="top"/>
    </xf>
    <xf numFmtId="3" fontId="17" fillId="0" borderId="0" xfId="0" applyNumberFormat="1" applyFont="1"/>
    <xf numFmtId="0" fontId="55" fillId="0" borderId="0" xfId="0" applyFont="1"/>
    <xf numFmtId="0" fontId="54" fillId="6" borderId="0" xfId="0" applyFont="1" applyFill="1" applyAlignment="1">
      <alignment vertical="top"/>
    </xf>
    <xf numFmtId="0" fontId="17" fillId="0" borderId="0" xfId="0" applyFont="1"/>
    <xf numFmtId="0" fontId="56" fillId="6" borderId="0" xfId="0" applyFont="1" applyFill="1" applyAlignment="1">
      <alignment vertical="top" wrapText="1"/>
    </xf>
    <xf numFmtId="0" fontId="56" fillId="6" borderId="0" xfId="0" applyFont="1" applyFill="1" applyAlignment="1">
      <alignment horizontal="justify" vertical="top" wrapText="1"/>
    </xf>
    <xf numFmtId="0" fontId="17" fillId="6" borderId="0" xfId="0" applyFont="1" applyFill="1" applyAlignment="1">
      <alignment horizontal="center" vertical="top" wrapText="1"/>
    </xf>
    <xf numFmtId="3" fontId="17" fillId="6" borderId="0" xfId="0" applyNumberFormat="1" applyFont="1" applyFill="1" applyAlignment="1">
      <alignment vertical="top"/>
    </xf>
    <xf numFmtId="3" fontId="55" fillId="0" borderId="0" xfId="0" applyNumberFormat="1" applyFont="1"/>
    <xf numFmtId="0" fontId="17" fillId="0" borderId="0" xfId="0" applyFont="1" applyFill="1"/>
    <xf numFmtId="0" fontId="17" fillId="0" borderId="0" xfId="0" applyFont="1" applyFill="1" applyAlignment="1">
      <alignment horizontal="left" vertical="top" wrapText="1"/>
    </xf>
    <xf numFmtId="0" fontId="57" fillId="0" borderId="0" xfId="0" applyFont="1"/>
    <xf numFmtId="0" fontId="57" fillId="0" borderId="0" xfId="0" applyFont="1" applyAlignment="1">
      <alignment horizontal="left" vertical="top" wrapText="1"/>
    </xf>
    <xf numFmtId="0" fontId="0" fillId="0" borderId="0" xfId="0" applyAlignment="1">
      <alignment horizontal="left" vertical="top" wrapText="1"/>
    </xf>
    <xf numFmtId="3" fontId="16" fillId="0" borderId="2" xfId="0" applyNumberFormat="1" applyFont="1" applyBorder="1" applyAlignment="1">
      <alignment horizontal="center" vertical="center" wrapText="1"/>
    </xf>
    <xf numFmtId="0" fontId="0" fillId="0" borderId="0" xfId="0" applyFill="1"/>
    <xf numFmtId="0" fontId="9" fillId="6" borderId="0" xfId="0" applyFont="1" applyFill="1" applyBorder="1" applyAlignment="1">
      <alignment horizontal="center" vertical="top" wrapText="1"/>
    </xf>
    <xf numFmtId="0" fontId="54" fillId="6" borderId="0" xfId="0" applyFont="1" applyFill="1" applyBorder="1" applyAlignment="1">
      <alignment vertical="top" wrapText="1"/>
    </xf>
    <xf numFmtId="3" fontId="54" fillId="6" borderId="0" xfId="0" applyNumberFormat="1" applyFont="1" applyFill="1" applyBorder="1" applyAlignment="1">
      <alignment vertical="top" wrapText="1"/>
    </xf>
    <xf numFmtId="0" fontId="57" fillId="0" borderId="0" xfId="0" applyFont="1" applyFill="1" applyBorder="1"/>
    <xf numFmtId="0" fontId="0" fillId="0" borderId="0" xfId="0" applyFill="1" applyBorder="1"/>
    <xf numFmtId="0" fontId="56" fillId="6" borderId="0" xfId="0" applyFont="1" applyFill="1" applyAlignment="1">
      <alignment vertical="center" wrapText="1"/>
    </xf>
    <xf numFmtId="0" fontId="17" fillId="6" borderId="7" xfId="0" applyFont="1" applyFill="1" applyBorder="1"/>
    <xf numFmtId="0" fontId="54" fillId="6" borderId="7" xfId="0" applyFont="1" applyFill="1" applyBorder="1" applyAlignment="1">
      <alignment horizontal="left" vertical="top" wrapText="1" indent="2"/>
    </xf>
    <xf numFmtId="0" fontId="56" fillId="6" borderId="7" xfId="0" applyFont="1" applyFill="1" applyBorder="1" applyAlignment="1">
      <alignment vertical="center" wrapText="1"/>
    </xf>
    <xf numFmtId="3" fontId="17" fillId="6" borderId="7" xfId="0" applyNumberFormat="1" applyFont="1" applyFill="1" applyBorder="1" applyAlignment="1">
      <alignment vertical="top"/>
    </xf>
    <xf numFmtId="0" fontId="17" fillId="0" borderId="0" xfId="0" applyFont="1" applyAlignment="1">
      <alignment wrapText="1"/>
    </xf>
    <xf numFmtId="0" fontId="55" fillId="0" borderId="0" xfId="0" applyFont="1" applyAlignment="1">
      <alignment wrapText="1"/>
    </xf>
    <xf numFmtId="0" fontId="57" fillId="0" borderId="0" xfId="0" applyFont="1" applyAlignment="1">
      <alignment wrapText="1"/>
    </xf>
    <xf numFmtId="3" fontId="57" fillId="0" borderId="0" xfId="0" applyNumberFormat="1" applyFont="1"/>
    <xf numFmtId="0" fontId="0" fillId="0" borderId="0" xfId="0" applyFont="1" applyAlignment="1">
      <alignment wrapText="1"/>
    </xf>
    <xf numFmtId="3" fontId="0" fillId="0" borderId="0" xfId="0" applyNumberFormat="1" applyFont="1"/>
    <xf numFmtId="3" fontId="15" fillId="6" borderId="0" xfId="8" applyNumberFormat="1" applyFont="1" applyFill="1" applyAlignment="1">
      <alignment vertical="top"/>
    </xf>
    <xf numFmtId="168" fontId="15" fillId="6" borderId="0" xfId="8" applyNumberFormat="1" applyFont="1" applyFill="1" applyAlignment="1">
      <alignment horizontal="center" vertical="top"/>
    </xf>
    <xf numFmtId="168" fontId="15" fillId="6" borderId="0" xfId="8" applyNumberFormat="1" applyFont="1" applyFill="1" applyAlignment="1">
      <alignment horizontal="justify" vertical="top" wrapText="1"/>
    </xf>
    <xf numFmtId="168" fontId="16" fillId="6" borderId="0" xfId="8" applyNumberFormat="1" applyFont="1" applyFill="1" applyAlignment="1">
      <alignment horizontal="center" vertical="top"/>
    </xf>
    <xf numFmtId="168" fontId="16" fillId="6" borderId="0" xfId="8" applyNumberFormat="1" applyFont="1" applyFill="1" applyAlignment="1">
      <alignment horizontal="left" vertical="top" wrapText="1" indent="1"/>
    </xf>
    <xf numFmtId="3" fontId="16" fillId="6" borderId="0" xfId="8" applyNumberFormat="1" applyFont="1" applyFill="1" applyAlignment="1">
      <alignment vertical="top"/>
    </xf>
    <xf numFmtId="168" fontId="15" fillId="6" borderId="0" xfId="8" applyNumberFormat="1" applyFont="1" applyFill="1" applyBorder="1" applyAlignment="1">
      <alignment horizontal="center" vertical="top"/>
    </xf>
    <xf numFmtId="168" fontId="15" fillId="6" borderId="0" xfId="8" applyNumberFormat="1" applyFont="1" applyFill="1" applyBorder="1" applyAlignment="1">
      <alignment horizontal="justify" vertical="top" wrapText="1"/>
    </xf>
    <xf numFmtId="3" fontId="15" fillId="6" borderId="0" xfId="8" applyNumberFormat="1" applyFont="1" applyFill="1" applyBorder="1" applyAlignment="1">
      <alignment vertical="top"/>
    </xf>
    <xf numFmtId="168" fontId="15" fillId="6" borderId="2" xfId="8" applyNumberFormat="1" applyFont="1" applyFill="1" applyBorder="1" applyAlignment="1">
      <alignment horizontal="center" vertical="top"/>
    </xf>
    <xf numFmtId="168" fontId="15" fillId="6" borderId="2" xfId="8" applyNumberFormat="1" applyFont="1" applyFill="1" applyBorder="1" applyAlignment="1">
      <alignment horizontal="justify" vertical="top" wrapText="1"/>
    </xf>
    <xf numFmtId="3" fontId="15" fillId="6" borderId="2" xfId="8" applyNumberFormat="1" applyFont="1" applyFill="1" applyBorder="1" applyAlignment="1">
      <alignment vertical="top"/>
    </xf>
    <xf numFmtId="172" fontId="49" fillId="0" borderId="0" xfId="6" applyNumberFormat="1" applyFont="1"/>
    <xf numFmtId="0" fontId="16" fillId="0" borderId="0" xfId="0" applyFont="1" applyAlignment="1">
      <alignment vertical="top" wrapText="1"/>
    </xf>
    <xf numFmtId="165" fontId="16" fillId="0" borderId="0" xfId="1" applyNumberFormat="1" applyFont="1" applyFill="1" applyBorder="1" applyAlignment="1">
      <alignment vertical="top"/>
    </xf>
    <xf numFmtId="0" fontId="25" fillId="0" borderId="0" xfId="6" applyFont="1" applyFill="1" applyBorder="1" applyAlignment="1">
      <alignment vertical="top" wrapText="1"/>
    </xf>
    <xf numFmtId="0" fontId="10" fillId="4" borderId="0" xfId="6" applyFont="1" applyFill="1" applyBorder="1" applyAlignment="1">
      <alignment horizontal="center" vertical="center"/>
    </xf>
    <xf numFmtId="0" fontId="10" fillId="4" borderId="0" xfId="6" applyFont="1" applyFill="1" applyBorder="1" applyAlignment="1">
      <alignment horizontal="center" vertical="center" wrapText="1"/>
    </xf>
    <xf numFmtId="0" fontId="54" fillId="6" borderId="0" xfId="0" applyFont="1" applyFill="1" applyAlignment="1">
      <alignment horizontal="center" vertical="top"/>
    </xf>
    <xf numFmtId="0" fontId="17" fillId="6" borderId="0" xfId="0" applyFont="1" applyFill="1" applyAlignment="1">
      <alignment horizontal="center" vertical="top"/>
    </xf>
    <xf numFmtId="3" fontId="17" fillId="6" borderId="0" xfId="0" applyNumberFormat="1" applyFont="1" applyFill="1" applyAlignment="1">
      <alignment vertical="top" wrapText="1"/>
    </xf>
    <xf numFmtId="0" fontId="17" fillId="6" borderId="0" xfId="0" applyFont="1" applyFill="1" applyBorder="1" applyAlignment="1">
      <alignment vertical="top"/>
    </xf>
    <xf numFmtId="0" fontId="61" fillId="6" borderId="0" xfId="0" applyFont="1" applyFill="1" applyBorder="1" applyAlignment="1">
      <alignment horizontal="left" vertical="top"/>
    </xf>
    <xf numFmtId="0" fontId="61" fillId="6" borderId="0" xfId="0" applyFont="1" applyFill="1" applyBorder="1" applyAlignment="1">
      <alignment horizontal="left" vertical="top" wrapText="1"/>
    </xf>
    <xf numFmtId="164" fontId="61" fillId="6" borderId="0" xfId="0" applyNumberFormat="1" applyFont="1" applyFill="1" applyBorder="1" applyAlignment="1">
      <alignment horizontal="right" vertical="top"/>
    </xf>
    <xf numFmtId="0" fontId="61" fillId="6" borderId="0" xfId="0" applyFont="1" applyFill="1" applyBorder="1" applyAlignment="1">
      <alignment horizontal="right" vertical="top"/>
    </xf>
    <xf numFmtId="0" fontId="56" fillId="6" borderId="0" xfId="0" applyFont="1" applyFill="1" applyBorder="1" applyAlignment="1">
      <alignment vertical="top"/>
    </xf>
    <xf numFmtId="171" fontId="56" fillId="6" borderId="0" xfId="0" applyNumberFormat="1" applyFont="1" applyFill="1" applyBorder="1" applyAlignment="1">
      <alignment horizontal="left" vertical="top"/>
    </xf>
    <xf numFmtId="0" fontId="56" fillId="6" borderId="0" xfId="0" applyFont="1" applyFill="1" applyBorder="1" applyAlignment="1">
      <alignment horizontal="left" vertical="top" wrapText="1"/>
    </xf>
    <xf numFmtId="164" fontId="56" fillId="6" borderId="0" xfId="0" applyNumberFormat="1" applyFont="1" applyFill="1" applyBorder="1" applyAlignment="1">
      <alignment vertical="top"/>
    </xf>
    <xf numFmtId="164" fontId="56" fillId="6" borderId="0" xfId="0" applyNumberFormat="1" applyFont="1" applyFill="1" applyBorder="1" applyAlignment="1">
      <alignment horizontal="right" vertical="top"/>
    </xf>
    <xf numFmtId="0" fontId="56" fillId="6" borderId="0" xfId="0" applyFont="1" applyFill="1" applyBorder="1" applyAlignment="1">
      <alignment horizontal="center" vertical="top"/>
    </xf>
    <xf numFmtId="3" fontId="15" fillId="6" borderId="0" xfId="10" applyNumberFormat="1" applyFont="1" applyFill="1" applyBorder="1" applyAlignment="1">
      <alignment horizontal="right" vertical="top" wrapText="1"/>
    </xf>
    <xf numFmtId="165" fontId="39" fillId="0" borderId="0" xfId="1" applyNumberFormat="1" applyFont="1" applyFill="1" applyBorder="1" applyAlignment="1">
      <alignment wrapText="1"/>
    </xf>
    <xf numFmtId="165" fontId="20" fillId="0" borderId="0" xfId="1" applyNumberFormat="1" applyFont="1"/>
    <xf numFmtId="0" fontId="17" fillId="0" borderId="0" xfId="0" applyFont="1" applyAlignment="1">
      <alignment horizontal="left" vertical="top" wrapText="1"/>
    </xf>
    <xf numFmtId="0" fontId="15" fillId="6" borderId="4" xfId="0" applyFont="1" applyFill="1" applyBorder="1" applyAlignment="1">
      <alignment horizontal="left" vertical="top"/>
    </xf>
    <xf numFmtId="0" fontId="17" fillId="0" borderId="7" xfId="0" applyFont="1" applyBorder="1" applyAlignment="1"/>
    <xf numFmtId="0" fontId="17" fillId="0" borderId="7" xfId="0" applyFont="1" applyBorder="1" applyAlignment="1">
      <alignment wrapText="1"/>
    </xf>
    <xf numFmtId="164" fontId="17" fillId="0" borderId="7" xfId="0" applyNumberFormat="1" applyFont="1" applyBorder="1" applyAlignment="1"/>
    <xf numFmtId="0" fontId="40" fillId="0" borderId="0" xfId="0" applyFont="1" applyAlignment="1">
      <alignment horizontal="left"/>
    </xf>
    <xf numFmtId="0" fontId="10" fillId="4" borderId="0" xfId="6" applyFont="1" applyFill="1" applyBorder="1" applyAlignment="1">
      <alignment horizontal="center" vertical="center"/>
    </xf>
    <xf numFmtId="164" fontId="54" fillId="0" borderId="0" xfId="16" applyNumberFormat="1" applyFont="1" applyAlignment="1">
      <alignment horizontal="right" vertical="top"/>
    </xf>
    <xf numFmtId="0" fontId="54" fillId="0" borderId="0" xfId="16" applyFont="1" applyFill="1" applyAlignment="1">
      <alignment vertical="top"/>
    </xf>
    <xf numFmtId="168" fontId="17" fillId="0" borderId="0" xfId="16" applyNumberFormat="1" applyFont="1" applyAlignment="1">
      <alignment horizontal="left" vertical="top"/>
    </xf>
    <xf numFmtId="0" fontId="17" fillId="0" borderId="0" xfId="16" applyFont="1" applyAlignment="1">
      <alignment horizontal="left" vertical="top"/>
    </xf>
    <xf numFmtId="164" fontId="17" fillId="0" borderId="0" xfId="16" applyNumberFormat="1" applyFont="1" applyAlignment="1">
      <alignment vertical="top"/>
    </xf>
    <xf numFmtId="0" fontId="62" fillId="3" borderId="0" xfId="2" applyFont="1" applyFill="1" applyAlignment="1">
      <alignment horizontal="center" vertical="center"/>
    </xf>
    <xf numFmtId="3" fontId="20" fillId="0" borderId="0" xfId="11" applyNumberFormat="1" applyFont="1"/>
    <xf numFmtId="0" fontId="54" fillId="6" borderId="0" xfId="0" applyFont="1" applyFill="1" applyAlignment="1">
      <alignment horizontal="left" vertical="top" indent="2"/>
    </xf>
    <xf numFmtId="0" fontId="54" fillId="0" borderId="0" xfId="16" applyFont="1" applyAlignment="1">
      <alignment vertical="top"/>
    </xf>
    <xf numFmtId="0" fontId="16" fillId="0" borderId="2" xfId="0" applyFont="1" applyBorder="1" applyAlignment="1">
      <alignment horizontal="center" vertical="center" wrapText="1"/>
    </xf>
    <xf numFmtId="0" fontId="53" fillId="4" borderId="0" xfId="0" applyFont="1" applyFill="1" applyBorder="1" applyAlignment="1">
      <alignment horizontal="center" vertical="center" wrapText="1"/>
    </xf>
    <xf numFmtId="0" fontId="17" fillId="0" borderId="0" xfId="16" applyFont="1" applyFill="1" applyAlignment="1">
      <alignment vertical="top"/>
    </xf>
    <xf numFmtId="164" fontId="17" fillId="0" borderId="0" xfId="16" applyNumberFormat="1" applyFont="1" applyFill="1" applyAlignment="1">
      <alignment vertical="top"/>
    </xf>
    <xf numFmtId="168" fontId="54" fillId="0" borderId="0" xfId="16" applyNumberFormat="1" applyFont="1" applyAlignment="1">
      <alignment horizontal="left" vertical="top"/>
    </xf>
    <xf numFmtId="0" fontId="54" fillId="0" borderId="0" xfId="16" applyFont="1" applyAlignment="1">
      <alignment horizontal="left" vertical="top"/>
    </xf>
    <xf numFmtId="164" fontId="54" fillId="0" borderId="0" xfId="16" applyNumberFormat="1" applyFont="1" applyAlignment="1">
      <alignment vertical="top"/>
    </xf>
    <xf numFmtId="0" fontId="64" fillId="0" borderId="0" xfId="16" applyFont="1" applyAlignment="1">
      <alignment vertical="top"/>
    </xf>
    <xf numFmtId="168" fontId="64" fillId="0" borderId="0" xfId="16" applyNumberFormat="1" applyFont="1" applyAlignment="1">
      <alignment vertical="top"/>
    </xf>
    <xf numFmtId="165" fontId="18" fillId="0" borderId="0" xfId="1" applyNumberFormat="1" applyFont="1"/>
    <xf numFmtId="0" fontId="61" fillId="6" borderId="0" xfId="0" applyFont="1" applyFill="1" applyBorder="1" applyAlignment="1">
      <alignment vertical="top"/>
    </xf>
    <xf numFmtId="171" fontId="61" fillId="6" borderId="0" xfId="0" applyNumberFormat="1" applyFont="1" applyFill="1" applyBorder="1" applyAlignment="1">
      <alignment horizontal="left" vertical="top"/>
    </xf>
    <xf numFmtId="164" fontId="61" fillId="6" borderId="0" xfId="0" applyNumberFormat="1" applyFont="1" applyFill="1" applyBorder="1" applyAlignment="1">
      <alignment vertical="top"/>
    </xf>
    <xf numFmtId="0" fontId="63" fillId="0" borderId="0" xfId="0" applyFont="1" applyAlignment="1">
      <alignment vertical="top"/>
    </xf>
    <xf numFmtId="168" fontId="61" fillId="6" borderId="0" xfId="0" applyNumberFormat="1" applyFont="1" applyFill="1" applyBorder="1" applyAlignment="1">
      <alignment horizontal="center" vertical="top"/>
    </xf>
    <xf numFmtId="0" fontId="6" fillId="0" borderId="0" xfId="4" applyFont="1" applyFill="1" applyAlignment="1" applyProtection="1">
      <alignment vertical="top"/>
    </xf>
    <xf numFmtId="0" fontId="9" fillId="0" borderId="8" xfId="4" applyFont="1" applyFill="1" applyBorder="1" applyAlignment="1" applyProtection="1">
      <alignment horizontal="center" vertical="top"/>
    </xf>
    <xf numFmtId="0" fontId="10" fillId="4" borderId="0" xfId="4" applyFont="1" applyFill="1" applyBorder="1" applyAlignment="1" applyProtection="1">
      <alignment vertical="top" wrapText="1"/>
    </xf>
    <xf numFmtId="0" fontId="9" fillId="0" borderId="6" xfId="4" applyFont="1" applyFill="1" applyBorder="1" applyAlignment="1" applyProtection="1">
      <alignment horizontal="center" vertical="top"/>
    </xf>
    <xf numFmtId="0" fontId="9" fillId="0" borderId="9" xfId="4" applyFont="1" applyFill="1" applyBorder="1" applyAlignment="1" applyProtection="1">
      <alignment horizontal="center" vertical="top"/>
    </xf>
    <xf numFmtId="0" fontId="5" fillId="5" borderId="0" xfId="0" quotePrefix="1" applyFont="1" applyFill="1" applyBorder="1" applyAlignment="1" applyProtection="1">
      <alignment horizontal="center" vertical="top"/>
    </xf>
    <xf numFmtId="0" fontId="6" fillId="5" borderId="0" xfId="0" applyFont="1" applyFill="1" applyBorder="1" applyAlignment="1" applyProtection="1">
      <alignment horizontal="center" vertical="top"/>
    </xf>
    <xf numFmtId="0" fontId="6" fillId="5" borderId="0" xfId="0" quotePrefix="1" applyFont="1" applyFill="1" applyBorder="1" applyAlignment="1" applyProtection="1">
      <alignment horizontal="center" vertical="top"/>
    </xf>
    <xf numFmtId="0" fontId="6" fillId="5" borderId="11" xfId="0" applyFont="1" applyFill="1" applyBorder="1" applyAlignment="1" applyProtection="1">
      <alignment horizontal="center" vertical="top"/>
    </xf>
    <xf numFmtId="0" fontId="17" fillId="0" borderId="0" xfId="16" applyFont="1" applyFill="1" applyAlignment="1">
      <alignment horizontal="left" vertical="top"/>
    </xf>
    <xf numFmtId="0" fontId="10" fillId="4" borderId="0" xfId="6" applyFont="1" applyFill="1" applyBorder="1" applyAlignment="1">
      <alignment horizontal="center" vertical="center"/>
    </xf>
    <xf numFmtId="0" fontId="18" fillId="0" borderId="0" xfId="7" applyFont="1" applyFill="1"/>
    <xf numFmtId="0" fontId="4" fillId="0" borderId="0" xfId="0" applyFont="1" applyFill="1" applyBorder="1"/>
    <xf numFmtId="0" fontId="4" fillId="0" borderId="0" xfId="0" applyFont="1" applyFill="1" applyBorder="1" applyAlignment="1">
      <alignment wrapText="1"/>
    </xf>
    <xf numFmtId="0" fontId="10" fillId="4" borderId="0" xfId="0" applyFont="1" applyFill="1" applyAlignment="1">
      <alignment vertical="center" wrapText="1"/>
    </xf>
    <xf numFmtId="0" fontId="10" fillId="4" borderId="0" xfId="0" applyFont="1" applyFill="1" applyAlignment="1">
      <alignment horizontal="center" vertical="center" wrapText="1"/>
    </xf>
    <xf numFmtId="0" fontId="4" fillId="0" borderId="0" xfId="6" applyFont="1" applyFill="1"/>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168" fontId="15" fillId="0" borderId="0" xfId="6" applyNumberFormat="1" applyFont="1" applyFill="1" applyAlignment="1">
      <alignment horizontal="left" vertical="top"/>
    </xf>
    <xf numFmtId="3" fontId="15" fillId="0" borderId="0" xfId="6" applyNumberFormat="1" applyFont="1" applyAlignment="1">
      <alignment vertical="top"/>
    </xf>
    <xf numFmtId="168" fontId="16" fillId="0" borderId="0" xfId="6" applyNumberFormat="1" applyFont="1" applyFill="1" applyAlignment="1">
      <alignment horizontal="left" vertical="top" wrapText="1" indent="3"/>
    </xf>
    <xf numFmtId="3" fontId="16" fillId="0" borderId="0" xfId="6" applyNumberFormat="1" applyFont="1" applyAlignment="1">
      <alignment vertical="top"/>
    </xf>
    <xf numFmtId="3" fontId="16" fillId="0" borderId="0" xfId="6" applyNumberFormat="1" applyFont="1"/>
    <xf numFmtId="168" fontId="15" fillId="0" borderId="2" xfId="0" applyNumberFormat="1" applyFont="1" applyFill="1" applyBorder="1" applyAlignment="1">
      <alignment horizontal="left" vertical="top" wrapText="1"/>
    </xf>
    <xf numFmtId="3" fontId="15" fillId="0" borderId="2" xfId="1" applyNumberFormat="1" applyFont="1" applyBorder="1" applyAlignment="1">
      <alignment vertical="top"/>
    </xf>
    <xf numFmtId="0" fontId="16" fillId="0" borderId="0" xfId="8" applyFont="1"/>
    <xf numFmtId="3" fontId="18" fillId="0" borderId="0" xfId="6" applyNumberFormat="1" applyFont="1"/>
    <xf numFmtId="0" fontId="10" fillId="4" borderId="0" xfId="6" applyFont="1" applyFill="1" applyBorder="1" applyAlignment="1">
      <alignment horizontal="left" vertical="center"/>
    </xf>
    <xf numFmtId="0" fontId="13" fillId="4" borderId="0" xfId="6" applyFont="1" applyFill="1" applyBorder="1" applyAlignment="1">
      <alignment horizontal="center" vertical="center"/>
    </xf>
    <xf numFmtId="0" fontId="15" fillId="6" borderId="0" xfId="6" applyFont="1" applyFill="1"/>
    <xf numFmtId="168" fontId="15" fillId="6" borderId="0" xfId="6" applyNumberFormat="1" applyFont="1" applyFill="1" applyAlignment="1">
      <alignment horizontal="left" vertical="top"/>
    </xf>
    <xf numFmtId="3" fontId="15" fillId="6" borderId="0" xfId="1" applyNumberFormat="1" applyFont="1" applyFill="1" applyAlignment="1">
      <alignment vertical="top"/>
    </xf>
    <xf numFmtId="3" fontId="15" fillId="0" borderId="0" xfId="1" applyNumberFormat="1" applyFont="1" applyAlignment="1">
      <alignment vertical="top"/>
    </xf>
    <xf numFmtId="168" fontId="16" fillId="6" borderId="0" xfId="6" applyNumberFormat="1" applyFont="1" applyFill="1" applyAlignment="1">
      <alignment horizontal="center" vertical="top"/>
    </xf>
    <xf numFmtId="168" fontId="16" fillId="6" borderId="0" xfId="6" applyNumberFormat="1" applyFont="1" applyFill="1" applyAlignment="1">
      <alignment horizontal="left" vertical="top" wrapText="1"/>
    </xf>
    <xf numFmtId="3" fontId="16" fillId="6" borderId="0" xfId="1" applyNumberFormat="1" applyFont="1" applyFill="1" applyAlignment="1">
      <alignment vertical="top"/>
    </xf>
    <xf numFmtId="168" fontId="16" fillId="6" borderId="2" xfId="6" applyNumberFormat="1" applyFont="1" applyFill="1" applyBorder="1" applyAlignment="1">
      <alignment horizontal="center" vertical="top"/>
    </xf>
    <xf numFmtId="168" fontId="16" fillId="6" borderId="2" xfId="6" applyNumberFormat="1" applyFont="1" applyFill="1" applyBorder="1" applyAlignment="1">
      <alignment horizontal="left" vertical="top" wrapText="1"/>
    </xf>
    <xf numFmtId="3" fontId="16" fillId="6" borderId="2" xfId="1" applyNumberFormat="1" applyFont="1" applyFill="1" applyBorder="1" applyAlignment="1">
      <alignment vertical="top"/>
    </xf>
    <xf numFmtId="43" fontId="18" fillId="0" borderId="0" xfId="6" applyNumberFormat="1" applyFont="1"/>
    <xf numFmtId="168" fontId="15" fillId="6" borderId="0" xfId="6" applyNumberFormat="1" applyFont="1" applyFill="1" applyAlignment="1">
      <alignment horizontal="center" vertical="top"/>
    </xf>
    <xf numFmtId="3" fontId="15" fillId="6" borderId="0" xfId="6" applyNumberFormat="1" applyFont="1" applyFill="1" applyAlignment="1">
      <alignment vertical="top"/>
    </xf>
    <xf numFmtId="0" fontId="67" fillId="0" borderId="0" xfId="6" applyFont="1"/>
    <xf numFmtId="3" fontId="16" fillId="6" borderId="0" xfId="6" applyNumberFormat="1" applyFont="1" applyFill="1"/>
    <xf numFmtId="3" fontId="16" fillId="6" borderId="0" xfId="6" applyNumberFormat="1" applyFont="1" applyFill="1" applyAlignment="1">
      <alignment vertical="top"/>
    </xf>
    <xf numFmtId="0" fontId="63" fillId="0" borderId="0" xfId="0" applyFont="1" applyFill="1" applyBorder="1" applyAlignment="1">
      <alignment horizontal="left" vertical="center"/>
    </xf>
    <xf numFmtId="3" fontId="16" fillId="6" borderId="2" xfId="6" applyNumberFormat="1" applyFont="1" applyFill="1" applyBorder="1"/>
    <xf numFmtId="3" fontId="16" fillId="6" borderId="2" xfId="6" applyNumberFormat="1" applyFont="1" applyFill="1" applyBorder="1" applyAlignment="1">
      <alignment vertical="top"/>
    </xf>
    <xf numFmtId="0" fontId="68" fillId="0" borderId="0" xfId="6" applyFont="1"/>
    <xf numFmtId="0" fontId="69" fillId="0" borderId="0" xfId="6" applyFont="1"/>
    <xf numFmtId="0" fontId="69" fillId="0" borderId="0" xfId="6" applyFont="1" applyAlignment="1">
      <alignment wrapText="1"/>
    </xf>
    <xf numFmtId="3" fontId="69" fillId="0" borderId="0" xfId="6" applyNumberFormat="1" applyFont="1" applyAlignment="1">
      <alignment wrapText="1"/>
    </xf>
    <xf numFmtId="3" fontId="69" fillId="0" borderId="0" xfId="6" applyNumberFormat="1" applyFont="1"/>
    <xf numFmtId="0" fontId="54" fillId="6" borderId="0" xfId="0" applyFont="1" applyFill="1" applyAlignment="1">
      <alignment horizontal="left" vertical="top" wrapText="1"/>
    </xf>
    <xf numFmtId="166" fontId="54" fillId="6" borderId="0" xfId="0" applyNumberFormat="1" applyFont="1" applyFill="1" applyAlignment="1">
      <alignment vertical="top" wrapText="1"/>
    </xf>
    <xf numFmtId="3" fontId="54" fillId="0" borderId="0" xfId="0" applyNumberFormat="1" applyFont="1"/>
    <xf numFmtId="0" fontId="70" fillId="0" borderId="0" xfId="0" applyFont="1"/>
    <xf numFmtId="0" fontId="66" fillId="0" borderId="0" xfId="0" applyFont="1"/>
    <xf numFmtId="0" fontId="17" fillId="6" borderId="2" xfId="0" applyFont="1" applyFill="1" applyBorder="1" applyAlignment="1">
      <alignment horizontal="center" vertical="top"/>
    </xf>
    <xf numFmtId="0" fontId="54" fillId="6" borderId="2" xfId="0" applyFont="1" applyFill="1" applyBorder="1" applyAlignment="1">
      <alignment vertical="top"/>
    </xf>
    <xf numFmtId="0" fontId="56" fillId="6" borderId="2" xfId="0" applyFont="1" applyFill="1" applyBorder="1" applyAlignment="1">
      <alignment horizontal="justify" vertical="top" wrapText="1"/>
    </xf>
    <xf numFmtId="0" fontId="17" fillId="6" borderId="2" xfId="0" applyFont="1" applyFill="1" applyBorder="1" applyAlignment="1">
      <alignment horizontal="center" vertical="center" wrapText="1"/>
    </xf>
    <xf numFmtId="3" fontId="17" fillId="6" borderId="2" xfId="0" applyNumberFormat="1" applyFont="1" applyFill="1" applyBorder="1" applyAlignment="1">
      <alignment horizontal="right" vertical="center"/>
    </xf>
    <xf numFmtId="0" fontId="71" fillId="0" borderId="0" xfId="6" applyFont="1" applyAlignment="1">
      <alignment vertical="top"/>
    </xf>
    <xf numFmtId="0" fontId="19" fillId="0" borderId="0" xfId="7" applyFont="1" applyFill="1" applyBorder="1" applyAlignment="1">
      <alignment vertical="center" wrapText="1"/>
    </xf>
    <xf numFmtId="0" fontId="60" fillId="0" borderId="0" xfId="7" applyFont="1" applyAlignment="1">
      <alignment horizontal="left"/>
    </xf>
    <xf numFmtId="173" fontId="15" fillId="6" borderId="0" xfId="8" applyNumberFormat="1" applyFont="1" applyFill="1" applyBorder="1" applyAlignment="1">
      <alignment vertical="top" wrapText="1"/>
    </xf>
    <xf numFmtId="49" fontId="60" fillId="0" borderId="0" xfId="1" quotePrefix="1" applyNumberFormat="1" applyFont="1" applyAlignment="1">
      <alignment wrapText="1"/>
    </xf>
    <xf numFmtId="0" fontId="10" fillId="4" borderId="0" xfId="6" applyFont="1" applyFill="1" applyBorder="1" applyAlignment="1">
      <alignment horizontal="center" vertical="center" wrapText="1"/>
    </xf>
    <xf numFmtId="0" fontId="15" fillId="6" borderId="0" xfId="0" applyFont="1" applyFill="1" applyBorder="1" applyAlignment="1">
      <alignment horizontal="left" vertical="top"/>
    </xf>
    <xf numFmtId="0" fontId="54" fillId="6" borderId="0" xfId="0" applyFont="1" applyFill="1" applyBorder="1"/>
    <xf numFmtId="0" fontId="54" fillId="6" borderId="0" xfId="0" applyFont="1" applyFill="1" applyBorder="1" applyAlignment="1">
      <alignment horizontal="center" vertical="center" wrapText="1"/>
    </xf>
    <xf numFmtId="0" fontId="17" fillId="6" borderId="0" xfId="0" applyFont="1" applyFill="1" applyBorder="1"/>
    <xf numFmtId="165" fontId="27" fillId="0" borderId="0" xfId="1" applyNumberFormat="1" applyFont="1" applyFill="1" applyBorder="1" applyAlignment="1">
      <alignment vertical="center" wrapText="1"/>
    </xf>
    <xf numFmtId="165" fontId="28" fillId="0" borderId="0" xfId="1" applyNumberFormat="1" applyFont="1" applyBorder="1" applyAlignment="1">
      <alignment horizontal="left" vertical="center" wrapText="1"/>
    </xf>
    <xf numFmtId="165" fontId="23" fillId="0" borderId="0" xfId="1" applyNumberFormat="1" applyFont="1"/>
    <xf numFmtId="3" fontId="54" fillId="6" borderId="0" xfId="0" applyNumberFormat="1" applyFont="1" applyFill="1" applyBorder="1"/>
    <xf numFmtId="3" fontId="16" fillId="6" borderId="0" xfId="0" applyNumberFormat="1" applyFont="1" applyFill="1" applyBorder="1"/>
    <xf numFmtId="3" fontId="17" fillId="6" borderId="0" xfId="0" applyNumberFormat="1" applyFont="1" applyFill="1" applyBorder="1"/>
    <xf numFmtId="0" fontId="54" fillId="5" borderId="0" xfId="0" applyFont="1" applyFill="1" applyAlignment="1">
      <alignment vertical="center" wrapText="1"/>
    </xf>
    <xf numFmtId="164" fontId="54" fillId="5" borderId="0" xfId="0" applyNumberFormat="1" applyFont="1" applyFill="1" applyAlignment="1">
      <alignment horizontal="right" vertical="center" wrapText="1" indent="2"/>
    </xf>
    <xf numFmtId="0" fontId="17" fillId="5" borderId="0" xfId="0" applyFont="1" applyFill="1" applyAlignment="1">
      <alignment vertical="center"/>
    </xf>
    <xf numFmtId="164" fontId="17" fillId="5" borderId="0" xfId="0" applyNumberFormat="1" applyFont="1" applyFill="1" applyAlignment="1">
      <alignment horizontal="right" vertical="center" indent="2"/>
    </xf>
    <xf numFmtId="164" fontId="17" fillId="5" borderId="0" xfId="0" applyNumberFormat="1" applyFont="1" applyFill="1" applyAlignment="1">
      <alignment horizontal="right" vertical="center"/>
    </xf>
    <xf numFmtId="174" fontId="17" fillId="5" borderId="0" xfId="1" applyNumberFormat="1" applyFont="1" applyFill="1" applyAlignment="1">
      <alignment horizontal="right" vertical="center" wrapText="1"/>
    </xf>
    <xf numFmtId="0" fontId="54" fillId="6" borderId="0" xfId="0" applyFont="1" applyFill="1" applyBorder="1" applyAlignment="1">
      <alignment vertical="top"/>
    </xf>
    <xf numFmtId="0" fontId="54" fillId="6" borderId="2" xfId="0" applyFont="1" applyFill="1" applyBorder="1" applyAlignment="1">
      <alignment horizontal="center" vertical="top"/>
    </xf>
    <xf numFmtId="0" fontId="56" fillId="6" borderId="2" xfId="0" applyFont="1" applyFill="1" applyBorder="1" applyAlignment="1">
      <alignment vertical="top" wrapText="1"/>
    </xf>
    <xf numFmtId="0" fontId="17" fillId="6" borderId="2" xfId="0" applyFont="1" applyFill="1" applyBorder="1" applyAlignment="1">
      <alignment horizontal="center" vertical="top" wrapText="1"/>
    </xf>
    <xf numFmtId="3" fontId="17" fillId="6" borderId="2" xfId="0" applyNumberFormat="1" applyFont="1" applyFill="1" applyBorder="1" applyAlignment="1">
      <alignment vertical="top"/>
    </xf>
    <xf numFmtId="168" fontId="56" fillId="6" borderId="0" xfId="0" applyNumberFormat="1" applyFont="1" applyFill="1" applyBorder="1" applyAlignment="1">
      <alignment horizontal="center" vertical="top"/>
    </xf>
    <xf numFmtId="0" fontId="61" fillId="6" borderId="0" xfId="0" applyFont="1" applyFill="1" applyBorder="1" applyAlignment="1">
      <alignment horizontal="center" vertical="top"/>
    </xf>
    <xf numFmtId="175" fontId="54" fillId="5" borderId="0" xfId="0" applyNumberFormat="1" applyFont="1" applyFill="1" applyAlignment="1">
      <alignment horizontal="right" vertical="center" wrapText="1" indent="3"/>
    </xf>
    <xf numFmtId="175" fontId="17" fillId="5" borderId="0" xfId="1" applyNumberFormat="1" applyFont="1" applyFill="1" applyAlignment="1">
      <alignment horizontal="right" vertical="center" wrapText="1" indent="3"/>
    </xf>
    <xf numFmtId="3" fontId="67" fillId="0" borderId="0" xfId="6" applyNumberFormat="1" applyFont="1"/>
    <xf numFmtId="164" fontId="18" fillId="0" borderId="0" xfId="6" applyNumberFormat="1" applyFont="1"/>
    <xf numFmtId="0" fontId="0" fillId="0" borderId="0" xfId="0" applyFont="1"/>
    <xf numFmtId="0" fontId="79" fillId="4" borderId="12" xfId="0" applyFont="1" applyFill="1" applyBorder="1" applyAlignment="1">
      <alignment horizontal="center" vertical="center" wrapText="1"/>
    </xf>
    <xf numFmtId="0" fontId="79" fillId="4" borderId="0" xfId="0" applyFont="1" applyFill="1" applyAlignment="1">
      <alignment horizontal="center" vertical="center" wrapText="1"/>
    </xf>
    <xf numFmtId="0" fontId="79" fillId="4" borderId="12" xfId="0" applyFont="1" applyFill="1" applyBorder="1" applyAlignment="1">
      <alignment horizontal="center" vertical="center"/>
    </xf>
    <xf numFmtId="164" fontId="15" fillId="0" borderId="0" xfId="0" applyNumberFormat="1" applyFont="1" applyAlignment="1">
      <alignment vertical="top"/>
    </xf>
    <xf numFmtId="4" fontId="18" fillId="0" borderId="0" xfId="0" applyNumberFormat="1" applyFont="1"/>
    <xf numFmtId="0" fontId="4" fillId="0" borderId="0" xfId="4" applyFont="1" applyFill="1" applyAlignment="1" applyProtection="1">
      <alignment vertical="top"/>
    </xf>
    <xf numFmtId="4" fontId="4" fillId="0" borderId="0" xfId="4" applyNumberFormat="1" applyFont="1" applyFill="1" applyAlignment="1" applyProtection="1">
      <alignment vertical="top"/>
    </xf>
    <xf numFmtId="167" fontId="4" fillId="0" borderId="0" xfId="5" applyNumberFormat="1" applyFont="1" applyFill="1" applyAlignment="1" applyProtection="1">
      <alignment vertical="top"/>
    </xf>
    <xf numFmtId="0" fontId="8" fillId="0" borderId="0" xfId="4" applyFont="1" applyFill="1" applyAlignment="1" applyProtection="1">
      <alignment vertical="top"/>
    </xf>
    <xf numFmtId="0" fontId="8" fillId="0" borderId="0" xfId="4" applyFont="1" applyFill="1" applyBorder="1" applyAlignment="1" applyProtection="1">
      <alignment vertical="top"/>
    </xf>
    <xf numFmtId="0" fontId="10" fillId="4" borderId="0" xfId="4" applyFont="1" applyFill="1" applyBorder="1" applyAlignment="1" applyProtection="1">
      <alignment horizontal="center" vertical="top"/>
    </xf>
    <xf numFmtId="0" fontId="10" fillId="4" borderId="0" xfId="4" quotePrefix="1" applyFont="1" applyFill="1" applyBorder="1" applyAlignment="1" applyProtection="1">
      <alignment horizontal="center" vertical="top"/>
    </xf>
    <xf numFmtId="0" fontId="5" fillId="5" borderId="0" xfId="0" applyFont="1" applyFill="1" applyBorder="1" applyAlignment="1" applyProtection="1">
      <alignment horizontal="left" vertical="top"/>
    </xf>
    <xf numFmtId="4" fontId="9" fillId="0" borderId="0" xfId="4" applyNumberFormat="1" applyFont="1" applyFill="1" applyAlignment="1" applyProtection="1">
      <alignment vertical="top"/>
    </xf>
    <xf numFmtId="0" fontId="9" fillId="0" borderId="0" xfId="4" applyFont="1" applyFill="1" applyAlignment="1" applyProtection="1">
      <alignment vertical="top"/>
    </xf>
    <xf numFmtId="4" fontId="5" fillId="5" borderId="0" xfId="0" applyNumberFormat="1" applyFont="1" applyFill="1" applyBorder="1" applyAlignment="1" applyProtection="1">
      <alignment horizontal="left" vertical="top"/>
    </xf>
    <xf numFmtId="4" fontId="6" fillId="5" borderId="0" xfId="0" applyNumberFormat="1" applyFont="1" applyFill="1" applyBorder="1" applyAlignment="1" applyProtection="1">
      <alignment vertical="top" wrapText="1"/>
    </xf>
    <xf numFmtId="4" fontId="5" fillId="5" borderId="0" xfId="0" applyNumberFormat="1" applyFont="1" applyFill="1" applyBorder="1" applyAlignment="1" applyProtection="1">
      <alignment horizontal="left" vertical="top" wrapText="1"/>
    </xf>
    <xf numFmtId="0" fontId="6" fillId="5" borderId="0" xfId="0" applyFont="1" applyFill="1" applyBorder="1" applyAlignment="1" applyProtection="1">
      <alignment vertical="top" wrapText="1"/>
    </xf>
    <xf numFmtId="4" fontId="6" fillId="5" borderId="11" xfId="0" applyNumberFormat="1" applyFont="1" applyFill="1" applyBorder="1" applyAlignment="1" applyProtection="1">
      <alignment vertical="top"/>
    </xf>
    <xf numFmtId="4" fontId="6" fillId="5" borderId="11" xfId="0" applyNumberFormat="1" applyFont="1" applyFill="1" applyBorder="1" applyAlignment="1" applyProtection="1">
      <alignment vertical="top"/>
      <protection hidden="1"/>
    </xf>
    <xf numFmtId="4" fontId="6" fillId="5" borderId="11" xfId="0" applyNumberFormat="1" applyFont="1" applyFill="1" applyBorder="1" applyAlignment="1" applyProtection="1">
      <alignment vertical="top"/>
      <protection locked="0"/>
    </xf>
    <xf numFmtId="4" fontId="6" fillId="5" borderId="11" xfId="0" applyNumberFormat="1" applyFont="1" applyFill="1" applyBorder="1" applyAlignment="1" applyProtection="1">
      <alignment horizontal="right" vertical="top" wrapText="1"/>
    </xf>
    <xf numFmtId="0" fontId="6" fillId="0" borderId="0" xfId="4" applyFont="1" applyFill="1" applyBorder="1" applyAlignment="1" applyProtection="1">
      <alignment vertical="top"/>
    </xf>
    <xf numFmtId="0" fontId="40" fillId="5" borderId="0" xfId="0" applyFont="1" applyFill="1" applyBorder="1" applyAlignment="1">
      <alignment horizontal="center" vertical="top" wrapText="1"/>
    </xf>
    <xf numFmtId="0" fontId="80" fillId="5" borderId="18" xfId="0" applyFont="1" applyFill="1" applyBorder="1" applyAlignment="1">
      <alignment vertical="top"/>
    </xf>
    <xf numFmtId="176" fontId="81" fillId="5" borderId="0" xfId="0" applyNumberFormat="1" applyFont="1" applyFill="1" applyBorder="1" applyAlignment="1">
      <alignment horizontal="right" vertical="top" wrapText="1"/>
    </xf>
    <xf numFmtId="0" fontId="40" fillId="5" borderId="0" xfId="0" applyFont="1" applyFill="1" applyAlignment="1">
      <alignment horizontal="justify" vertical="top"/>
    </xf>
    <xf numFmtId="0" fontId="82" fillId="5" borderId="0" xfId="0" applyFont="1" applyFill="1" applyAlignment="1">
      <alignment horizontal="center" vertical="top" wrapText="1"/>
    </xf>
    <xf numFmtId="0" fontId="40" fillId="5" borderId="17" xfId="0" applyFont="1" applyFill="1" applyBorder="1" applyAlignment="1">
      <alignment vertical="top"/>
    </xf>
    <xf numFmtId="176" fontId="83" fillId="5" borderId="0" xfId="0" applyNumberFormat="1" applyFont="1" applyFill="1" applyAlignment="1">
      <alignment horizontal="right" vertical="top"/>
    </xf>
    <xf numFmtId="0" fontId="40" fillId="5" borderId="17" xfId="0" applyFont="1" applyFill="1" applyBorder="1" applyAlignment="1">
      <alignment horizontal="justify" vertical="top"/>
    </xf>
    <xf numFmtId="0" fontId="40" fillId="5" borderId="0" xfId="0" applyFont="1" applyFill="1" applyAlignment="1">
      <alignment vertical="top"/>
    </xf>
    <xf numFmtId="176" fontId="82" fillId="5" borderId="0" xfId="0" applyNumberFormat="1" applyFont="1" applyFill="1" applyAlignment="1">
      <alignment horizontal="right" vertical="top"/>
    </xf>
    <xf numFmtId="164" fontId="16" fillId="0" borderId="0" xfId="0" applyNumberFormat="1" applyFont="1" applyAlignment="1">
      <alignment vertical="top"/>
    </xf>
    <xf numFmtId="0" fontId="16" fillId="6" borderId="0" xfId="6" applyFont="1" applyFill="1"/>
    <xf numFmtId="168" fontId="16" fillId="6" borderId="0" xfId="6" applyNumberFormat="1" applyFont="1" applyFill="1" applyAlignment="1">
      <alignment horizontal="left" vertical="top"/>
    </xf>
    <xf numFmtId="3" fontId="16" fillId="0" borderId="0" xfId="1" applyNumberFormat="1" applyFont="1" applyAlignment="1">
      <alignment vertical="top"/>
    </xf>
    <xf numFmtId="0" fontId="40" fillId="5" borderId="0" xfId="0" applyFont="1" applyFill="1" applyAlignment="1">
      <alignment vertical="top" wrapText="1"/>
    </xf>
    <xf numFmtId="0" fontId="17" fillId="6" borderId="0" xfId="0" applyFont="1" applyFill="1" applyAlignment="1">
      <alignment vertical="center" wrapText="1"/>
    </xf>
    <xf numFmtId="166" fontId="17" fillId="6" borderId="0" xfId="0" applyNumberFormat="1" applyFont="1" applyFill="1" applyAlignment="1">
      <alignment vertical="top" wrapText="1"/>
    </xf>
    <xf numFmtId="4" fontId="5" fillId="5" borderId="0" xfId="18" applyNumberFormat="1" applyFont="1" applyFill="1" applyBorder="1" applyAlignment="1" applyProtection="1">
      <alignment vertical="top"/>
    </xf>
    <xf numFmtId="4" fontId="5" fillId="5" borderId="0" xfId="18" applyNumberFormat="1" applyFont="1" applyFill="1" applyBorder="1" applyAlignment="1" applyProtection="1">
      <alignment horizontal="right" vertical="top"/>
    </xf>
    <xf numFmtId="4" fontId="5" fillId="5" borderId="0" xfId="0" applyNumberFormat="1" applyFont="1" applyFill="1" applyBorder="1" applyAlignment="1" applyProtection="1">
      <alignment horizontal="right" vertical="top"/>
    </xf>
    <xf numFmtId="4" fontId="5" fillId="5" borderId="0" xfId="0" applyNumberFormat="1" applyFont="1" applyFill="1" applyBorder="1" applyAlignment="1" applyProtection="1">
      <alignment vertical="top"/>
    </xf>
    <xf numFmtId="4" fontId="6" fillId="5" borderId="0" xfId="18" applyNumberFormat="1" applyFont="1" applyFill="1" applyBorder="1" applyAlignment="1" applyProtection="1">
      <alignment vertical="top"/>
    </xf>
    <xf numFmtId="4" fontId="6" fillId="5" borderId="0" xfId="0" applyNumberFormat="1" applyFont="1" applyFill="1" applyBorder="1" applyAlignment="1" applyProtection="1">
      <alignment vertical="top"/>
      <protection locked="0"/>
    </xf>
    <xf numFmtId="4" fontId="6" fillId="5" borderId="0" xfId="0" applyNumberFormat="1" applyFont="1" applyFill="1" applyBorder="1" applyAlignment="1" applyProtection="1">
      <alignment horizontal="right" vertical="top" wrapText="1"/>
    </xf>
    <xf numFmtId="4" fontId="6" fillId="5" borderId="0" xfId="0" applyNumberFormat="1" applyFont="1" applyFill="1" applyBorder="1" applyAlignment="1" applyProtection="1">
      <alignment vertical="top"/>
    </xf>
    <xf numFmtId="4" fontId="5" fillId="5" borderId="0" xfId="19" applyNumberFormat="1" applyFont="1" applyFill="1" applyBorder="1" applyAlignment="1" applyProtection="1">
      <alignment horizontal="right" vertical="top"/>
    </xf>
    <xf numFmtId="4" fontId="5" fillId="5" borderId="0" xfId="19" applyNumberFormat="1" applyFont="1" applyFill="1" applyBorder="1" applyAlignment="1" applyProtection="1">
      <alignment vertical="top"/>
    </xf>
    <xf numFmtId="4" fontId="6" fillId="5" borderId="0" xfId="19" applyNumberFormat="1" applyFont="1" applyFill="1" applyBorder="1" applyAlignment="1" applyProtection="1">
      <alignment vertical="top"/>
      <protection locked="0"/>
    </xf>
    <xf numFmtId="4" fontId="6" fillId="5" borderId="0" xfId="19" applyNumberFormat="1" applyFont="1" applyFill="1" applyBorder="1" applyAlignment="1" applyProtection="1">
      <alignment horizontal="right" vertical="top" wrapText="1"/>
    </xf>
    <xf numFmtId="4" fontId="6" fillId="5" borderId="0" xfId="19" applyNumberFormat="1" applyFont="1" applyFill="1" applyBorder="1" applyAlignment="1" applyProtection="1">
      <alignment vertical="top"/>
    </xf>
    <xf numFmtId="4" fontId="6" fillId="5" borderId="0" xfId="18" applyNumberFormat="1" applyFont="1" applyFill="1" applyBorder="1" applyAlignment="1" applyProtection="1">
      <alignment vertical="top"/>
      <protection locked="0"/>
    </xf>
    <xf numFmtId="4" fontId="6" fillId="5" borderId="0" xfId="18" applyNumberFormat="1" applyFont="1" applyFill="1" applyBorder="1" applyAlignment="1" applyProtection="1">
      <alignment horizontal="right" vertical="top" wrapText="1"/>
    </xf>
    <xf numFmtId="0" fontId="16" fillId="0" borderId="2" xfId="0" applyFont="1" applyBorder="1" applyAlignment="1">
      <alignment horizontal="center" vertical="center" wrapText="1"/>
    </xf>
    <xf numFmtId="165" fontId="5" fillId="6" borderId="0" xfId="1" applyNumberFormat="1" applyFont="1" applyFill="1" applyAlignment="1">
      <alignment vertical="top"/>
    </xf>
    <xf numFmtId="165" fontId="16" fillId="6" borderId="0" xfId="1" applyNumberFormat="1" applyFont="1" applyFill="1"/>
    <xf numFmtId="0" fontId="61" fillId="6" borderId="0" xfId="0" applyFont="1" applyFill="1" applyAlignment="1">
      <alignment vertical="top" wrapText="1"/>
    </xf>
    <xf numFmtId="0" fontId="61" fillId="6" borderId="0" xfId="0" applyFont="1" applyFill="1" applyAlignment="1">
      <alignment horizontal="justify" vertical="top" wrapText="1"/>
    </xf>
    <xf numFmtId="0" fontId="54" fillId="6" borderId="0" xfId="0" applyFont="1" applyFill="1" applyAlignment="1">
      <alignment horizontal="center" vertical="top" wrapText="1"/>
    </xf>
    <xf numFmtId="3" fontId="54" fillId="6" borderId="0" xfId="0" applyNumberFormat="1" applyFont="1" applyFill="1" applyAlignment="1">
      <alignment vertical="top" wrapText="1"/>
    </xf>
    <xf numFmtId="0" fontId="54" fillId="0" borderId="0" xfId="0" applyFont="1"/>
    <xf numFmtId="165" fontId="76" fillId="0" borderId="0" xfId="1" applyNumberFormat="1" applyFont="1" applyAlignment="1"/>
    <xf numFmtId="0" fontId="75" fillId="0" borderId="0" xfId="0" applyFont="1" applyAlignment="1"/>
    <xf numFmtId="0" fontId="75" fillId="0" borderId="0" xfId="0" applyFont="1" applyFill="1" applyAlignment="1"/>
    <xf numFmtId="0" fontId="74" fillId="0" borderId="0" xfId="0" applyFont="1" applyAlignment="1"/>
    <xf numFmtId="0" fontId="19" fillId="0" borderId="0" xfId="4" applyFont="1" applyFill="1" applyAlignment="1" applyProtection="1">
      <alignment vertical="top"/>
    </xf>
    <xf numFmtId="0" fontId="36" fillId="0" borderId="0" xfId="7" applyFont="1" applyFill="1" applyBorder="1" applyAlignment="1">
      <alignment vertical="center" wrapText="1"/>
    </xf>
    <xf numFmtId="0" fontId="71" fillId="0" borderId="0" xfId="8" applyFont="1" applyAlignment="1"/>
    <xf numFmtId="0" fontId="40" fillId="0" borderId="10" xfId="0" applyFont="1" applyBorder="1" applyAlignment="1">
      <alignment horizontal="left" vertical="top" wrapText="1"/>
    </xf>
    <xf numFmtId="0" fontId="21" fillId="0" borderId="0" xfId="17" applyFont="1" applyFill="1" applyBorder="1" applyAlignment="1">
      <alignment horizontal="left" vertical="top" wrapText="1"/>
    </xf>
    <xf numFmtId="0" fontId="31" fillId="0" borderId="0" xfId="17" applyFont="1" applyFill="1" applyBorder="1" applyAlignment="1">
      <alignment horizontal="left" vertical="top"/>
    </xf>
    <xf numFmtId="0" fontId="10" fillId="4" borderId="0" xfId="16" applyFont="1" applyFill="1" applyBorder="1" applyAlignment="1">
      <alignment horizontal="center" vertical="center"/>
    </xf>
    <xf numFmtId="0" fontId="22" fillId="4" borderId="0" xfId="4" applyFont="1" applyFill="1" applyAlignment="1" applyProtection="1">
      <alignment horizontal="left" vertical="center" wrapText="1"/>
    </xf>
    <xf numFmtId="0" fontId="33" fillId="0" borderId="0" xfId="4" applyFont="1" applyFill="1" applyAlignment="1" applyProtection="1">
      <alignment horizontal="center" vertical="center"/>
    </xf>
    <xf numFmtId="0" fontId="17" fillId="0" borderId="4" xfId="0" applyFont="1" applyBorder="1" applyAlignment="1">
      <alignment horizontal="justify" vertical="top" wrapText="1"/>
    </xf>
    <xf numFmtId="0" fontId="22" fillId="4" borderId="0" xfId="6" applyFont="1" applyFill="1" applyBorder="1" applyAlignment="1">
      <alignment horizontal="left" vertical="top" wrapText="1"/>
    </xf>
    <xf numFmtId="0" fontId="21" fillId="0" borderId="0" xfId="3" applyFont="1" applyBorder="1" applyAlignment="1">
      <alignment horizontal="left" vertical="top" wrapText="1"/>
    </xf>
    <xf numFmtId="0" fontId="21" fillId="0" borderId="0" xfId="3" applyFont="1" applyBorder="1" applyAlignment="1">
      <alignment horizontal="left" vertical="top"/>
    </xf>
    <xf numFmtId="0" fontId="10" fillId="4" borderId="0" xfId="3" applyFont="1" applyFill="1" applyAlignment="1">
      <alignment horizontal="center" vertical="center" wrapText="1"/>
    </xf>
    <xf numFmtId="0" fontId="10" fillId="4" borderId="0" xfId="3" applyFont="1" applyFill="1" applyAlignment="1">
      <alignment horizontal="center" vertical="center"/>
    </xf>
    <xf numFmtId="0" fontId="17" fillId="0" borderId="0" xfId="8" applyFont="1" applyBorder="1" applyAlignment="1">
      <alignment horizontal="justify" vertical="center" wrapText="1"/>
    </xf>
    <xf numFmtId="0" fontId="22" fillId="4" borderId="0" xfId="6" applyFont="1" applyFill="1" applyBorder="1" applyAlignment="1">
      <alignment horizontal="left" vertical="center" wrapText="1"/>
    </xf>
    <xf numFmtId="0" fontId="21" fillId="0" borderId="0" xfId="8" applyFont="1" applyFill="1" applyAlignment="1">
      <alignment horizontal="left" vertical="center" wrapText="1"/>
    </xf>
    <xf numFmtId="0" fontId="21" fillId="0" borderId="0" xfId="8" applyFont="1" applyFill="1" applyAlignment="1">
      <alignment horizontal="left" vertical="center"/>
    </xf>
    <xf numFmtId="0" fontId="10" fillId="4" borderId="0" xfId="8" applyFont="1" applyFill="1" applyBorder="1" applyAlignment="1">
      <alignment horizontal="center" vertical="center" wrapText="1"/>
    </xf>
    <xf numFmtId="0" fontId="10" fillId="4" borderId="0" xfId="9" applyFont="1" applyFill="1" applyBorder="1" applyAlignment="1">
      <alignment horizontal="center" vertical="center" wrapText="1"/>
    </xf>
    <xf numFmtId="0" fontId="10" fillId="4" borderId="0" xfId="9" applyFont="1" applyFill="1" applyBorder="1" applyAlignment="1">
      <alignment horizontal="center"/>
    </xf>
    <xf numFmtId="0" fontId="15" fillId="6" borderId="0" xfId="8" applyFont="1" applyFill="1" applyBorder="1" applyAlignment="1">
      <alignment horizontal="left" vertical="top" wrapText="1"/>
    </xf>
    <xf numFmtId="0" fontId="21" fillId="0" borderId="0" xfId="3" applyFont="1" applyBorder="1" applyAlignment="1">
      <alignment horizontal="left" wrapText="1"/>
    </xf>
    <xf numFmtId="0" fontId="21" fillId="0" borderId="0" xfId="3" applyFont="1" applyBorder="1" applyAlignment="1">
      <alignment horizontal="left"/>
    </xf>
    <xf numFmtId="0" fontId="16" fillId="0" borderId="0" xfId="0" applyFont="1" applyAlignment="1">
      <alignment vertical="top" wrapText="1"/>
    </xf>
    <xf numFmtId="0" fontId="10" fillId="4" borderId="0" xfId="0" applyFont="1" applyFill="1" applyBorder="1" applyAlignment="1" applyProtection="1">
      <alignment horizontal="center" vertical="center"/>
      <protection locked="0"/>
    </xf>
    <xf numFmtId="0" fontId="40" fillId="0" borderId="4" xfId="0" applyFont="1" applyBorder="1" applyAlignment="1">
      <alignment horizontal="left" vertical="center" wrapText="1"/>
    </xf>
    <xf numFmtId="0" fontId="26" fillId="0" borderId="0" xfId="3" applyFont="1" applyBorder="1" applyAlignment="1">
      <alignment horizontal="left" vertical="center" wrapText="1"/>
    </xf>
    <xf numFmtId="0" fontId="15" fillId="0" borderId="0" xfId="0" applyFont="1" applyAlignment="1">
      <alignment horizontal="center" vertical="center" wrapText="1"/>
    </xf>
    <xf numFmtId="0" fontId="72" fillId="0" borderId="0" xfId="3" applyFont="1" applyFill="1" applyAlignment="1">
      <alignment horizontal="left" vertical="center" wrapText="1"/>
    </xf>
    <xf numFmtId="0" fontId="16" fillId="8" borderId="4" xfId="11" applyFont="1" applyFill="1" applyBorder="1" applyAlignment="1">
      <alignment horizontal="center"/>
    </xf>
    <xf numFmtId="0" fontId="79" fillId="4" borderId="12" xfId="0" applyFont="1" applyFill="1" applyBorder="1" applyAlignment="1">
      <alignment horizontal="center" vertical="center" wrapText="1"/>
    </xf>
    <xf numFmtId="0" fontId="79" fillId="4" borderId="14" xfId="0" applyFont="1" applyFill="1" applyBorder="1" applyAlignment="1">
      <alignment horizontal="center" vertical="center" wrapText="1"/>
    </xf>
    <xf numFmtId="0" fontId="79" fillId="4" borderId="15" xfId="0" applyFont="1" applyFill="1" applyBorder="1" applyAlignment="1">
      <alignment horizontal="center" vertical="center" wrapText="1"/>
    </xf>
    <xf numFmtId="0" fontId="79" fillId="4" borderId="13" xfId="0" applyFont="1" applyFill="1" applyBorder="1" applyAlignment="1">
      <alignment horizontal="center" vertical="center" wrapText="1"/>
    </xf>
    <xf numFmtId="0" fontId="73" fillId="4" borderId="0" xfId="6" applyFont="1" applyFill="1" applyBorder="1" applyAlignment="1">
      <alignment horizontal="center" vertical="top" wrapText="1"/>
    </xf>
    <xf numFmtId="0" fontId="79" fillId="4" borderId="0" xfId="0" applyFont="1" applyFill="1" applyAlignment="1">
      <alignment horizontal="center" vertical="center" wrapText="1"/>
    </xf>
    <xf numFmtId="0" fontId="79" fillId="4" borderId="16" xfId="0" applyFont="1" applyFill="1" applyBorder="1" applyAlignment="1">
      <alignment horizontal="center" vertical="center"/>
    </xf>
    <xf numFmtId="0" fontId="22" fillId="4" borderId="0" xfId="3" applyFont="1" applyFill="1" applyBorder="1" applyAlignment="1">
      <alignment horizontal="left" vertical="top" wrapText="1"/>
    </xf>
    <xf numFmtId="0" fontId="19" fillId="0" borderId="0" xfId="7" applyFont="1" applyFill="1" applyBorder="1" applyAlignment="1">
      <alignment horizontal="center" vertical="center" wrapText="1"/>
    </xf>
    <xf numFmtId="0" fontId="21" fillId="0" borderId="0" xfId="7" applyFont="1" applyFill="1" applyBorder="1" applyAlignment="1">
      <alignment horizontal="left" vertical="center" wrapText="1"/>
    </xf>
    <xf numFmtId="0" fontId="21" fillId="0" borderId="0" xfId="0" applyFont="1" applyFill="1" applyAlignment="1">
      <alignment horizontal="left" vertical="center" wrapText="1"/>
    </xf>
    <xf numFmtId="0" fontId="17" fillId="0" borderId="0" xfId="6" applyFont="1" applyAlignment="1">
      <alignment horizontal="justify" vertical="center" wrapText="1"/>
    </xf>
    <xf numFmtId="0" fontId="17" fillId="0" borderId="0" xfId="6" applyFont="1" applyAlignment="1">
      <alignment horizontal="justify" vertical="top" wrapText="1"/>
    </xf>
    <xf numFmtId="0" fontId="69" fillId="0" borderId="0" xfId="6" applyFont="1" applyAlignment="1">
      <alignment horizontal="center" wrapText="1"/>
    </xf>
    <xf numFmtId="0" fontId="17" fillId="0" borderId="0" xfId="8" applyFont="1" applyBorder="1" applyAlignment="1"/>
    <xf numFmtId="0" fontId="17" fillId="0" borderId="0" xfId="0" applyFont="1" applyBorder="1" applyAlignment="1"/>
    <xf numFmtId="0" fontId="34" fillId="4" borderId="0" xfId="3" applyFont="1" applyFill="1" applyBorder="1" applyAlignment="1">
      <alignment horizontal="left" vertical="top" wrapText="1"/>
    </xf>
    <xf numFmtId="0" fontId="35" fillId="0" borderId="0" xfId="3" applyFont="1" applyBorder="1" applyAlignment="1">
      <alignment horizontal="left" vertical="center" wrapText="1"/>
    </xf>
    <xf numFmtId="0" fontId="38" fillId="0" borderId="0" xfId="7" applyFont="1" applyFill="1" applyBorder="1" applyAlignment="1">
      <alignment horizontal="left" vertical="center" wrapText="1"/>
    </xf>
    <xf numFmtId="0" fontId="10" fillId="4" borderId="0" xfId="6" applyFont="1" applyFill="1" applyBorder="1" applyAlignment="1">
      <alignment horizontal="center" vertical="center"/>
    </xf>
    <xf numFmtId="168" fontId="15" fillId="6" borderId="0" xfId="8" applyNumberFormat="1" applyFont="1" applyFill="1" applyBorder="1" applyAlignment="1">
      <alignment horizontal="left" vertical="top"/>
    </xf>
    <xf numFmtId="0" fontId="59" fillId="0" borderId="0" xfId="4" applyFont="1" applyFill="1" applyBorder="1" applyAlignment="1" applyProtection="1">
      <alignment horizontal="left" vertical="center"/>
    </xf>
    <xf numFmtId="0" fontId="22" fillId="4" borderId="0" xfId="4" applyFont="1" applyFill="1" applyBorder="1" applyAlignment="1" applyProtection="1">
      <alignment horizontal="left" vertical="center" wrapText="1"/>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6" fillId="3" borderId="0" xfId="2" applyFont="1" applyFill="1" applyBorder="1" applyAlignment="1">
      <alignment vertical="top" wrapText="1"/>
    </xf>
    <xf numFmtId="0" fontId="6" fillId="3" borderId="0" xfId="2" quotePrefix="1" applyFont="1" applyFill="1" applyBorder="1" applyAlignment="1">
      <alignment vertical="top" wrapText="1"/>
    </xf>
    <xf numFmtId="0" fontId="31" fillId="0" borderId="0" xfId="0" applyFont="1" applyBorder="1" applyAlignment="1">
      <alignment horizontal="left"/>
    </xf>
    <xf numFmtId="0" fontId="21" fillId="0" borderId="0" xfId="16" applyFont="1" applyFill="1" applyAlignment="1">
      <alignment vertical="top" wrapText="1"/>
    </xf>
    <xf numFmtId="0" fontId="12" fillId="0" borderId="0" xfId="16" applyFont="1" applyFill="1" applyAlignment="1">
      <alignment vertical="top" wrapText="1"/>
    </xf>
    <xf numFmtId="0" fontId="17" fillId="0" borderId="4" xfId="16" applyFont="1" applyBorder="1" applyAlignment="1">
      <alignment horizontal="left" vertical="top" wrapText="1"/>
    </xf>
    <xf numFmtId="0" fontId="6" fillId="0" borderId="0" xfId="4" applyFont="1" applyFill="1" applyBorder="1" applyAlignment="1" applyProtection="1">
      <alignment vertical="top" wrapText="1"/>
    </xf>
    <xf numFmtId="0" fontId="22" fillId="4" borderId="0" xfId="4" applyFont="1" applyFill="1" applyAlignment="1" applyProtection="1">
      <alignment horizontal="left" vertical="top" wrapText="1"/>
    </xf>
    <xf numFmtId="0" fontId="33" fillId="0" borderId="0" xfId="4" applyFont="1" applyFill="1" applyAlignment="1" applyProtection="1">
      <alignment horizontal="left" vertical="top"/>
    </xf>
    <xf numFmtId="0" fontId="21" fillId="0" borderId="0" xfId="4" applyFont="1" applyFill="1" applyBorder="1" applyAlignment="1" applyProtection="1">
      <alignment horizontal="left" vertical="top"/>
    </xf>
    <xf numFmtId="0" fontId="21" fillId="0" borderId="0" xfId="4" applyFont="1" applyFill="1" applyAlignment="1" applyProtection="1">
      <alignment horizontal="left" vertical="top" wrapText="1"/>
    </xf>
    <xf numFmtId="0" fontId="10" fillId="4" borderId="0" xfId="4" applyFont="1" applyFill="1" applyBorder="1" applyAlignment="1" applyProtection="1">
      <alignment horizontal="center" vertical="center" wrapText="1"/>
    </xf>
    <xf numFmtId="0" fontId="10" fillId="4" borderId="0" xfId="4" applyFont="1" applyFill="1" applyBorder="1" applyAlignment="1" applyProtection="1">
      <alignment horizontal="center" vertical="top" wrapText="1"/>
    </xf>
    <xf numFmtId="0" fontId="6" fillId="0" borderId="0" xfId="4" applyFont="1" applyAlignment="1">
      <alignment horizontal="center" vertical="top" wrapText="1"/>
    </xf>
    <xf numFmtId="0" fontId="2" fillId="0" borderId="0" xfId="4" applyAlignment="1">
      <alignment horizontal="center" vertical="top" wrapText="1"/>
    </xf>
    <xf numFmtId="0" fontId="10" fillId="4" borderId="1" xfId="4" applyFont="1" applyFill="1" applyBorder="1" applyAlignment="1" applyProtection="1">
      <alignment horizontal="center" vertical="top" wrapText="1"/>
    </xf>
    <xf numFmtId="0" fontId="2" fillId="0" borderId="1" xfId="4" applyBorder="1" applyAlignment="1">
      <alignment horizontal="center" vertical="top" wrapText="1"/>
    </xf>
    <xf numFmtId="0" fontId="6" fillId="0" borderId="0" xfId="4" quotePrefix="1" applyFont="1" applyFill="1" applyBorder="1" applyAlignment="1" applyProtection="1">
      <alignment horizontal="left" vertical="top" wrapText="1"/>
    </xf>
    <xf numFmtId="0" fontId="53" fillId="4" borderId="5"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0" xfId="0" applyFont="1" applyFill="1" applyBorder="1" applyAlignment="1">
      <alignment horizontal="justify" vertical="center" wrapText="1"/>
    </xf>
    <xf numFmtId="0" fontId="78" fillId="4" borderId="0" xfId="3" applyFont="1" applyFill="1" applyBorder="1" applyAlignment="1">
      <alignment horizontal="left" vertical="center" wrapText="1"/>
    </xf>
    <xf numFmtId="0" fontId="30" fillId="0" borderId="0" xfId="0" applyFont="1" applyFill="1" applyBorder="1" applyAlignment="1">
      <alignment horizontal="left" vertical="center" wrapText="1"/>
    </xf>
    <xf numFmtId="0" fontId="52" fillId="0" borderId="2" xfId="0" applyFont="1" applyBorder="1" applyAlignment="1">
      <alignment wrapText="1"/>
    </xf>
    <xf numFmtId="0" fontId="52" fillId="0" borderId="2" xfId="0" applyFont="1" applyBorder="1" applyAlignment="1"/>
    <xf numFmtId="0" fontId="52" fillId="0" borderId="4" xfId="0" applyFont="1" applyBorder="1" applyAlignment="1">
      <alignment horizontal="center"/>
    </xf>
    <xf numFmtId="0" fontId="53" fillId="4" borderId="0" xfId="0" applyFont="1" applyFill="1" applyBorder="1" applyAlignment="1">
      <alignment horizontal="center" vertical="center" wrapText="1"/>
    </xf>
    <xf numFmtId="0" fontId="53" fillId="4" borderId="1"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51" fillId="4" borderId="0" xfId="3" applyFont="1" applyFill="1" applyBorder="1" applyAlignment="1">
      <alignment horizontal="center" vertical="center" wrapText="1"/>
    </xf>
    <xf numFmtId="0" fontId="30" fillId="0" borderId="0" xfId="0" applyFont="1" applyFill="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Border="1" applyAlignment="1">
      <alignment horizontal="left" vertical="center"/>
    </xf>
    <xf numFmtId="0" fontId="17" fillId="0" borderId="0" xfId="0" applyFont="1" applyFill="1" applyBorder="1" applyAlignment="1">
      <alignment horizontal="justify" vertical="top"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0" xfId="0" applyFont="1" applyFill="1" applyBorder="1" applyAlignment="1">
      <alignment vertical="center" wrapText="1"/>
    </xf>
    <xf numFmtId="3" fontId="10" fillId="4" borderId="0" xfId="0" applyNumberFormat="1" applyFont="1" applyFill="1" applyBorder="1" applyAlignment="1">
      <alignment horizontal="center" vertical="center" wrapText="1"/>
    </xf>
    <xf numFmtId="0" fontId="52" fillId="0" borderId="2" xfId="0" applyFont="1" applyBorder="1" applyAlignment="1">
      <alignment horizontal="left" wrapText="1"/>
    </xf>
    <xf numFmtId="0" fontId="40" fillId="0" borderId="0" xfId="6" quotePrefix="1" applyFont="1" applyBorder="1" applyAlignment="1">
      <alignment horizontal="left" vertical="top" wrapText="1"/>
    </xf>
    <xf numFmtId="0" fontId="31" fillId="0" borderId="0" xfId="17" quotePrefix="1" applyFont="1" applyFill="1" applyBorder="1" applyAlignment="1">
      <alignment horizontal="left" wrapText="1"/>
    </xf>
    <xf numFmtId="0" fontId="31" fillId="0" borderId="0" xfId="17" quotePrefix="1" applyFont="1" applyFill="1" applyBorder="1" applyAlignment="1">
      <alignment horizontal="left"/>
    </xf>
    <xf numFmtId="0" fontId="10" fillId="4" borderId="0" xfId="6" applyFont="1" applyFill="1" applyBorder="1" applyAlignment="1">
      <alignment horizontal="center" vertical="center" wrapText="1"/>
    </xf>
    <xf numFmtId="0" fontId="10" fillId="4" borderId="0" xfId="6" applyFont="1" applyFill="1" applyBorder="1" applyAlignment="1">
      <alignment horizontal="center"/>
    </xf>
    <xf numFmtId="0" fontId="10" fillId="4" borderId="5" xfId="6" applyFont="1" applyFill="1" applyBorder="1" applyAlignment="1">
      <alignment horizontal="center"/>
    </xf>
    <xf numFmtId="0" fontId="77" fillId="0" borderId="0" xfId="0" applyFont="1" applyAlignment="1">
      <alignment horizontal="center"/>
    </xf>
    <xf numFmtId="0" fontId="40" fillId="0" borderId="0" xfId="6" applyFont="1" applyBorder="1" applyAlignment="1">
      <alignment horizontal="justify" vertical="top" wrapText="1"/>
    </xf>
    <xf numFmtId="0" fontId="40" fillId="0" borderId="0" xfId="6" applyFont="1" applyBorder="1" applyAlignment="1">
      <alignment horizontal="justify" vertical="top"/>
    </xf>
    <xf numFmtId="0" fontId="10" fillId="4" borderId="1" xfId="6" applyFont="1" applyFill="1" applyBorder="1" applyAlignment="1">
      <alignment horizontal="center" vertical="center"/>
    </xf>
  </cellXfs>
  <cellStyles count="20">
    <cellStyle name="Millares" xfId="1" builtinId="3"/>
    <cellStyle name="Millares 2" xfId="5"/>
    <cellStyle name="Millares 2 2" xfId="10"/>
    <cellStyle name="Millares 2 3" xfId="14"/>
    <cellStyle name="Millares 2 4" xfId="15"/>
    <cellStyle name="Millares 3" xfId="13"/>
    <cellStyle name="Normal" xfId="0" builtinId="0"/>
    <cellStyle name="Normal 10" xfId="19"/>
    <cellStyle name="Normal 14" xfId="18"/>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5">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8.xml"/><Relationship Id="rId21" Type="http://schemas.openxmlformats.org/officeDocument/2006/relationships/externalLink" Target="externalLinks/externalLink3.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63" Type="http://schemas.openxmlformats.org/officeDocument/2006/relationships/externalLink" Target="externalLinks/externalLink45.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externalLink" Target="externalLinks/externalLink35.xml"/><Relationship Id="rId58" Type="http://schemas.openxmlformats.org/officeDocument/2006/relationships/externalLink" Target="externalLinks/externalLink40.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3.xml"/><Relationship Id="rId19" Type="http://schemas.openxmlformats.org/officeDocument/2006/relationships/externalLink" Target="externalLinks/externalLink1.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externalLink" Target="externalLinks/externalLink30.xml"/><Relationship Id="rId56" Type="http://schemas.openxmlformats.org/officeDocument/2006/relationships/externalLink" Target="externalLinks/externalLink38.xml"/><Relationship Id="rId64" Type="http://schemas.openxmlformats.org/officeDocument/2006/relationships/externalLink" Target="externalLinks/externalLink46.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59" Type="http://schemas.openxmlformats.org/officeDocument/2006/relationships/externalLink" Target="externalLinks/externalLink41.xml"/><Relationship Id="rId67" Type="http://schemas.openxmlformats.org/officeDocument/2006/relationships/styles" Target="styles.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externalLink" Target="externalLinks/externalLink36.xml"/><Relationship Id="rId62"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externalLink" Target="externalLinks/externalLink31.xml"/><Relationship Id="rId57" Type="http://schemas.openxmlformats.org/officeDocument/2006/relationships/externalLink" Target="externalLinks/externalLink39.xml"/><Relationship Id="rId10" Type="http://schemas.openxmlformats.org/officeDocument/2006/relationships/worksheet" Target="worksheets/sheet10.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externalLink" Target="externalLinks/externalLink34.xml"/><Relationship Id="rId60" Type="http://schemas.openxmlformats.org/officeDocument/2006/relationships/externalLink" Target="externalLinks/externalLink42.xml"/><Relationship Id="rId65"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21.xml"/><Relationship Id="rId34" Type="http://schemas.openxmlformats.org/officeDocument/2006/relationships/externalLink" Target="externalLinks/externalLink16.xml"/><Relationship Id="rId50" Type="http://schemas.openxmlformats.org/officeDocument/2006/relationships/externalLink" Target="externalLinks/externalLink32.xml"/><Relationship Id="rId55" Type="http://schemas.openxmlformats.org/officeDocument/2006/relationships/externalLink" Target="externalLinks/externalLink3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 val="Hoja1"/>
      <sheetName val="Lista desplegable"/>
      <sheetName val="Hoja2"/>
      <sheetName val="Parámetr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22">
          <cell r="C22">
            <v>46011</v>
          </cell>
        </row>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 val="PERSONAL"/>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87"/>
  <sheetViews>
    <sheetView showGridLines="0" tabSelected="1" zoomScaleNormal="100" workbookViewId="0">
      <selection sqref="A1:G1"/>
    </sheetView>
  </sheetViews>
  <sheetFormatPr baseColWidth="10" defaultRowHeight="15"/>
  <cols>
    <col min="1" max="2" width="1.42578125" style="146" customWidth="1"/>
    <col min="3" max="6" width="5.140625" style="146" customWidth="1"/>
    <col min="7" max="7" width="52.140625" style="148" customWidth="1"/>
    <col min="8" max="8" width="14.140625" style="146" customWidth="1"/>
    <col min="9" max="9" width="17" style="146" customWidth="1"/>
    <col min="10" max="10" width="14.140625" style="146" customWidth="1"/>
    <col min="11" max="16384" width="11.42578125" style="146"/>
  </cols>
  <sheetData>
    <row r="1" spans="1:19" s="23" customFormat="1" ht="40.5" customHeight="1">
      <c r="A1" s="451" t="s">
        <v>13</v>
      </c>
      <c r="B1" s="451"/>
      <c r="C1" s="451"/>
      <c r="D1" s="451"/>
      <c r="E1" s="451"/>
      <c r="F1" s="451"/>
      <c r="G1" s="451"/>
      <c r="H1" s="452" t="s">
        <v>500</v>
      </c>
      <c r="I1" s="452"/>
      <c r="J1" s="452"/>
      <c r="S1" s="24"/>
    </row>
    <row r="2" spans="1:19" s="7" customFormat="1">
      <c r="A2" s="6"/>
      <c r="B2" s="6"/>
      <c r="C2" s="6"/>
      <c r="D2" s="6"/>
      <c r="E2" s="6"/>
      <c r="F2" s="6"/>
      <c r="G2" s="6"/>
      <c r="S2" s="8"/>
    </row>
    <row r="3" spans="1:19" ht="56.25" customHeight="1" thickBot="1">
      <c r="A3" s="448" t="s">
        <v>501</v>
      </c>
      <c r="B3" s="449"/>
      <c r="C3" s="449"/>
      <c r="D3" s="449"/>
      <c r="E3" s="449"/>
      <c r="F3" s="449"/>
      <c r="G3" s="449"/>
      <c r="H3" s="449"/>
      <c r="I3" s="449"/>
      <c r="J3" s="449"/>
      <c r="K3" s="147"/>
    </row>
    <row r="4" spans="1:19" ht="5.0999999999999996" customHeight="1">
      <c r="A4" s="140"/>
      <c r="B4" s="140"/>
      <c r="C4" s="140"/>
      <c r="D4" s="140"/>
      <c r="E4" s="140"/>
      <c r="F4" s="140"/>
      <c r="G4" s="140"/>
      <c r="H4" s="140"/>
      <c r="I4" s="140"/>
      <c r="J4" s="140"/>
      <c r="K4" s="147"/>
    </row>
    <row r="5" spans="1:19" s="150" customFormat="1">
      <c r="A5" s="450" t="s">
        <v>312</v>
      </c>
      <c r="B5" s="450"/>
      <c r="C5" s="450"/>
      <c r="D5" s="450"/>
      <c r="E5" s="450"/>
      <c r="F5" s="450"/>
      <c r="G5" s="450"/>
      <c r="H5" s="149" t="s">
        <v>11</v>
      </c>
      <c r="I5" s="149" t="s">
        <v>1</v>
      </c>
      <c r="J5" s="149"/>
      <c r="K5" s="44"/>
    </row>
    <row r="6" spans="1:19" s="150" customFormat="1" ht="18" customHeight="1">
      <c r="A6" s="450"/>
      <c r="B6" s="450"/>
      <c r="C6" s="450"/>
      <c r="D6" s="450"/>
      <c r="E6" s="450"/>
      <c r="F6" s="450"/>
      <c r="G6" s="450"/>
      <c r="H6" s="149" t="s">
        <v>0</v>
      </c>
      <c r="I6" s="149" t="s">
        <v>313</v>
      </c>
      <c r="J6" s="149" t="s">
        <v>325</v>
      </c>
      <c r="K6" s="44"/>
    </row>
    <row r="7" spans="1:19" s="150" customFormat="1" ht="16.5">
      <c r="A7" s="450"/>
      <c r="B7" s="450"/>
      <c r="C7" s="450"/>
      <c r="D7" s="450"/>
      <c r="E7" s="450"/>
      <c r="F7" s="450"/>
      <c r="G7" s="450"/>
      <c r="H7" s="149"/>
      <c r="I7" s="149" t="s">
        <v>640</v>
      </c>
      <c r="J7" s="149"/>
      <c r="K7" s="44"/>
    </row>
    <row r="8" spans="1:19" s="150" customFormat="1">
      <c r="A8" s="149"/>
      <c r="B8" s="149"/>
      <c r="C8" s="149"/>
      <c r="D8" s="149"/>
      <c r="E8" s="149"/>
      <c r="F8" s="149"/>
      <c r="G8" s="149"/>
      <c r="H8" s="149" t="s">
        <v>19</v>
      </c>
      <c r="I8" s="149" t="s">
        <v>20</v>
      </c>
      <c r="J8" s="149" t="s">
        <v>314</v>
      </c>
      <c r="K8" s="44"/>
    </row>
    <row r="9" spans="1:19" s="130" customFormat="1" ht="7.5" customHeight="1" thickBot="1">
      <c r="A9" s="142"/>
      <c r="B9" s="142"/>
      <c r="C9" s="142"/>
      <c r="D9" s="142"/>
      <c r="E9" s="142"/>
      <c r="F9" s="142"/>
      <c r="G9" s="142"/>
      <c r="H9" s="142"/>
      <c r="I9" s="142"/>
      <c r="J9" s="142"/>
    </row>
    <row r="10" spans="1:19" s="130" customFormat="1" ht="9.75" customHeight="1" thickBot="1">
      <c r="A10" s="143"/>
      <c r="B10" s="143"/>
      <c r="C10" s="143"/>
      <c r="D10" s="143"/>
      <c r="E10" s="143"/>
      <c r="F10" s="143"/>
      <c r="G10" s="143"/>
      <c r="H10" s="143"/>
      <c r="I10" s="143"/>
      <c r="J10" s="143"/>
    </row>
    <row r="11" spans="1:19" s="276" customFormat="1" ht="21.95" customHeight="1">
      <c r="A11" s="348" t="s">
        <v>315</v>
      </c>
      <c r="B11" s="273"/>
      <c r="C11" s="370"/>
      <c r="D11" s="273"/>
      <c r="E11" s="273"/>
      <c r="F11" s="274"/>
      <c r="G11" s="235"/>
      <c r="H11" s="275"/>
      <c r="I11" s="275"/>
      <c r="J11" s="236"/>
      <c r="K11" s="379"/>
      <c r="L11" s="379"/>
      <c r="M11" s="379"/>
    </row>
    <row r="12" spans="1:19" s="276" customFormat="1">
      <c r="A12" s="364"/>
      <c r="B12" s="234" t="s">
        <v>363</v>
      </c>
      <c r="C12" s="234"/>
      <c r="D12" s="234"/>
      <c r="E12" s="234"/>
      <c r="F12" s="235"/>
      <c r="G12" s="236"/>
      <c r="H12" s="236"/>
      <c r="I12" s="237"/>
      <c r="J12" s="234"/>
      <c r="K12" s="379"/>
      <c r="L12" s="379"/>
      <c r="M12" s="379"/>
    </row>
    <row r="13" spans="1:19" s="276" customFormat="1">
      <c r="A13" s="364"/>
      <c r="B13" s="273"/>
      <c r="C13" s="277">
        <v>41</v>
      </c>
      <c r="D13" s="273" t="s">
        <v>258</v>
      </c>
      <c r="E13" s="273"/>
      <c r="F13" s="274"/>
      <c r="G13" s="235"/>
      <c r="H13" s="275"/>
      <c r="I13" s="275"/>
      <c r="J13" s="236"/>
      <c r="K13" s="379"/>
      <c r="L13" s="379"/>
      <c r="M13" s="379"/>
    </row>
    <row r="14" spans="1:19" s="276" customFormat="1">
      <c r="A14" s="364"/>
      <c r="B14" s="273"/>
      <c r="C14" s="370"/>
      <c r="D14" s="273"/>
      <c r="E14" s="273" t="s">
        <v>316</v>
      </c>
      <c r="F14" s="274"/>
      <c r="G14" s="235"/>
      <c r="H14" s="275"/>
      <c r="I14" s="275"/>
      <c r="J14" s="236"/>
      <c r="K14" s="379"/>
      <c r="L14" s="379"/>
      <c r="M14" s="379"/>
    </row>
    <row r="15" spans="1:19" s="150" customFormat="1">
      <c r="A15" s="233"/>
      <c r="B15" s="238"/>
      <c r="C15" s="243"/>
      <c r="D15" s="238"/>
      <c r="E15" s="238"/>
      <c r="F15" s="239">
        <v>0</v>
      </c>
      <c r="G15" s="240" t="s">
        <v>316</v>
      </c>
      <c r="H15" s="241">
        <v>616.12514299999998</v>
      </c>
      <c r="I15" s="241">
        <v>651.48296300000004</v>
      </c>
      <c r="J15" s="242">
        <v>5.7387399949039235</v>
      </c>
      <c r="K15" s="410"/>
      <c r="L15" s="410"/>
      <c r="M15" s="410"/>
    </row>
    <row r="16" spans="1:19" s="276" customFormat="1">
      <c r="A16" s="364"/>
      <c r="B16" s="273"/>
      <c r="C16" s="370">
        <v>43</v>
      </c>
      <c r="D16" s="273" t="s">
        <v>259</v>
      </c>
      <c r="E16" s="273"/>
      <c r="F16" s="274"/>
      <c r="G16" s="235"/>
      <c r="H16" s="275"/>
      <c r="I16" s="275"/>
      <c r="J16" s="236"/>
      <c r="K16" s="379"/>
      <c r="L16" s="379"/>
      <c r="M16" s="379"/>
    </row>
    <row r="17" spans="1:13" s="276" customFormat="1">
      <c r="A17" s="364"/>
      <c r="B17" s="273"/>
      <c r="C17" s="370"/>
      <c r="D17" s="273"/>
      <c r="E17" s="273" t="s">
        <v>316</v>
      </c>
      <c r="F17" s="274"/>
      <c r="G17" s="235"/>
      <c r="H17" s="275"/>
      <c r="I17" s="275"/>
      <c r="J17" s="236"/>
      <c r="K17" s="379"/>
      <c r="L17" s="379"/>
      <c r="M17" s="379"/>
    </row>
    <row r="18" spans="1:13" s="150" customFormat="1">
      <c r="A18" s="233"/>
      <c r="B18" s="238"/>
      <c r="C18" s="369"/>
      <c r="D18" s="238"/>
      <c r="E18" s="238"/>
      <c r="F18" s="239">
        <v>0</v>
      </c>
      <c r="G18" s="240" t="s">
        <v>316</v>
      </c>
      <c r="H18" s="241">
        <v>1560</v>
      </c>
      <c r="I18" s="241">
        <v>2186.8154410399998</v>
      </c>
      <c r="J18" s="242">
        <v>40.180476989743596</v>
      </c>
      <c r="K18" s="410"/>
      <c r="L18" s="410"/>
      <c r="M18" s="410"/>
    </row>
    <row r="19" spans="1:13" s="276" customFormat="1">
      <c r="A19" s="364"/>
      <c r="B19" s="273" t="s">
        <v>310</v>
      </c>
      <c r="C19" s="370"/>
      <c r="D19" s="273"/>
      <c r="E19" s="273"/>
      <c r="F19" s="274"/>
      <c r="G19" s="235"/>
      <c r="H19" s="275"/>
      <c r="I19" s="275"/>
      <c r="J19" s="236"/>
      <c r="K19" s="379"/>
      <c r="L19" s="379"/>
      <c r="M19" s="379"/>
    </row>
    <row r="20" spans="1:13" s="276" customFormat="1">
      <c r="A20" s="364"/>
      <c r="B20" s="273"/>
      <c r="C20" s="370">
        <v>2</v>
      </c>
      <c r="D20" s="273" t="s">
        <v>27</v>
      </c>
      <c r="E20" s="273"/>
      <c r="F20" s="274"/>
      <c r="G20" s="235"/>
      <c r="H20" s="275"/>
      <c r="I20" s="275"/>
      <c r="J20" s="236"/>
      <c r="K20" s="379"/>
      <c r="L20" s="379"/>
      <c r="M20" s="379"/>
    </row>
    <row r="21" spans="1:13" s="276" customFormat="1">
      <c r="A21" s="364"/>
      <c r="B21" s="273"/>
      <c r="C21" s="370"/>
      <c r="D21" s="273"/>
      <c r="E21" s="273" t="s">
        <v>316</v>
      </c>
      <c r="F21" s="274"/>
      <c r="G21" s="235"/>
      <c r="H21" s="275"/>
      <c r="I21" s="275"/>
      <c r="J21" s="236"/>
      <c r="K21" s="379"/>
      <c r="L21" s="379"/>
      <c r="M21" s="379"/>
    </row>
    <row r="22" spans="1:13" s="150" customFormat="1">
      <c r="A22" s="233"/>
      <c r="B22" s="238"/>
      <c r="C22" s="243"/>
      <c r="D22" s="238"/>
      <c r="E22" s="238"/>
      <c r="F22" s="239">
        <v>0</v>
      </c>
      <c r="G22" s="240" t="s">
        <v>316</v>
      </c>
      <c r="H22" s="241">
        <v>833.86339999999996</v>
      </c>
      <c r="I22" s="241">
        <v>518.93311904000007</v>
      </c>
      <c r="J22" s="242">
        <v>-37.767610493517267</v>
      </c>
      <c r="K22" s="410"/>
      <c r="L22" s="410"/>
      <c r="M22" s="410"/>
    </row>
    <row r="23" spans="1:13" s="276" customFormat="1">
      <c r="A23" s="364"/>
      <c r="B23" s="273"/>
      <c r="C23" s="277">
        <v>4</v>
      </c>
      <c r="D23" s="273" t="s">
        <v>269</v>
      </c>
      <c r="E23" s="273"/>
      <c r="F23" s="274"/>
      <c r="G23" s="235"/>
      <c r="H23" s="275"/>
      <c r="I23" s="275"/>
      <c r="J23" s="236"/>
      <c r="K23" s="379"/>
      <c r="L23" s="379"/>
      <c r="M23" s="379"/>
    </row>
    <row r="24" spans="1:13" s="276" customFormat="1">
      <c r="A24" s="364"/>
      <c r="B24" s="273"/>
      <c r="C24" s="370"/>
      <c r="D24" s="273"/>
      <c r="E24" s="273" t="s">
        <v>316</v>
      </c>
      <c r="F24" s="274"/>
      <c r="G24" s="235"/>
      <c r="H24" s="275"/>
      <c r="I24" s="275"/>
      <c r="J24" s="236"/>
      <c r="K24" s="379"/>
      <c r="L24" s="379"/>
      <c r="M24" s="379"/>
    </row>
    <row r="25" spans="1:13" s="150" customFormat="1">
      <c r="A25" s="233"/>
      <c r="B25" s="238"/>
      <c r="C25" s="243"/>
      <c r="D25" s="238"/>
      <c r="E25" s="238"/>
      <c r="F25" s="239">
        <v>0</v>
      </c>
      <c r="G25" s="240" t="s">
        <v>316</v>
      </c>
      <c r="H25" s="241">
        <v>2692.1535090000002</v>
      </c>
      <c r="I25" s="241">
        <v>5583.619073790006</v>
      </c>
      <c r="J25" s="242" t="s">
        <v>421</v>
      </c>
      <c r="K25" s="410"/>
      <c r="L25" s="410"/>
      <c r="M25" s="410"/>
    </row>
    <row r="26" spans="1:13" s="276" customFormat="1">
      <c r="A26" s="364"/>
      <c r="B26" s="273"/>
      <c r="C26" s="277"/>
      <c r="D26" s="273"/>
      <c r="E26" s="273" t="s">
        <v>317</v>
      </c>
      <c r="F26" s="274"/>
      <c r="G26" s="235"/>
      <c r="H26" s="275"/>
      <c r="I26" s="275"/>
      <c r="J26" s="236"/>
      <c r="K26" s="379"/>
      <c r="L26" s="379"/>
      <c r="M26" s="379"/>
    </row>
    <row r="27" spans="1:13" s="150" customFormat="1" ht="27">
      <c r="A27" s="233"/>
      <c r="B27" s="238"/>
      <c r="C27" s="243"/>
      <c r="D27" s="238"/>
      <c r="E27" s="238"/>
      <c r="F27" s="239" t="s">
        <v>383</v>
      </c>
      <c r="G27" s="240" t="s">
        <v>31</v>
      </c>
      <c r="H27" s="241">
        <v>29.845922999999999</v>
      </c>
      <c r="I27" s="241">
        <v>25.306192539999994</v>
      </c>
      <c r="J27" s="242">
        <v>-15.210554754832032</v>
      </c>
      <c r="K27" s="410"/>
      <c r="L27" s="410"/>
      <c r="M27" s="410"/>
    </row>
    <row r="28" spans="1:13" s="150" customFormat="1">
      <c r="A28" s="233"/>
      <c r="B28" s="238"/>
      <c r="C28" s="369"/>
      <c r="D28" s="238"/>
      <c r="E28" s="238"/>
      <c r="F28" s="239" t="s">
        <v>488</v>
      </c>
      <c r="G28" s="240" t="s">
        <v>33</v>
      </c>
      <c r="H28" s="241">
        <v>361.601384</v>
      </c>
      <c r="I28" s="241">
        <v>390.88889766000011</v>
      </c>
      <c r="J28" s="242">
        <v>8.0993920255570941</v>
      </c>
      <c r="K28" s="410"/>
      <c r="L28" s="410"/>
      <c r="M28" s="410"/>
    </row>
    <row r="29" spans="1:13" s="276" customFormat="1">
      <c r="A29" s="233"/>
      <c r="B29" s="238"/>
      <c r="C29" s="243"/>
      <c r="D29" s="238"/>
      <c r="E29" s="238"/>
      <c r="F29" s="239" t="s">
        <v>410</v>
      </c>
      <c r="G29" s="240" t="s">
        <v>34</v>
      </c>
      <c r="H29" s="241">
        <v>67.141147000000004</v>
      </c>
      <c r="I29" s="241">
        <v>59.273383730000006</v>
      </c>
      <c r="J29" s="242">
        <v>-11.718243761906535</v>
      </c>
      <c r="K29" s="379"/>
      <c r="L29" s="379"/>
      <c r="M29" s="379"/>
    </row>
    <row r="30" spans="1:13" s="150" customFormat="1">
      <c r="A30" s="233"/>
      <c r="B30" s="238"/>
      <c r="C30" s="243"/>
      <c r="D30" s="238"/>
      <c r="E30" s="238"/>
      <c r="F30" s="239" t="s">
        <v>356</v>
      </c>
      <c r="G30" s="240" t="s">
        <v>36</v>
      </c>
      <c r="H30" s="241">
        <v>1662.4500840000001</v>
      </c>
      <c r="I30" s="241">
        <v>6776.380624449992</v>
      </c>
      <c r="J30" s="242" t="s">
        <v>421</v>
      </c>
      <c r="K30" s="410"/>
      <c r="L30" s="410"/>
      <c r="M30" s="410"/>
    </row>
    <row r="31" spans="1:13" s="150" customFormat="1" ht="27">
      <c r="A31" s="233"/>
      <c r="B31" s="238"/>
      <c r="C31" s="369"/>
      <c r="D31" s="238"/>
      <c r="E31" s="238"/>
      <c r="F31" s="239" t="s">
        <v>318</v>
      </c>
      <c r="G31" s="240" t="s">
        <v>37</v>
      </c>
      <c r="H31" s="241">
        <v>45.667372</v>
      </c>
      <c r="I31" s="241">
        <v>81.091486869999983</v>
      </c>
      <c r="J31" s="242">
        <v>77.569856373605148</v>
      </c>
      <c r="K31" s="410"/>
      <c r="L31" s="410"/>
      <c r="M31" s="410"/>
    </row>
    <row r="32" spans="1:13" s="150" customFormat="1" ht="27">
      <c r="A32" s="233"/>
      <c r="B32" s="238"/>
      <c r="C32" s="243"/>
      <c r="D32" s="238"/>
      <c r="E32" s="238"/>
      <c r="F32" s="239" t="s">
        <v>548</v>
      </c>
      <c r="G32" s="240" t="s">
        <v>364</v>
      </c>
      <c r="H32" s="241">
        <v>69.926312999999993</v>
      </c>
      <c r="I32" s="241">
        <v>36.82742978000001</v>
      </c>
      <c r="J32" s="242">
        <v>-47.333945978247115</v>
      </c>
      <c r="K32" s="410"/>
      <c r="L32" s="410"/>
      <c r="M32" s="410"/>
    </row>
    <row r="33" spans="1:13" s="150" customFormat="1" ht="27">
      <c r="A33" s="233"/>
      <c r="B33" s="238"/>
      <c r="C33" s="369"/>
      <c r="D33" s="238"/>
      <c r="E33" s="238"/>
      <c r="F33" s="239" t="s">
        <v>319</v>
      </c>
      <c r="G33" s="240" t="s">
        <v>38</v>
      </c>
      <c r="H33" s="241">
        <v>30.999174</v>
      </c>
      <c r="I33" s="241">
        <v>109.55987359999999</v>
      </c>
      <c r="J33" s="242" t="s">
        <v>421</v>
      </c>
      <c r="K33" s="410"/>
      <c r="L33" s="410"/>
      <c r="M33" s="410"/>
    </row>
    <row r="34" spans="1:13" s="150" customFormat="1" ht="27">
      <c r="A34" s="233"/>
      <c r="B34" s="238"/>
      <c r="C34" s="243"/>
      <c r="D34" s="238"/>
      <c r="E34" s="238"/>
      <c r="F34" s="239" t="s">
        <v>430</v>
      </c>
      <c r="G34" s="240" t="s">
        <v>41</v>
      </c>
      <c r="H34" s="241">
        <v>310.45154500000001</v>
      </c>
      <c r="I34" s="241">
        <v>939.47856013000012</v>
      </c>
      <c r="J34" s="242" t="s">
        <v>421</v>
      </c>
      <c r="K34" s="410"/>
      <c r="L34" s="410"/>
      <c r="M34" s="410"/>
    </row>
    <row r="35" spans="1:13" s="276" customFormat="1">
      <c r="A35" s="364"/>
      <c r="B35" s="273"/>
      <c r="C35" s="370"/>
      <c r="D35" s="273"/>
      <c r="E35" s="273" t="s">
        <v>549</v>
      </c>
      <c r="F35" s="274"/>
      <c r="G35" s="235"/>
      <c r="H35" s="275"/>
      <c r="I35" s="275"/>
      <c r="J35" s="236"/>
      <c r="K35" s="379"/>
      <c r="L35" s="379"/>
      <c r="M35" s="379"/>
    </row>
    <row r="36" spans="1:13" s="150" customFormat="1">
      <c r="A36" s="233"/>
      <c r="B36" s="238"/>
      <c r="C36" s="369"/>
      <c r="D36" s="238"/>
      <c r="E36" s="238"/>
      <c r="F36" s="239" t="s">
        <v>550</v>
      </c>
      <c r="G36" s="240" t="s">
        <v>551</v>
      </c>
      <c r="H36" s="241">
        <v>0</v>
      </c>
      <c r="I36" s="241">
        <v>295.58986626000006</v>
      </c>
      <c r="J36" s="242" t="s">
        <v>290</v>
      </c>
      <c r="K36" s="410"/>
      <c r="L36" s="410"/>
      <c r="M36" s="410"/>
    </row>
    <row r="37" spans="1:13" s="150" customFormat="1">
      <c r="A37" s="233"/>
      <c r="B37" s="238"/>
      <c r="C37" s="243"/>
      <c r="D37" s="238"/>
      <c r="E37" s="238"/>
      <c r="F37" s="239" t="s">
        <v>552</v>
      </c>
      <c r="G37" s="240" t="s">
        <v>44</v>
      </c>
      <c r="H37" s="241">
        <v>142.742448</v>
      </c>
      <c r="I37" s="241">
        <v>128.36622529000002</v>
      </c>
      <c r="J37" s="242">
        <v>-10.071441895125673</v>
      </c>
      <c r="K37" s="410"/>
      <c r="L37" s="410"/>
      <c r="M37" s="410"/>
    </row>
    <row r="38" spans="1:13" s="276" customFormat="1">
      <c r="A38" s="364"/>
      <c r="B38" s="273"/>
      <c r="C38" s="370">
        <v>5</v>
      </c>
      <c r="D38" s="273" t="s">
        <v>270</v>
      </c>
      <c r="E38" s="273"/>
      <c r="F38" s="274"/>
      <c r="G38" s="235"/>
      <c r="H38" s="275"/>
      <c r="I38" s="275"/>
      <c r="J38" s="236"/>
      <c r="K38" s="379"/>
      <c r="L38" s="379"/>
      <c r="M38" s="379"/>
    </row>
    <row r="39" spans="1:13" s="276" customFormat="1">
      <c r="A39" s="364"/>
      <c r="B39" s="273"/>
      <c r="C39" s="277"/>
      <c r="D39" s="273"/>
      <c r="E39" s="273" t="s">
        <v>316</v>
      </c>
      <c r="F39" s="274"/>
      <c r="G39" s="235"/>
      <c r="H39" s="275"/>
      <c r="I39" s="275"/>
      <c r="J39" s="236"/>
      <c r="K39" s="379"/>
      <c r="L39" s="379"/>
      <c r="M39" s="379"/>
    </row>
    <row r="40" spans="1:13" s="150" customFormat="1">
      <c r="A40" s="233"/>
      <c r="B40" s="238"/>
      <c r="C40" s="243"/>
      <c r="D40" s="238"/>
      <c r="E40" s="238"/>
      <c r="F40" s="239">
        <v>0</v>
      </c>
      <c r="G40" s="240" t="s">
        <v>316</v>
      </c>
      <c r="H40" s="241">
        <v>8099.5066960000004</v>
      </c>
      <c r="I40" s="241">
        <v>13394.152647500003</v>
      </c>
      <c r="J40" s="242">
        <v>65.369980546035009</v>
      </c>
      <c r="K40" s="410"/>
      <c r="L40" s="410"/>
      <c r="M40" s="410"/>
    </row>
    <row r="41" spans="1:13" s="276" customFormat="1">
      <c r="A41" s="364"/>
      <c r="B41" s="273"/>
      <c r="C41" s="277"/>
      <c r="D41" s="273"/>
      <c r="E41" s="273" t="s">
        <v>317</v>
      </c>
      <c r="F41" s="274"/>
      <c r="G41" s="235"/>
      <c r="H41" s="275"/>
      <c r="I41" s="275"/>
      <c r="J41" s="236"/>
      <c r="K41" s="379"/>
      <c r="L41" s="379"/>
      <c r="M41" s="379"/>
    </row>
    <row r="42" spans="1:13" s="150" customFormat="1">
      <c r="A42" s="233"/>
      <c r="B42" s="238"/>
      <c r="C42" s="243"/>
      <c r="D42" s="238"/>
      <c r="E42" s="238"/>
      <c r="F42" s="239" t="s">
        <v>553</v>
      </c>
      <c r="G42" s="240" t="s">
        <v>48</v>
      </c>
      <c r="H42" s="241">
        <v>21.599457999999998</v>
      </c>
      <c r="I42" s="241">
        <v>17.914794280000002</v>
      </c>
      <c r="J42" s="242">
        <v>-17.059056389285303</v>
      </c>
      <c r="K42" s="410"/>
      <c r="L42" s="410"/>
      <c r="M42" s="410"/>
    </row>
    <row r="43" spans="1:13" s="150" customFormat="1">
      <c r="A43" s="233"/>
      <c r="B43" s="238"/>
      <c r="C43" s="243"/>
      <c r="D43" s="238"/>
      <c r="E43" s="238"/>
      <c r="F43" s="239" t="s">
        <v>554</v>
      </c>
      <c r="G43" s="240" t="s">
        <v>49</v>
      </c>
      <c r="H43" s="241">
        <v>52.816459000000002</v>
      </c>
      <c r="I43" s="241">
        <v>100.63511299000001</v>
      </c>
      <c r="J43" s="242">
        <v>90.537409919888802</v>
      </c>
      <c r="K43" s="410"/>
      <c r="L43" s="410"/>
      <c r="M43" s="410"/>
    </row>
    <row r="44" spans="1:13" s="276" customFormat="1">
      <c r="A44" s="364"/>
      <c r="B44" s="273"/>
      <c r="C44" s="277">
        <v>6</v>
      </c>
      <c r="D44" s="273" t="s">
        <v>271</v>
      </c>
      <c r="E44" s="273"/>
      <c r="F44" s="274"/>
      <c r="G44" s="235"/>
      <c r="H44" s="275"/>
      <c r="I44" s="275"/>
      <c r="J44" s="236"/>
      <c r="K44" s="379"/>
      <c r="L44" s="379"/>
      <c r="M44" s="379"/>
    </row>
    <row r="45" spans="1:13" s="276" customFormat="1">
      <c r="A45" s="364"/>
      <c r="B45" s="273"/>
      <c r="C45" s="370"/>
      <c r="D45" s="273"/>
      <c r="E45" s="273" t="s">
        <v>316</v>
      </c>
      <c r="F45" s="274"/>
      <c r="G45" s="235"/>
      <c r="H45" s="275"/>
      <c r="I45" s="275"/>
      <c r="J45" s="236"/>
      <c r="K45" s="379"/>
      <c r="L45" s="379"/>
      <c r="M45" s="379"/>
    </row>
    <row r="46" spans="1:13" s="276" customFormat="1">
      <c r="A46" s="233"/>
      <c r="B46" s="238"/>
      <c r="C46" s="243"/>
      <c r="D46" s="238"/>
      <c r="E46" s="238"/>
      <c r="F46" s="239">
        <v>0</v>
      </c>
      <c r="G46" s="240" t="s">
        <v>316</v>
      </c>
      <c r="H46" s="241">
        <v>4104.5093010000001</v>
      </c>
      <c r="I46" s="241">
        <v>41278.681416639891</v>
      </c>
      <c r="J46" s="242" t="s">
        <v>421</v>
      </c>
      <c r="K46" s="379"/>
      <c r="L46" s="379"/>
      <c r="M46" s="379"/>
    </row>
    <row r="47" spans="1:13" s="276" customFormat="1">
      <c r="A47" s="364"/>
      <c r="B47" s="273"/>
      <c r="C47" s="370"/>
      <c r="D47" s="273"/>
      <c r="E47" s="273" t="s">
        <v>317</v>
      </c>
      <c r="F47" s="274"/>
      <c r="G47" s="235"/>
      <c r="H47" s="275"/>
      <c r="I47" s="275"/>
      <c r="J47" s="236"/>
      <c r="K47" s="379"/>
      <c r="L47" s="379"/>
      <c r="M47" s="379"/>
    </row>
    <row r="48" spans="1:13" s="150" customFormat="1" ht="27">
      <c r="A48" s="233"/>
      <c r="B48" s="238"/>
      <c r="C48" s="243"/>
      <c r="D48" s="238"/>
      <c r="E48" s="238"/>
      <c r="F48" s="239" t="s">
        <v>383</v>
      </c>
      <c r="G48" s="240" t="s">
        <v>54</v>
      </c>
      <c r="H48" s="241">
        <v>114.731078</v>
      </c>
      <c r="I48" s="241">
        <v>447.71328369000003</v>
      </c>
      <c r="J48" s="242" t="s">
        <v>421</v>
      </c>
      <c r="K48" s="410"/>
      <c r="L48" s="410"/>
      <c r="M48" s="410"/>
    </row>
    <row r="49" spans="1:13" s="150" customFormat="1">
      <c r="A49" s="233"/>
      <c r="B49" s="238"/>
      <c r="C49" s="243"/>
      <c r="D49" s="238"/>
      <c r="E49" s="238"/>
      <c r="F49" s="239" t="s">
        <v>321</v>
      </c>
      <c r="G49" s="240" t="s">
        <v>55</v>
      </c>
      <c r="H49" s="241">
        <v>1529.3967500000001</v>
      </c>
      <c r="I49" s="241">
        <v>2168.9482037300004</v>
      </c>
      <c r="J49" s="242">
        <v>41.817236353483821</v>
      </c>
      <c r="K49" s="410"/>
      <c r="L49" s="410"/>
      <c r="M49" s="410"/>
    </row>
    <row r="50" spans="1:13" s="150" customFormat="1">
      <c r="A50" s="233"/>
      <c r="B50" s="238"/>
      <c r="C50" s="243"/>
      <c r="D50" s="238"/>
      <c r="E50" s="238"/>
      <c r="F50" s="239" t="s">
        <v>382</v>
      </c>
      <c r="G50" s="240" t="s">
        <v>56</v>
      </c>
      <c r="H50" s="241">
        <v>222.251226</v>
      </c>
      <c r="I50" s="241">
        <v>503.08757837000024</v>
      </c>
      <c r="J50" s="242" t="s">
        <v>421</v>
      </c>
      <c r="K50" s="410"/>
      <c r="L50" s="410"/>
      <c r="M50" s="410"/>
    </row>
    <row r="51" spans="1:13" s="150" customFormat="1">
      <c r="A51" s="233"/>
      <c r="B51" s="238"/>
      <c r="C51" s="243"/>
      <c r="D51" s="238"/>
      <c r="E51" s="238"/>
      <c r="F51" s="239" t="s">
        <v>480</v>
      </c>
      <c r="G51" s="240" t="s">
        <v>57</v>
      </c>
      <c r="H51" s="241">
        <v>202.568389</v>
      </c>
      <c r="I51" s="241">
        <v>404.07313161000002</v>
      </c>
      <c r="J51" s="242">
        <v>99.474919855338328</v>
      </c>
      <c r="K51" s="410"/>
      <c r="L51" s="410"/>
      <c r="M51" s="410"/>
    </row>
    <row r="52" spans="1:13" s="276" customFormat="1">
      <c r="A52" s="233"/>
      <c r="B52" s="238"/>
      <c r="C52" s="243"/>
      <c r="D52" s="238"/>
      <c r="E52" s="238"/>
      <c r="F52" s="239" t="s">
        <v>431</v>
      </c>
      <c r="G52" s="240" t="s">
        <v>455</v>
      </c>
      <c r="H52" s="241">
        <v>0</v>
      </c>
      <c r="I52" s="241">
        <v>3336.1564186400001</v>
      </c>
      <c r="J52" s="242" t="s">
        <v>290</v>
      </c>
      <c r="K52" s="379"/>
      <c r="L52" s="379"/>
      <c r="M52" s="379"/>
    </row>
    <row r="53" spans="1:13" s="276" customFormat="1">
      <c r="A53" s="364"/>
      <c r="B53" s="273"/>
      <c r="C53" s="277"/>
      <c r="D53" s="273"/>
      <c r="E53" s="273" t="s">
        <v>549</v>
      </c>
      <c r="F53" s="274"/>
      <c r="G53" s="235"/>
      <c r="H53" s="275"/>
      <c r="I53" s="275"/>
      <c r="J53" s="236"/>
      <c r="K53" s="379"/>
      <c r="L53" s="379"/>
      <c r="M53" s="379"/>
    </row>
    <row r="54" spans="1:13" s="150" customFormat="1">
      <c r="A54" s="233"/>
      <c r="B54" s="238"/>
      <c r="C54" s="243"/>
      <c r="D54" s="238"/>
      <c r="E54" s="238"/>
      <c r="F54" s="239" t="s">
        <v>555</v>
      </c>
      <c r="G54" s="240" t="s">
        <v>556</v>
      </c>
      <c r="H54" s="241">
        <v>0</v>
      </c>
      <c r="I54" s="241">
        <v>2176</v>
      </c>
      <c r="J54" s="242" t="s">
        <v>290</v>
      </c>
      <c r="K54" s="410"/>
      <c r="L54" s="410"/>
      <c r="M54" s="410"/>
    </row>
    <row r="55" spans="1:13" s="150" customFormat="1">
      <c r="A55" s="233"/>
      <c r="B55" s="238"/>
      <c r="C55" s="369"/>
      <c r="D55" s="238"/>
      <c r="E55" s="238"/>
      <c r="F55" s="239" t="s">
        <v>557</v>
      </c>
      <c r="G55" s="240" t="s">
        <v>558</v>
      </c>
      <c r="H55" s="241">
        <v>0</v>
      </c>
      <c r="I55" s="241">
        <v>1551</v>
      </c>
      <c r="J55" s="242" t="s">
        <v>290</v>
      </c>
      <c r="K55" s="410"/>
      <c r="L55" s="410"/>
      <c r="M55" s="410"/>
    </row>
    <row r="56" spans="1:13" s="150" customFormat="1" ht="27">
      <c r="A56" s="233"/>
      <c r="B56" s="238"/>
      <c r="C56" s="243"/>
      <c r="D56" s="238"/>
      <c r="E56" s="238"/>
      <c r="F56" s="239" t="s">
        <v>559</v>
      </c>
      <c r="G56" s="240" t="s">
        <v>59</v>
      </c>
      <c r="H56" s="241">
        <v>595.66640600000005</v>
      </c>
      <c r="I56" s="241">
        <v>631.92706183000007</v>
      </c>
      <c r="J56" s="242">
        <v>6.0874099101032755</v>
      </c>
      <c r="K56" s="410"/>
      <c r="L56" s="410"/>
      <c r="M56" s="410"/>
    </row>
    <row r="57" spans="1:13" s="276" customFormat="1">
      <c r="A57" s="233"/>
      <c r="B57" s="238"/>
      <c r="C57" s="243"/>
      <c r="D57" s="238"/>
      <c r="E57" s="238"/>
      <c r="F57" s="239" t="s">
        <v>560</v>
      </c>
      <c r="G57" s="240" t="s">
        <v>561</v>
      </c>
      <c r="H57" s="241">
        <v>0</v>
      </c>
      <c r="I57" s="241">
        <v>3326</v>
      </c>
      <c r="J57" s="242" t="s">
        <v>290</v>
      </c>
      <c r="K57" s="379"/>
      <c r="L57" s="379"/>
      <c r="M57" s="379"/>
    </row>
    <row r="58" spans="1:13" s="150" customFormat="1">
      <c r="A58" s="233"/>
      <c r="B58" s="238"/>
      <c r="C58" s="243"/>
      <c r="D58" s="238"/>
      <c r="E58" s="238"/>
      <c r="F58" s="239" t="s">
        <v>481</v>
      </c>
      <c r="G58" s="240" t="s">
        <v>482</v>
      </c>
      <c r="H58" s="241">
        <v>321.43922800000001</v>
      </c>
      <c r="I58" s="241">
        <v>1885.98018161</v>
      </c>
      <c r="J58" s="242" t="s">
        <v>421</v>
      </c>
      <c r="K58" s="410"/>
      <c r="L58" s="410"/>
      <c r="M58" s="410"/>
    </row>
    <row r="59" spans="1:13" s="276" customFormat="1">
      <c r="A59" s="364"/>
      <c r="B59" s="273"/>
      <c r="C59" s="370">
        <v>7</v>
      </c>
      <c r="D59" s="273" t="s">
        <v>272</v>
      </c>
      <c r="E59" s="273"/>
      <c r="F59" s="274"/>
      <c r="G59" s="235"/>
      <c r="H59" s="275"/>
      <c r="I59" s="275"/>
      <c r="J59" s="236"/>
      <c r="K59" s="379"/>
      <c r="L59" s="379"/>
      <c r="M59" s="379"/>
    </row>
    <row r="60" spans="1:13" s="276" customFormat="1">
      <c r="A60" s="364"/>
      <c r="B60" s="273"/>
      <c r="C60" s="277"/>
      <c r="D60" s="273"/>
      <c r="E60" s="273" t="s">
        <v>316</v>
      </c>
      <c r="F60" s="274"/>
      <c r="G60" s="235"/>
      <c r="H60" s="275"/>
      <c r="I60" s="275"/>
      <c r="J60" s="236"/>
      <c r="K60" s="379"/>
      <c r="L60" s="379"/>
      <c r="M60" s="379"/>
    </row>
    <row r="61" spans="1:13" s="150" customFormat="1">
      <c r="A61" s="233"/>
      <c r="B61" s="238"/>
      <c r="C61" s="243"/>
      <c r="D61" s="238"/>
      <c r="E61" s="238"/>
      <c r="F61" s="239">
        <v>0</v>
      </c>
      <c r="G61" s="240" t="s">
        <v>316</v>
      </c>
      <c r="H61" s="241">
        <v>103688.45647</v>
      </c>
      <c r="I61" s="241">
        <v>140475.10449710989</v>
      </c>
      <c r="J61" s="242">
        <v>35.478055397375215</v>
      </c>
      <c r="K61" s="410"/>
      <c r="L61" s="410"/>
      <c r="M61" s="410"/>
    </row>
    <row r="62" spans="1:13" s="276" customFormat="1">
      <c r="A62" s="364"/>
      <c r="B62" s="273"/>
      <c r="C62" s="370"/>
      <c r="D62" s="273"/>
      <c r="E62" s="273" t="s">
        <v>549</v>
      </c>
      <c r="F62" s="274"/>
      <c r="G62" s="235"/>
      <c r="H62" s="275"/>
      <c r="I62" s="275"/>
      <c r="J62" s="236"/>
      <c r="K62" s="379"/>
      <c r="L62" s="379"/>
      <c r="M62" s="379"/>
    </row>
    <row r="63" spans="1:13" s="150" customFormat="1">
      <c r="A63" s="233"/>
      <c r="B63" s="238"/>
      <c r="C63" s="243"/>
      <c r="D63" s="238"/>
      <c r="E63" s="238"/>
      <c r="F63" s="239" t="s">
        <v>411</v>
      </c>
      <c r="G63" s="240" t="s">
        <v>412</v>
      </c>
      <c r="H63" s="241">
        <v>419.44908099999998</v>
      </c>
      <c r="I63" s="241">
        <v>1359.6765336799999</v>
      </c>
      <c r="J63" s="242" t="s">
        <v>421</v>
      </c>
      <c r="K63" s="410"/>
      <c r="L63" s="410"/>
      <c r="M63" s="410"/>
    </row>
    <row r="64" spans="1:13" s="276" customFormat="1">
      <c r="A64" s="364"/>
      <c r="B64" s="273"/>
      <c r="C64" s="277">
        <v>8</v>
      </c>
      <c r="D64" s="273" t="s">
        <v>349</v>
      </c>
      <c r="E64" s="273"/>
      <c r="F64" s="274"/>
      <c r="G64" s="235"/>
      <c r="H64" s="275"/>
      <c r="I64" s="275"/>
      <c r="J64" s="236"/>
      <c r="K64" s="379"/>
      <c r="L64" s="379"/>
      <c r="M64" s="379"/>
    </row>
    <row r="65" spans="1:13" s="276" customFormat="1">
      <c r="A65" s="364"/>
      <c r="B65" s="273"/>
      <c r="C65" s="277"/>
      <c r="D65" s="273"/>
      <c r="E65" s="273" t="s">
        <v>316</v>
      </c>
      <c r="F65" s="274"/>
      <c r="G65" s="235"/>
      <c r="H65" s="275"/>
      <c r="I65" s="275"/>
      <c r="J65" s="236"/>
      <c r="K65" s="379"/>
      <c r="L65" s="379"/>
      <c r="M65" s="379"/>
    </row>
    <row r="66" spans="1:13" s="276" customFormat="1">
      <c r="A66" s="233"/>
      <c r="B66" s="238"/>
      <c r="C66" s="243"/>
      <c r="D66" s="238"/>
      <c r="E66" s="238"/>
      <c r="F66" s="239">
        <v>0</v>
      </c>
      <c r="G66" s="240" t="s">
        <v>316</v>
      </c>
      <c r="H66" s="241">
        <v>23393.911132000001</v>
      </c>
      <c r="I66" s="241">
        <v>26277.682702190006</v>
      </c>
      <c r="J66" s="242">
        <v>12.327017718064923</v>
      </c>
      <c r="K66" s="379"/>
      <c r="L66" s="379"/>
      <c r="M66" s="379"/>
    </row>
    <row r="67" spans="1:13" s="276" customFormat="1">
      <c r="A67" s="364"/>
      <c r="B67" s="273"/>
      <c r="C67" s="370"/>
      <c r="D67" s="273"/>
      <c r="E67" s="273" t="s">
        <v>317</v>
      </c>
      <c r="F67" s="274"/>
      <c r="G67" s="235"/>
      <c r="H67" s="275"/>
      <c r="I67" s="275"/>
      <c r="J67" s="236"/>
      <c r="K67" s="379"/>
      <c r="L67" s="379"/>
      <c r="M67" s="379"/>
    </row>
    <row r="68" spans="1:13" s="150" customFormat="1" ht="27">
      <c r="A68" s="233"/>
      <c r="B68" s="238"/>
      <c r="C68" s="243"/>
      <c r="D68" s="238"/>
      <c r="E68" s="238"/>
      <c r="F68" s="239" t="s">
        <v>321</v>
      </c>
      <c r="G68" s="240" t="s">
        <v>63</v>
      </c>
      <c r="H68" s="241">
        <v>5001.4204829999999</v>
      </c>
      <c r="I68" s="241">
        <v>5319.2083976299991</v>
      </c>
      <c r="J68" s="242">
        <v>6.3539531561117855</v>
      </c>
      <c r="K68" s="410"/>
      <c r="L68" s="410"/>
      <c r="M68" s="410"/>
    </row>
    <row r="69" spans="1:13" s="150" customFormat="1">
      <c r="A69" s="233"/>
      <c r="B69" s="238"/>
      <c r="C69" s="243"/>
      <c r="D69" s="238"/>
      <c r="E69" s="238"/>
      <c r="F69" s="239" t="s">
        <v>382</v>
      </c>
      <c r="G69" s="240" t="s">
        <v>64</v>
      </c>
      <c r="H69" s="241">
        <v>75.600523999999993</v>
      </c>
      <c r="I69" s="241">
        <v>65.376445849999996</v>
      </c>
      <c r="J69" s="242">
        <v>-13.523819160301059</v>
      </c>
      <c r="K69" s="410"/>
      <c r="L69" s="410"/>
      <c r="M69" s="410"/>
    </row>
    <row r="70" spans="1:13" s="150" customFormat="1">
      <c r="A70" s="233"/>
      <c r="B70" s="238"/>
      <c r="C70" s="243"/>
      <c r="D70" s="238"/>
      <c r="E70" s="238"/>
      <c r="F70" s="239" t="s">
        <v>480</v>
      </c>
      <c r="G70" s="240" t="s">
        <v>65</v>
      </c>
      <c r="H70" s="241">
        <v>115.013486</v>
      </c>
      <c r="I70" s="241">
        <v>98.868440629999981</v>
      </c>
      <c r="J70" s="242">
        <v>-14.037523712654036</v>
      </c>
      <c r="K70" s="410"/>
      <c r="L70" s="410"/>
      <c r="M70" s="410"/>
    </row>
    <row r="71" spans="1:13" s="150" customFormat="1">
      <c r="A71" s="233"/>
      <c r="B71" s="238"/>
      <c r="C71" s="243"/>
      <c r="D71" s="238"/>
      <c r="E71" s="238"/>
      <c r="F71" s="239" t="s">
        <v>410</v>
      </c>
      <c r="G71" s="240" t="s">
        <v>66</v>
      </c>
      <c r="H71" s="241">
        <v>94.224761000000001</v>
      </c>
      <c r="I71" s="241">
        <v>277.74065640999999</v>
      </c>
      <c r="J71" s="242" t="s">
        <v>421</v>
      </c>
      <c r="K71" s="410"/>
      <c r="L71" s="410"/>
      <c r="M71" s="410"/>
    </row>
    <row r="72" spans="1:13" s="276" customFormat="1">
      <c r="A72" s="364"/>
      <c r="B72" s="273"/>
      <c r="C72" s="370"/>
      <c r="D72" s="273"/>
      <c r="E72" s="273" t="s">
        <v>549</v>
      </c>
      <c r="F72" s="274"/>
      <c r="G72" s="235"/>
      <c r="H72" s="275"/>
      <c r="I72" s="275"/>
      <c r="J72" s="236"/>
      <c r="K72" s="379"/>
      <c r="L72" s="379"/>
      <c r="M72" s="379"/>
    </row>
    <row r="73" spans="1:13" s="150" customFormat="1" ht="27">
      <c r="A73" s="233"/>
      <c r="B73" s="238"/>
      <c r="C73" s="369"/>
      <c r="D73" s="238"/>
      <c r="E73" s="238"/>
      <c r="F73" s="239" t="s">
        <v>562</v>
      </c>
      <c r="G73" s="240" t="s">
        <v>69</v>
      </c>
      <c r="H73" s="241">
        <v>16.615931</v>
      </c>
      <c r="I73" s="241">
        <v>19.119242389999997</v>
      </c>
      <c r="J73" s="242">
        <v>15.065730532944528</v>
      </c>
      <c r="K73" s="410"/>
      <c r="L73" s="410"/>
      <c r="M73" s="410"/>
    </row>
    <row r="74" spans="1:13" s="150" customFormat="1">
      <c r="A74" s="233"/>
      <c r="B74" s="238"/>
      <c r="C74" s="243"/>
      <c r="D74" s="238"/>
      <c r="E74" s="238"/>
      <c r="F74" s="239" t="s">
        <v>563</v>
      </c>
      <c r="G74" s="240" t="s">
        <v>70</v>
      </c>
      <c r="H74" s="241">
        <v>269.61551200000002</v>
      </c>
      <c r="I74" s="241">
        <v>293.13945271000017</v>
      </c>
      <c r="J74" s="242">
        <v>8.7249952851377941</v>
      </c>
      <c r="K74" s="410"/>
      <c r="L74" s="410"/>
      <c r="M74" s="410"/>
    </row>
    <row r="75" spans="1:13" s="150" customFormat="1">
      <c r="A75" s="233"/>
      <c r="B75" s="238"/>
      <c r="C75" s="243"/>
      <c r="D75" s="238"/>
      <c r="E75" s="238"/>
      <c r="F75" s="239" t="s">
        <v>358</v>
      </c>
      <c r="G75" s="240" t="s">
        <v>71</v>
      </c>
      <c r="H75" s="241">
        <v>7.4977600000000004</v>
      </c>
      <c r="I75" s="241">
        <v>0</v>
      </c>
      <c r="J75" s="242" t="s">
        <v>290</v>
      </c>
      <c r="K75" s="410"/>
      <c r="L75" s="410"/>
      <c r="M75" s="410"/>
    </row>
    <row r="76" spans="1:13" s="276" customFormat="1" ht="27">
      <c r="A76" s="233"/>
      <c r="B76" s="238"/>
      <c r="C76" s="369"/>
      <c r="D76" s="238"/>
      <c r="E76" s="238"/>
      <c r="F76" s="239" t="s">
        <v>564</v>
      </c>
      <c r="G76" s="240" t="s">
        <v>72</v>
      </c>
      <c r="H76" s="241">
        <v>33.296056999999998</v>
      </c>
      <c r="I76" s="241">
        <v>39.285844330000003</v>
      </c>
      <c r="J76" s="242">
        <v>17.989479444968538</v>
      </c>
      <c r="K76" s="379"/>
      <c r="L76" s="379"/>
      <c r="M76" s="379"/>
    </row>
    <row r="77" spans="1:13" s="150" customFormat="1" ht="27">
      <c r="A77" s="233"/>
      <c r="B77" s="238"/>
      <c r="C77" s="243"/>
      <c r="D77" s="238"/>
      <c r="E77" s="238"/>
      <c r="F77" s="239" t="s">
        <v>483</v>
      </c>
      <c r="G77" s="240" t="s">
        <v>75</v>
      </c>
      <c r="H77" s="241">
        <v>1360.600244</v>
      </c>
      <c r="I77" s="241">
        <v>1478.0856192699998</v>
      </c>
      <c r="J77" s="242">
        <v>8.6348195061767115</v>
      </c>
      <c r="K77" s="410"/>
      <c r="L77" s="410"/>
      <c r="M77" s="410"/>
    </row>
    <row r="78" spans="1:13" s="150" customFormat="1">
      <c r="A78" s="233"/>
      <c r="B78" s="238"/>
      <c r="C78" s="369"/>
      <c r="D78" s="238"/>
      <c r="E78" s="238"/>
      <c r="F78" s="239" t="s">
        <v>565</v>
      </c>
      <c r="G78" s="240" t="s">
        <v>566</v>
      </c>
      <c r="H78" s="241">
        <v>11373.148563000001</v>
      </c>
      <c r="I78" s="241">
        <v>6578.9178058699999</v>
      </c>
      <c r="J78" s="242">
        <v>-42.153944710851313</v>
      </c>
      <c r="K78" s="410"/>
      <c r="L78" s="410"/>
      <c r="M78" s="410"/>
    </row>
    <row r="79" spans="1:13" s="276" customFormat="1">
      <c r="A79" s="233"/>
      <c r="B79" s="238"/>
      <c r="C79" s="243"/>
      <c r="D79" s="238"/>
      <c r="E79" s="238"/>
      <c r="F79" s="239" t="s">
        <v>567</v>
      </c>
      <c r="G79" s="240" t="s">
        <v>76</v>
      </c>
      <c r="H79" s="241">
        <v>495.90469100000001</v>
      </c>
      <c r="I79" s="241">
        <v>524.05095914999993</v>
      </c>
      <c r="J79" s="242">
        <v>5.6757414601669893</v>
      </c>
      <c r="K79" s="379"/>
      <c r="L79" s="379"/>
      <c r="M79" s="379"/>
    </row>
    <row r="80" spans="1:13" s="150" customFormat="1">
      <c r="A80" s="233"/>
      <c r="B80" s="238"/>
      <c r="C80" s="243"/>
      <c r="D80" s="238"/>
      <c r="E80" s="238"/>
      <c r="F80" s="239" t="s">
        <v>568</v>
      </c>
      <c r="G80" s="240" t="s">
        <v>569</v>
      </c>
      <c r="H80" s="241">
        <v>2227.716441</v>
      </c>
      <c r="I80" s="241">
        <v>3727.716441</v>
      </c>
      <c r="J80" s="242">
        <v>67.333524697903869</v>
      </c>
      <c r="K80" s="410"/>
      <c r="L80" s="410"/>
      <c r="M80" s="410"/>
    </row>
    <row r="81" spans="1:13" s="150" customFormat="1">
      <c r="A81" s="233"/>
      <c r="B81" s="238"/>
      <c r="C81" s="243"/>
      <c r="D81" s="238"/>
      <c r="E81" s="238"/>
      <c r="F81" s="239" t="s">
        <v>570</v>
      </c>
      <c r="G81" s="240" t="s">
        <v>571</v>
      </c>
      <c r="H81" s="241">
        <v>4556.394636</v>
      </c>
      <c r="I81" s="241">
        <v>5256.394636</v>
      </c>
      <c r="J81" s="242">
        <v>15.363023967882668</v>
      </c>
      <c r="K81" s="410"/>
      <c r="L81" s="410"/>
      <c r="M81" s="410"/>
    </row>
    <row r="82" spans="1:13" s="276" customFormat="1">
      <c r="A82" s="364"/>
      <c r="B82" s="273"/>
      <c r="C82" s="370">
        <v>9</v>
      </c>
      <c r="D82" s="273" t="s">
        <v>456</v>
      </c>
      <c r="E82" s="273"/>
      <c r="F82" s="274"/>
      <c r="G82" s="235"/>
      <c r="H82" s="275"/>
      <c r="I82" s="275"/>
      <c r="J82" s="236"/>
      <c r="K82" s="379"/>
      <c r="L82" s="379"/>
      <c r="M82" s="379"/>
    </row>
    <row r="83" spans="1:13" s="276" customFormat="1">
      <c r="A83" s="364"/>
      <c r="B83" s="273"/>
      <c r="C83" s="370"/>
      <c r="D83" s="273"/>
      <c r="E83" s="273" t="s">
        <v>316</v>
      </c>
      <c r="F83" s="274"/>
      <c r="G83" s="235"/>
      <c r="H83" s="275"/>
      <c r="I83" s="275"/>
      <c r="J83" s="236"/>
      <c r="K83" s="379"/>
      <c r="L83" s="379"/>
      <c r="M83" s="379"/>
    </row>
    <row r="84" spans="1:13" s="150" customFormat="1">
      <c r="A84" s="233"/>
      <c r="B84" s="238"/>
      <c r="C84" s="243"/>
      <c r="D84" s="238"/>
      <c r="E84" s="238"/>
      <c r="F84" s="239">
        <v>0</v>
      </c>
      <c r="G84" s="240" t="s">
        <v>316</v>
      </c>
      <c r="H84" s="241">
        <v>56774.188457999997</v>
      </c>
      <c r="I84" s="241">
        <v>51575.455013070045</v>
      </c>
      <c r="J84" s="242">
        <v>-9.1568608660533073</v>
      </c>
      <c r="K84" s="410"/>
      <c r="L84" s="410"/>
      <c r="M84" s="410"/>
    </row>
    <row r="85" spans="1:13" s="276" customFormat="1">
      <c r="A85" s="364"/>
      <c r="B85" s="273"/>
      <c r="C85" s="370"/>
      <c r="D85" s="273"/>
      <c r="E85" s="273" t="s">
        <v>317</v>
      </c>
      <c r="F85" s="274"/>
      <c r="G85" s="235"/>
      <c r="H85" s="275"/>
      <c r="I85" s="275"/>
      <c r="J85" s="236"/>
      <c r="K85" s="379"/>
      <c r="L85" s="379"/>
      <c r="M85" s="379"/>
    </row>
    <row r="86" spans="1:13" s="150" customFormat="1">
      <c r="A86" s="233"/>
      <c r="B86" s="238"/>
      <c r="C86" s="243"/>
      <c r="D86" s="238"/>
      <c r="E86" s="238"/>
      <c r="F86" s="239" t="s">
        <v>383</v>
      </c>
      <c r="G86" s="240" t="s">
        <v>78</v>
      </c>
      <c r="H86" s="241">
        <v>157.657971</v>
      </c>
      <c r="I86" s="241">
        <v>165.71948480999993</v>
      </c>
      <c r="J86" s="242">
        <v>5.1132928826034032</v>
      </c>
      <c r="K86" s="410"/>
      <c r="L86" s="410"/>
      <c r="M86" s="410"/>
    </row>
    <row r="87" spans="1:13" s="150" customFormat="1">
      <c r="A87" s="233"/>
      <c r="B87" s="238"/>
      <c r="C87" s="369"/>
      <c r="D87" s="238"/>
      <c r="E87" s="238"/>
      <c r="F87" s="239" t="s">
        <v>382</v>
      </c>
      <c r="G87" s="240" t="s">
        <v>79</v>
      </c>
      <c r="H87" s="241">
        <v>3873.789988</v>
      </c>
      <c r="I87" s="241">
        <v>4245.8626790900007</v>
      </c>
      <c r="J87" s="242">
        <v>9.6048751285584757</v>
      </c>
      <c r="K87" s="410"/>
      <c r="L87" s="410"/>
      <c r="M87" s="410"/>
    </row>
    <row r="88" spans="1:13" s="150" customFormat="1">
      <c r="A88" s="233"/>
      <c r="B88" s="238"/>
      <c r="C88" s="243"/>
      <c r="D88" s="238"/>
      <c r="E88" s="238"/>
      <c r="F88" s="239" t="s">
        <v>357</v>
      </c>
      <c r="G88" s="240" t="s">
        <v>384</v>
      </c>
      <c r="H88" s="241">
        <v>500.640287</v>
      </c>
      <c r="I88" s="241">
        <v>944.18179972999963</v>
      </c>
      <c r="J88" s="242">
        <v>88.594850284192091</v>
      </c>
      <c r="K88" s="410"/>
      <c r="L88" s="410"/>
      <c r="M88" s="410"/>
    </row>
    <row r="89" spans="1:13" s="276" customFormat="1">
      <c r="A89" s="364"/>
      <c r="B89" s="273"/>
      <c r="C89" s="277"/>
      <c r="D89" s="273"/>
      <c r="E89" s="273" t="s">
        <v>549</v>
      </c>
      <c r="F89" s="274"/>
      <c r="G89" s="235"/>
      <c r="H89" s="275"/>
      <c r="I89" s="275"/>
      <c r="J89" s="236"/>
      <c r="K89" s="379"/>
      <c r="L89" s="379"/>
      <c r="M89" s="379"/>
    </row>
    <row r="90" spans="1:13" s="150" customFormat="1" ht="27">
      <c r="A90" s="233"/>
      <c r="B90" s="238"/>
      <c r="C90" s="243"/>
      <c r="D90" s="238"/>
      <c r="E90" s="238"/>
      <c r="F90" s="239" t="s">
        <v>572</v>
      </c>
      <c r="G90" s="240" t="s">
        <v>83</v>
      </c>
      <c r="H90" s="241">
        <v>138.43550999999999</v>
      </c>
      <c r="I90" s="241">
        <v>104.02106483999998</v>
      </c>
      <c r="J90" s="242">
        <v>-24.859550241119493</v>
      </c>
      <c r="K90" s="410"/>
      <c r="L90" s="410"/>
      <c r="M90" s="410"/>
    </row>
    <row r="91" spans="1:13" s="150" customFormat="1">
      <c r="A91" s="233"/>
      <c r="B91" s="238"/>
      <c r="C91" s="243"/>
      <c r="D91" s="238"/>
      <c r="E91" s="238"/>
      <c r="F91" s="239" t="s">
        <v>573</v>
      </c>
      <c r="G91" s="240" t="s">
        <v>359</v>
      </c>
      <c r="H91" s="241">
        <v>2302.6119779999999</v>
      </c>
      <c r="I91" s="241">
        <v>3320.9082514400006</v>
      </c>
      <c r="J91" s="242">
        <v>44.223528895409942</v>
      </c>
      <c r="K91" s="410"/>
      <c r="L91" s="410"/>
      <c r="M91" s="410"/>
    </row>
    <row r="92" spans="1:13" s="276" customFormat="1">
      <c r="A92" s="233"/>
      <c r="B92" s="238"/>
      <c r="C92" s="243"/>
      <c r="D92" s="238"/>
      <c r="E92" s="238"/>
      <c r="F92" s="239" t="s">
        <v>574</v>
      </c>
      <c r="G92" s="240" t="s">
        <v>85</v>
      </c>
      <c r="H92" s="241">
        <v>65.879825999999994</v>
      </c>
      <c r="I92" s="241">
        <v>52.19943402000002</v>
      </c>
      <c r="J92" s="242">
        <v>-20.765677158892288</v>
      </c>
      <c r="K92" s="379"/>
      <c r="L92" s="379"/>
      <c r="M92" s="379"/>
    </row>
    <row r="93" spans="1:13" s="150" customFormat="1">
      <c r="A93" s="233"/>
      <c r="B93" s="238"/>
      <c r="C93" s="243"/>
      <c r="D93" s="238"/>
      <c r="E93" s="238"/>
      <c r="F93" s="239" t="s">
        <v>575</v>
      </c>
      <c r="G93" s="240" t="s">
        <v>360</v>
      </c>
      <c r="H93" s="241">
        <v>764.34777199999996</v>
      </c>
      <c r="I93" s="241">
        <v>1469.8618878099999</v>
      </c>
      <c r="J93" s="242">
        <v>92.302763435019187</v>
      </c>
      <c r="K93" s="410"/>
      <c r="L93" s="410"/>
      <c r="M93" s="410"/>
    </row>
    <row r="94" spans="1:13" s="150" customFormat="1">
      <c r="A94" s="233"/>
      <c r="B94" s="238"/>
      <c r="C94" s="369"/>
      <c r="D94" s="238"/>
      <c r="E94" s="238"/>
      <c r="F94" s="239" t="s">
        <v>576</v>
      </c>
      <c r="G94" s="240" t="s">
        <v>86</v>
      </c>
      <c r="H94" s="241">
        <v>248.37688499999999</v>
      </c>
      <c r="I94" s="241">
        <v>158.93590610000001</v>
      </c>
      <c r="J94" s="242">
        <v>-36.010186253845632</v>
      </c>
      <c r="K94" s="410"/>
      <c r="L94" s="410"/>
      <c r="M94" s="410"/>
    </row>
    <row r="95" spans="1:13" s="150" customFormat="1" ht="27">
      <c r="A95" s="233"/>
      <c r="B95" s="238"/>
      <c r="C95" s="243"/>
      <c r="D95" s="238"/>
      <c r="E95" s="238"/>
      <c r="F95" s="239" t="s">
        <v>577</v>
      </c>
      <c r="G95" s="240" t="s">
        <v>578</v>
      </c>
      <c r="H95" s="241">
        <v>680.85193900000002</v>
      </c>
      <c r="I95" s="241">
        <v>636.50321199999996</v>
      </c>
      <c r="J95" s="242">
        <v>-6.5137109053602984</v>
      </c>
      <c r="K95" s="410"/>
      <c r="L95" s="410"/>
      <c r="M95" s="410"/>
    </row>
    <row r="96" spans="1:13" s="276" customFormat="1">
      <c r="A96" s="364"/>
      <c r="B96" s="273"/>
      <c r="C96" s="370">
        <v>10</v>
      </c>
      <c r="D96" s="273" t="s">
        <v>531</v>
      </c>
      <c r="E96" s="273"/>
      <c r="F96" s="274"/>
      <c r="G96" s="235"/>
      <c r="H96" s="275"/>
      <c r="I96" s="275"/>
      <c r="J96" s="236"/>
      <c r="K96" s="379"/>
      <c r="L96" s="379"/>
      <c r="M96" s="379"/>
    </row>
    <row r="97" spans="1:13" s="276" customFormat="1">
      <c r="A97" s="364"/>
      <c r="B97" s="273"/>
      <c r="C97" s="370"/>
      <c r="D97" s="273"/>
      <c r="E97" s="273" t="s">
        <v>316</v>
      </c>
      <c r="F97" s="274"/>
      <c r="G97" s="235"/>
      <c r="H97" s="275"/>
      <c r="I97" s="275"/>
      <c r="J97" s="236"/>
      <c r="K97" s="379"/>
      <c r="L97" s="379"/>
      <c r="M97" s="379"/>
    </row>
    <row r="98" spans="1:13" s="150" customFormat="1">
      <c r="A98" s="233"/>
      <c r="B98" s="238"/>
      <c r="C98" s="369"/>
      <c r="D98" s="238"/>
      <c r="E98" s="238"/>
      <c r="F98" s="239">
        <v>0</v>
      </c>
      <c r="G98" s="240" t="s">
        <v>316</v>
      </c>
      <c r="H98" s="241">
        <v>2057.203254</v>
      </c>
      <c r="I98" s="241">
        <v>2223.0060982999989</v>
      </c>
      <c r="J98" s="242">
        <v>8.0596238596071714</v>
      </c>
      <c r="K98" s="410"/>
      <c r="L98" s="410"/>
      <c r="M98" s="410"/>
    </row>
    <row r="99" spans="1:13" s="276" customFormat="1">
      <c r="A99" s="364"/>
      <c r="B99" s="273"/>
      <c r="C99" s="277"/>
      <c r="D99" s="273"/>
      <c r="E99" s="273" t="s">
        <v>317</v>
      </c>
      <c r="F99" s="274"/>
      <c r="G99" s="235"/>
      <c r="H99" s="275"/>
      <c r="I99" s="275"/>
      <c r="J99" s="236"/>
      <c r="K99" s="379"/>
      <c r="L99" s="379"/>
      <c r="M99" s="379"/>
    </row>
    <row r="100" spans="1:13" s="150" customFormat="1">
      <c r="A100" s="233"/>
      <c r="B100" s="238"/>
      <c r="C100" s="243"/>
      <c r="D100" s="238"/>
      <c r="E100" s="238"/>
      <c r="F100" s="239" t="s">
        <v>321</v>
      </c>
      <c r="G100" s="240" t="s">
        <v>335</v>
      </c>
      <c r="H100" s="241">
        <v>63.152206</v>
      </c>
      <c r="I100" s="241">
        <v>58.969277230000003</v>
      </c>
      <c r="J100" s="242">
        <v>-6.6235671482323113</v>
      </c>
      <c r="K100" s="410"/>
      <c r="L100" s="410"/>
      <c r="M100" s="410"/>
    </row>
    <row r="101" spans="1:13" s="276" customFormat="1">
      <c r="A101" s="364"/>
      <c r="B101" s="273"/>
      <c r="C101" s="370"/>
      <c r="D101" s="273"/>
      <c r="E101" s="273" t="s">
        <v>549</v>
      </c>
      <c r="F101" s="274"/>
      <c r="G101" s="235"/>
      <c r="H101" s="275"/>
      <c r="I101" s="275"/>
      <c r="J101" s="236"/>
      <c r="K101" s="379"/>
      <c r="L101" s="379"/>
      <c r="M101" s="379"/>
    </row>
    <row r="102" spans="1:13" s="276" customFormat="1">
      <c r="A102" s="233"/>
      <c r="B102" s="238"/>
      <c r="C102" s="369"/>
      <c r="D102" s="238"/>
      <c r="E102" s="238"/>
      <c r="F102" s="239" t="s">
        <v>579</v>
      </c>
      <c r="G102" s="240" t="s">
        <v>90</v>
      </c>
      <c r="H102" s="241">
        <v>174.81211500000001</v>
      </c>
      <c r="I102" s="241">
        <v>198.13459260000005</v>
      </c>
      <c r="J102" s="242">
        <v>13.341453823151824</v>
      </c>
      <c r="K102" s="379"/>
      <c r="L102" s="379"/>
      <c r="M102" s="379"/>
    </row>
    <row r="103" spans="1:13" s="276" customFormat="1">
      <c r="A103" s="364"/>
      <c r="B103" s="273"/>
      <c r="C103" s="370">
        <v>11</v>
      </c>
      <c r="D103" s="273" t="s">
        <v>273</v>
      </c>
      <c r="E103" s="273"/>
      <c r="F103" s="274"/>
      <c r="G103" s="235"/>
      <c r="H103" s="275"/>
      <c r="I103" s="275"/>
      <c r="J103" s="236"/>
      <c r="K103" s="379"/>
      <c r="L103" s="379"/>
      <c r="M103" s="379"/>
    </row>
    <row r="104" spans="1:13" s="276" customFormat="1">
      <c r="A104" s="364"/>
      <c r="B104" s="273"/>
      <c r="C104" s="277"/>
      <c r="D104" s="273"/>
      <c r="E104" s="273" t="s">
        <v>316</v>
      </c>
      <c r="F104" s="274"/>
      <c r="G104" s="235"/>
      <c r="H104" s="275"/>
      <c r="I104" s="275"/>
      <c r="J104" s="236"/>
      <c r="K104" s="379"/>
      <c r="L104" s="379"/>
      <c r="M104" s="379"/>
    </row>
    <row r="105" spans="1:13" s="276" customFormat="1">
      <c r="A105" s="233"/>
      <c r="B105" s="238"/>
      <c r="C105" s="243"/>
      <c r="D105" s="238"/>
      <c r="E105" s="238"/>
      <c r="F105" s="239">
        <v>0</v>
      </c>
      <c r="G105" s="240" t="s">
        <v>316</v>
      </c>
      <c r="H105" s="241">
        <v>166374.21129100001</v>
      </c>
      <c r="I105" s="241">
        <v>181894.23926555997</v>
      </c>
      <c r="J105" s="242">
        <v>9.3283856038327571</v>
      </c>
      <c r="K105" s="379"/>
      <c r="L105" s="379"/>
      <c r="M105" s="379"/>
    </row>
    <row r="106" spans="1:13" s="276" customFormat="1">
      <c r="A106" s="364"/>
      <c r="B106" s="273"/>
      <c r="C106" s="370"/>
      <c r="D106" s="273"/>
      <c r="E106" s="273" t="s">
        <v>317</v>
      </c>
      <c r="F106" s="274"/>
      <c r="G106" s="235"/>
      <c r="H106" s="275"/>
      <c r="I106" s="275"/>
      <c r="J106" s="236"/>
      <c r="K106" s="379"/>
      <c r="L106" s="379"/>
      <c r="M106" s="379"/>
    </row>
    <row r="107" spans="1:13" s="150" customFormat="1">
      <c r="A107" s="233"/>
      <c r="B107" s="238"/>
      <c r="C107" s="369"/>
      <c r="D107" s="238"/>
      <c r="E107" s="238"/>
      <c r="F107" s="239" t="s">
        <v>383</v>
      </c>
      <c r="G107" s="240" t="s">
        <v>96</v>
      </c>
      <c r="H107" s="241">
        <v>957.08444899999995</v>
      </c>
      <c r="I107" s="241">
        <v>1014.9519758600002</v>
      </c>
      <c r="J107" s="242">
        <v>6.0462299769328069</v>
      </c>
      <c r="K107" s="410"/>
      <c r="L107" s="410"/>
      <c r="M107" s="410"/>
    </row>
    <row r="108" spans="1:13" s="150" customFormat="1">
      <c r="A108" s="233"/>
      <c r="B108" s="238"/>
      <c r="C108" s="243"/>
      <c r="D108" s="238"/>
      <c r="E108" s="238"/>
      <c r="F108" s="239" t="s">
        <v>321</v>
      </c>
      <c r="G108" s="240" t="s">
        <v>97</v>
      </c>
      <c r="H108" s="241">
        <v>19083.538398000001</v>
      </c>
      <c r="I108" s="241">
        <v>20227.050404080033</v>
      </c>
      <c r="J108" s="242">
        <v>5.9921382619476731</v>
      </c>
      <c r="K108" s="410"/>
      <c r="L108" s="410"/>
      <c r="M108" s="410"/>
    </row>
    <row r="109" spans="1:13" s="150" customFormat="1">
      <c r="A109" s="233"/>
      <c r="B109" s="238"/>
      <c r="C109" s="369"/>
      <c r="D109" s="238"/>
      <c r="E109" s="238"/>
      <c r="F109" s="239" t="s">
        <v>484</v>
      </c>
      <c r="G109" s="240" t="s">
        <v>98</v>
      </c>
      <c r="H109" s="241">
        <v>572.69370300000003</v>
      </c>
      <c r="I109" s="241">
        <v>655.75975207999977</v>
      </c>
      <c r="J109" s="242">
        <v>14.504446031948021</v>
      </c>
      <c r="K109" s="410"/>
      <c r="L109" s="410"/>
      <c r="M109" s="410"/>
    </row>
    <row r="110" spans="1:13" s="150" customFormat="1">
      <c r="A110" s="233"/>
      <c r="B110" s="238"/>
      <c r="C110" s="243"/>
      <c r="D110" s="238"/>
      <c r="E110" s="238"/>
      <c r="F110" s="239" t="s">
        <v>356</v>
      </c>
      <c r="G110" s="240" t="s">
        <v>100</v>
      </c>
      <c r="H110" s="241">
        <v>297.13267400000001</v>
      </c>
      <c r="I110" s="241">
        <v>343.1447913400001</v>
      </c>
      <c r="J110" s="242">
        <v>15.48537786860831</v>
      </c>
      <c r="K110" s="410"/>
      <c r="L110" s="410"/>
      <c r="M110" s="410"/>
    </row>
    <row r="111" spans="1:13" s="150" customFormat="1" ht="27">
      <c r="A111" s="233"/>
      <c r="B111" s="238"/>
      <c r="C111" s="243"/>
      <c r="D111" s="238"/>
      <c r="E111" s="238"/>
      <c r="F111" s="239" t="s">
        <v>385</v>
      </c>
      <c r="G111" s="240" t="s">
        <v>396</v>
      </c>
      <c r="H111" s="241">
        <v>954.04398700000002</v>
      </c>
      <c r="I111" s="241">
        <v>433.76990336000011</v>
      </c>
      <c r="J111" s="242">
        <v>-54.533553036271051</v>
      </c>
      <c r="K111" s="410"/>
      <c r="L111" s="410"/>
      <c r="M111" s="410"/>
    </row>
    <row r="112" spans="1:13" s="150" customFormat="1">
      <c r="A112" s="233"/>
      <c r="B112" s="238"/>
      <c r="C112" s="369"/>
      <c r="D112" s="238"/>
      <c r="E112" s="238"/>
      <c r="F112" s="239" t="s">
        <v>580</v>
      </c>
      <c r="G112" s="240" t="s">
        <v>101</v>
      </c>
      <c r="H112" s="241">
        <v>18641.649374000001</v>
      </c>
      <c r="I112" s="241">
        <v>21554.384003100004</v>
      </c>
      <c r="J112" s="242">
        <v>15.624876161239641</v>
      </c>
      <c r="K112" s="410"/>
      <c r="L112" s="410"/>
      <c r="M112" s="410"/>
    </row>
    <row r="113" spans="1:13" s="150" customFormat="1">
      <c r="A113" s="233"/>
      <c r="B113" s="238"/>
      <c r="C113" s="243"/>
      <c r="D113" s="238"/>
      <c r="E113" s="238"/>
      <c r="F113" s="239" t="s">
        <v>318</v>
      </c>
      <c r="G113" s="240" t="s">
        <v>102</v>
      </c>
      <c r="H113" s="241">
        <v>406.02927299999999</v>
      </c>
      <c r="I113" s="241">
        <v>217.23847490000006</v>
      </c>
      <c r="J113" s="242">
        <v>-46.49684410808478</v>
      </c>
      <c r="K113" s="410"/>
      <c r="L113" s="410"/>
      <c r="M113" s="410"/>
    </row>
    <row r="114" spans="1:13" s="276" customFormat="1">
      <c r="A114" s="364"/>
      <c r="B114" s="273"/>
      <c r="C114" s="370"/>
      <c r="D114" s="273"/>
      <c r="E114" s="273" t="s">
        <v>549</v>
      </c>
      <c r="F114" s="274"/>
      <c r="G114" s="235"/>
      <c r="H114" s="275"/>
      <c r="I114" s="275"/>
      <c r="J114" s="236"/>
      <c r="K114" s="379"/>
      <c r="L114" s="379"/>
      <c r="M114" s="379"/>
    </row>
    <row r="115" spans="1:13" s="150" customFormat="1">
      <c r="A115" s="233"/>
      <c r="B115" s="238"/>
      <c r="C115" s="369"/>
      <c r="D115" s="238"/>
      <c r="E115" s="238"/>
      <c r="F115" s="239" t="s">
        <v>581</v>
      </c>
      <c r="G115" s="240" t="s">
        <v>103</v>
      </c>
      <c r="H115" s="241">
        <v>124.509263</v>
      </c>
      <c r="I115" s="241">
        <v>230.56846113999998</v>
      </c>
      <c r="J115" s="242">
        <v>85.181773295051926</v>
      </c>
      <c r="K115" s="410"/>
      <c r="L115" s="410"/>
      <c r="M115" s="410"/>
    </row>
    <row r="116" spans="1:13" s="150" customFormat="1" ht="27">
      <c r="A116" s="233"/>
      <c r="B116" s="238"/>
      <c r="C116" s="243"/>
      <c r="D116" s="238"/>
      <c r="E116" s="238"/>
      <c r="F116" s="239" t="s">
        <v>582</v>
      </c>
      <c r="G116" s="240" t="s">
        <v>107</v>
      </c>
      <c r="H116" s="241">
        <v>2616.930636</v>
      </c>
      <c r="I116" s="241">
        <v>3003.5938728799988</v>
      </c>
      <c r="J116" s="242">
        <v>14.775448441805736</v>
      </c>
      <c r="K116" s="410"/>
      <c r="L116" s="410"/>
      <c r="M116" s="410"/>
    </row>
    <row r="117" spans="1:13" s="276" customFormat="1">
      <c r="A117" s="233"/>
      <c r="B117" s="238"/>
      <c r="C117" s="369"/>
      <c r="D117" s="238"/>
      <c r="E117" s="238"/>
      <c r="F117" s="239" t="s">
        <v>583</v>
      </c>
      <c r="G117" s="240" t="s">
        <v>109</v>
      </c>
      <c r="H117" s="241">
        <v>1535.258785</v>
      </c>
      <c r="I117" s="241">
        <v>1680.6982213300003</v>
      </c>
      <c r="J117" s="242">
        <v>9.4732847485383473</v>
      </c>
      <c r="K117" s="379"/>
      <c r="L117" s="379"/>
      <c r="M117" s="379"/>
    </row>
    <row r="118" spans="1:13" s="150" customFormat="1">
      <c r="A118" s="233"/>
      <c r="B118" s="238"/>
      <c r="C118" s="243"/>
      <c r="D118" s="238"/>
      <c r="E118" s="238"/>
      <c r="F118" s="239" t="s">
        <v>584</v>
      </c>
      <c r="G118" s="240" t="s">
        <v>111</v>
      </c>
      <c r="H118" s="241">
        <v>2380.1181259999998</v>
      </c>
      <c r="I118" s="241">
        <v>1959.9849326799999</v>
      </c>
      <c r="J118" s="242">
        <v>-17.651779074766822</v>
      </c>
      <c r="K118" s="410"/>
      <c r="L118" s="410"/>
      <c r="M118" s="410"/>
    </row>
    <row r="119" spans="1:13" s="150" customFormat="1">
      <c r="A119" s="233"/>
      <c r="B119" s="238"/>
      <c r="C119" s="243"/>
      <c r="D119" s="238"/>
      <c r="E119" s="238"/>
      <c r="F119" s="239" t="s">
        <v>585</v>
      </c>
      <c r="G119" s="240" t="s">
        <v>112</v>
      </c>
      <c r="H119" s="241">
        <v>3327.2921970000002</v>
      </c>
      <c r="I119" s="241">
        <v>4742.3694192199991</v>
      </c>
      <c r="J119" s="242">
        <v>42.529394427573294</v>
      </c>
      <c r="K119" s="410"/>
      <c r="L119" s="410"/>
      <c r="M119" s="410"/>
    </row>
    <row r="120" spans="1:13" s="150" customFormat="1">
      <c r="A120" s="233"/>
      <c r="B120" s="238"/>
      <c r="C120" s="369"/>
      <c r="D120" s="238"/>
      <c r="E120" s="238"/>
      <c r="F120" s="239" t="s">
        <v>586</v>
      </c>
      <c r="G120" s="240" t="s">
        <v>113</v>
      </c>
      <c r="H120" s="241">
        <v>5428.7075279999999</v>
      </c>
      <c r="I120" s="241">
        <v>4968.9464236100002</v>
      </c>
      <c r="J120" s="242">
        <v>-8.4690711742833855</v>
      </c>
      <c r="K120" s="410"/>
      <c r="L120" s="410"/>
      <c r="M120" s="410"/>
    </row>
    <row r="121" spans="1:13" s="150" customFormat="1">
      <c r="A121" s="233"/>
      <c r="B121" s="238"/>
      <c r="C121" s="243"/>
      <c r="D121" s="238"/>
      <c r="E121" s="238"/>
      <c r="F121" s="239" t="s">
        <v>587</v>
      </c>
      <c r="G121" s="240" t="s">
        <v>114</v>
      </c>
      <c r="H121" s="241">
        <v>674.43458599999997</v>
      </c>
      <c r="I121" s="241">
        <v>813.28327302999992</v>
      </c>
      <c r="J121" s="242">
        <v>20.587420917052441</v>
      </c>
      <c r="K121" s="410"/>
      <c r="L121" s="410"/>
      <c r="M121" s="410"/>
    </row>
    <row r="122" spans="1:13" s="276" customFormat="1" ht="40.5">
      <c r="A122" s="233"/>
      <c r="B122" s="238"/>
      <c r="C122" s="243"/>
      <c r="D122" s="238"/>
      <c r="E122" s="238"/>
      <c r="F122" s="239" t="s">
        <v>588</v>
      </c>
      <c r="G122" s="240" t="s">
        <v>115</v>
      </c>
      <c r="H122" s="241">
        <v>58.033092000000003</v>
      </c>
      <c r="I122" s="241">
        <v>63.426989710000001</v>
      </c>
      <c r="J122" s="242">
        <v>9.29452063315874</v>
      </c>
      <c r="K122" s="379"/>
      <c r="L122" s="379"/>
      <c r="M122" s="379"/>
    </row>
    <row r="123" spans="1:13" s="150" customFormat="1">
      <c r="A123" s="233"/>
      <c r="B123" s="238"/>
      <c r="C123" s="243"/>
      <c r="D123" s="238"/>
      <c r="E123" s="238"/>
      <c r="F123" s="239" t="s">
        <v>361</v>
      </c>
      <c r="G123" s="240" t="s">
        <v>116</v>
      </c>
      <c r="H123" s="241">
        <v>1694.6262180000001</v>
      </c>
      <c r="I123" s="241">
        <v>1549.3566636299997</v>
      </c>
      <c r="J123" s="242">
        <v>-8.5723655651597142</v>
      </c>
      <c r="K123" s="410"/>
      <c r="L123" s="410"/>
      <c r="M123" s="410"/>
    </row>
    <row r="124" spans="1:13" s="150" customFormat="1">
      <c r="A124" s="233"/>
      <c r="B124" s="238"/>
      <c r="C124" s="243"/>
      <c r="D124" s="238"/>
      <c r="E124" s="238"/>
      <c r="F124" s="239" t="s">
        <v>413</v>
      </c>
      <c r="G124" s="240" t="s">
        <v>117</v>
      </c>
      <c r="H124" s="241">
        <v>393.67294199999998</v>
      </c>
      <c r="I124" s="241">
        <v>643.5951641700002</v>
      </c>
      <c r="J124" s="242">
        <v>63.484734536314733</v>
      </c>
      <c r="K124" s="410"/>
      <c r="L124" s="410"/>
      <c r="M124" s="410"/>
    </row>
    <row r="125" spans="1:13" s="150" customFormat="1">
      <c r="A125" s="233"/>
      <c r="B125" s="238"/>
      <c r="C125" s="243"/>
      <c r="D125" s="238"/>
      <c r="E125" s="238"/>
      <c r="F125" s="239" t="s">
        <v>589</v>
      </c>
      <c r="G125" s="240" t="s">
        <v>120</v>
      </c>
      <c r="H125" s="241">
        <v>1124.6867099999999</v>
      </c>
      <c r="I125" s="241">
        <v>1307.2659229799999</v>
      </c>
      <c r="J125" s="242">
        <v>16.233784160212934</v>
      </c>
      <c r="K125" s="410"/>
      <c r="L125" s="410"/>
      <c r="M125" s="410"/>
    </row>
    <row r="126" spans="1:13" s="276" customFormat="1">
      <c r="A126" s="364"/>
      <c r="B126" s="273"/>
      <c r="C126" s="370">
        <v>12</v>
      </c>
      <c r="D126" s="273" t="s">
        <v>274</v>
      </c>
      <c r="E126" s="273"/>
      <c r="F126" s="274"/>
      <c r="G126" s="235"/>
      <c r="H126" s="275"/>
      <c r="I126" s="275"/>
      <c r="J126" s="236"/>
      <c r="K126" s="379"/>
      <c r="L126" s="379"/>
      <c r="M126" s="379"/>
    </row>
    <row r="127" spans="1:13" s="276" customFormat="1">
      <c r="A127" s="364"/>
      <c r="B127" s="273"/>
      <c r="C127" s="370"/>
      <c r="D127" s="273"/>
      <c r="E127" s="273" t="s">
        <v>316</v>
      </c>
      <c r="F127" s="274"/>
      <c r="G127" s="235"/>
      <c r="H127" s="275"/>
      <c r="I127" s="275"/>
      <c r="J127" s="236"/>
      <c r="K127" s="379"/>
      <c r="L127" s="379"/>
      <c r="M127" s="379"/>
    </row>
    <row r="128" spans="1:13" s="276" customFormat="1">
      <c r="A128" s="233"/>
      <c r="B128" s="238"/>
      <c r="C128" s="243"/>
      <c r="D128" s="238"/>
      <c r="E128" s="238"/>
      <c r="F128" s="239">
        <v>0</v>
      </c>
      <c r="G128" s="240" t="s">
        <v>316</v>
      </c>
      <c r="H128" s="241">
        <v>14673.395628</v>
      </c>
      <c r="I128" s="241">
        <v>11170.790205270001</v>
      </c>
      <c r="J128" s="242">
        <v>-23.870449018946047</v>
      </c>
      <c r="K128" s="379"/>
      <c r="L128" s="379"/>
      <c r="M128" s="379"/>
    </row>
    <row r="129" spans="1:13" s="276" customFormat="1">
      <c r="A129" s="364"/>
      <c r="B129" s="273"/>
      <c r="C129" s="277"/>
      <c r="D129" s="273"/>
      <c r="E129" s="273" t="s">
        <v>317</v>
      </c>
      <c r="F129" s="274"/>
      <c r="G129" s="235"/>
      <c r="H129" s="275"/>
      <c r="I129" s="275"/>
      <c r="J129" s="236"/>
      <c r="K129" s="379"/>
      <c r="L129" s="379"/>
      <c r="M129" s="379"/>
    </row>
    <row r="130" spans="1:13" s="150" customFormat="1">
      <c r="A130" s="233"/>
      <c r="B130" s="238"/>
      <c r="C130" s="243"/>
      <c r="D130" s="238"/>
      <c r="E130" s="238"/>
      <c r="F130" s="239" t="s">
        <v>553</v>
      </c>
      <c r="G130" s="240" t="s">
        <v>125</v>
      </c>
      <c r="H130" s="241">
        <v>105.87870100000001</v>
      </c>
      <c r="I130" s="241">
        <v>91.689352159999984</v>
      </c>
      <c r="J130" s="242">
        <v>-13.401513907882219</v>
      </c>
      <c r="K130" s="410"/>
      <c r="L130" s="410"/>
      <c r="M130" s="410"/>
    </row>
    <row r="131" spans="1:13" s="150" customFormat="1" ht="27">
      <c r="A131" s="233"/>
      <c r="B131" s="238"/>
      <c r="C131" s="369"/>
      <c r="D131" s="238"/>
      <c r="E131" s="238"/>
      <c r="F131" s="239" t="s">
        <v>385</v>
      </c>
      <c r="G131" s="240" t="s">
        <v>127</v>
      </c>
      <c r="H131" s="241">
        <v>1916.392073</v>
      </c>
      <c r="I131" s="241">
        <v>1382.6394863799997</v>
      </c>
      <c r="J131" s="242">
        <v>-27.851951285962159</v>
      </c>
      <c r="K131" s="410"/>
      <c r="L131" s="410"/>
      <c r="M131" s="410"/>
    </row>
    <row r="132" spans="1:13" s="150" customFormat="1">
      <c r="A132" s="233"/>
      <c r="B132" s="238"/>
      <c r="C132" s="243"/>
      <c r="D132" s="238"/>
      <c r="E132" s="238"/>
      <c r="F132" s="239" t="s">
        <v>580</v>
      </c>
      <c r="G132" s="240" t="s">
        <v>128</v>
      </c>
      <c r="H132" s="241">
        <v>101.96324</v>
      </c>
      <c r="I132" s="241">
        <v>85.823010600000003</v>
      </c>
      <c r="J132" s="242">
        <v>-15.829459126642107</v>
      </c>
      <c r="K132" s="410"/>
      <c r="L132" s="410"/>
      <c r="M132" s="410"/>
    </row>
    <row r="133" spans="1:13" s="276" customFormat="1" ht="27">
      <c r="A133" s="233"/>
      <c r="B133" s="238"/>
      <c r="C133" s="243"/>
      <c r="D133" s="238"/>
      <c r="E133" s="238"/>
      <c r="F133" s="239" t="s">
        <v>590</v>
      </c>
      <c r="G133" s="240" t="s">
        <v>130</v>
      </c>
      <c r="H133" s="241">
        <v>993.966587</v>
      </c>
      <c r="I133" s="241">
        <v>2261.6675194299987</v>
      </c>
      <c r="J133" s="242" t="s">
        <v>421</v>
      </c>
      <c r="K133" s="379"/>
      <c r="L133" s="379"/>
      <c r="M133" s="379"/>
    </row>
    <row r="134" spans="1:13" s="150" customFormat="1" ht="27">
      <c r="A134" s="233"/>
      <c r="B134" s="238"/>
      <c r="C134" s="243"/>
      <c r="D134" s="238"/>
      <c r="E134" s="238"/>
      <c r="F134" s="239" t="s">
        <v>591</v>
      </c>
      <c r="G134" s="240" t="s">
        <v>132</v>
      </c>
      <c r="H134" s="241">
        <v>30395.166088999998</v>
      </c>
      <c r="I134" s="241">
        <v>7700.8207255500001</v>
      </c>
      <c r="J134" s="242">
        <v>-74.664324244844565</v>
      </c>
      <c r="K134" s="410"/>
      <c r="L134" s="410"/>
      <c r="M134" s="410"/>
    </row>
    <row r="135" spans="1:13" s="150" customFormat="1" ht="27">
      <c r="A135" s="233"/>
      <c r="B135" s="238"/>
      <c r="C135" s="243"/>
      <c r="D135" s="238"/>
      <c r="E135" s="238"/>
      <c r="F135" s="239" t="s">
        <v>414</v>
      </c>
      <c r="G135" s="240" t="s">
        <v>133</v>
      </c>
      <c r="H135" s="241">
        <v>758.54604600000005</v>
      </c>
      <c r="I135" s="241">
        <v>1848.786071510001</v>
      </c>
      <c r="J135" s="242" t="s">
        <v>421</v>
      </c>
      <c r="K135" s="410"/>
      <c r="L135" s="410"/>
      <c r="M135" s="410"/>
    </row>
    <row r="136" spans="1:13" s="150" customFormat="1">
      <c r="A136" s="233"/>
      <c r="B136" s="238"/>
      <c r="C136" s="369"/>
      <c r="D136" s="238"/>
      <c r="E136" s="238"/>
      <c r="F136" s="239" t="s">
        <v>485</v>
      </c>
      <c r="G136" s="240" t="s">
        <v>134</v>
      </c>
      <c r="H136" s="241">
        <v>45.568435999999998</v>
      </c>
      <c r="I136" s="241">
        <v>33.811844469999997</v>
      </c>
      <c r="J136" s="242">
        <v>-25.79985744957321</v>
      </c>
      <c r="K136" s="410"/>
      <c r="L136" s="410"/>
      <c r="M136" s="410"/>
    </row>
    <row r="137" spans="1:13" s="150" customFormat="1">
      <c r="A137" s="233"/>
      <c r="B137" s="238"/>
      <c r="C137" s="243"/>
      <c r="D137" s="238"/>
      <c r="E137" s="238"/>
      <c r="F137" s="239" t="s">
        <v>592</v>
      </c>
      <c r="G137" s="240" t="s">
        <v>136</v>
      </c>
      <c r="H137" s="241">
        <v>732.67814799999996</v>
      </c>
      <c r="I137" s="241">
        <v>680.32281778999993</v>
      </c>
      <c r="J137" s="242">
        <v>-7.1457474680956352</v>
      </c>
      <c r="K137" s="410"/>
      <c r="L137" s="410"/>
      <c r="M137" s="410"/>
    </row>
    <row r="138" spans="1:13" s="276" customFormat="1">
      <c r="A138" s="364"/>
      <c r="B138" s="273"/>
      <c r="C138" s="370"/>
      <c r="D138" s="273"/>
      <c r="E138" s="273" t="s">
        <v>549</v>
      </c>
      <c r="F138" s="274"/>
      <c r="G138" s="235"/>
      <c r="H138" s="275"/>
      <c r="I138" s="275"/>
      <c r="J138" s="236"/>
      <c r="K138" s="379"/>
      <c r="L138" s="379"/>
      <c r="M138" s="379"/>
    </row>
    <row r="139" spans="1:13" s="150" customFormat="1">
      <c r="A139" s="233"/>
      <c r="B139" s="238"/>
      <c r="C139" s="243"/>
      <c r="D139" s="238"/>
      <c r="E139" s="238"/>
      <c r="F139" s="239" t="s">
        <v>593</v>
      </c>
      <c r="G139" s="240" t="s">
        <v>380</v>
      </c>
      <c r="H139" s="241">
        <v>103366.790706</v>
      </c>
      <c r="I139" s="241">
        <v>119845.90730677002</v>
      </c>
      <c r="J139" s="242">
        <v>15.942370357265517</v>
      </c>
      <c r="K139" s="410"/>
      <c r="L139" s="410"/>
      <c r="M139" s="410"/>
    </row>
    <row r="140" spans="1:13" s="150" customFormat="1">
      <c r="A140" s="233"/>
      <c r="B140" s="238"/>
      <c r="C140" s="369"/>
      <c r="D140" s="238"/>
      <c r="E140" s="238"/>
      <c r="F140" s="239" t="s">
        <v>594</v>
      </c>
      <c r="G140" s="240" t="s">
        <v>141</v>
      </c>
      <c r="H140" s="241">
        <v>1551.4418009999999</v>
      </c>
      <c r="I140" s="241">
        <v>1655.2182260399995</v>
      </c>
      <c r="J140" s="242">
        <v>6.6890311304690329</v>
      </c>
      <c r="K140" s="410"/>
      <c r="L140" s="410"/>
      <c r="M140" s="410"/>
    </row>
    <row r="141" spans="1:13" s="150" customFormat="1">
      <c r="A141" s="233"/>
      <c r="B141" s="238"/>
      <c r="C141" s="369"/>
      <c r="D141" s="238"/>
      <c r="E141" s="238"/>
      <c r="F141" s="239" t="s">
        <v>595</v>
      </c>
      <c r="G141" s="240" t="s">
        <v>142</v>
      </c>
      <c r="H141" s="241">
        <v>4698.7413349999997</v>
      </c>
      <c r="I141" s="241">
        <v>4985.0164074599998</v>
      </c>
      <c r="J141" s="242">
        <v>6.0925905907523088</v>
      </c>
      <c r="K141" s="410"/>
      <c r="L141" s="410"/>
      <c r="M141" s="410"/>
    </row>
    <row r="142" spans="1:13" s="276" customFormat="1">
      <c r="A142" s="233"/>
      <c r="B142" s="238"/>
      <c r="C142" s="243"/>
      <c r="D142" s="238"/>
      <c r="E142" s="238"/>
      <c r="F142" s="239" t="s">
        <v>596</v>
      </c>
      <c r="G142" s="240" t="s">
        <v>143</v>
      </c>
      <c r="H142" s="241">
        <v>2058.1939990000001</v>
      </c>
      <c r="I142" s="241">
        <v>2272.9149422200012</v>
      </c>
      <c r="J142" s="242">
        <v>10.43249291973089</v>
      </c>
      <c r="K142" s="379"/>
      <c r="L142" s="379"/>
      <c r="M142" s="379"/>
    </row>
    <row r="143" spans="1:13" s="150" customFormat="1">
      <c r="A143" s="233"/>
      <c r="B143" s="238"/>
      <c r="C143" s="243"/>
      <c r="D143" s="238"/>
      <c r="E143" s="238"/>
      <c r="F143" s="239" t="s">
        <v>597</v>
      </c>
      <c r="G143" s="240" t="s">
        <v>144</v>
      </c>
      <c r="H143" s="241">
        <v>1359.626385</v>
      </c>
      <c r="I143" s="241">
        <v>1528.2597584100006</v>
      </c>
      <c r="J143" s="242">
        <v>12.402920042626306</v>
      </c>
      <c r="K143" s="410"/>
      <c r="L143" s="410"/>
      <c r="M143" s="410"/>
    </row>
    <row r="144" spans="1:13" s="150" customFormat="1">
      <c r="A144" s="233"/>
      <c r="B144" s="238"/>
      <c r="C144" s="243"/>
      <c r="D144" s="238"/>
      <c r="E144" s="238"/>
      <c r="F144" s="239" t="s">
        <v>598</v>
      </c>
      <c r="G144" s="240" t="s">
        <v>145</v>
      </c>
      <c r="H144" s="241">
        <v>822.15208399999995</v>
      </c>
      <c r="I144" s="241">
        <v>867.50811314000021</v>
      </c>
      <c r="J144" s="242">
        <v>5.5167444105147041</v>
      </c>
      <c r="K144" s="410"/>
      <c r="L144" s="410"/>
      <c r="M144" s="410"/>
    </row>
    <row r="145" spans="1:13" s="150" customFormat="1" ht="27">
      <c r="A145" s="233"/>
      <c r="B145" s="238"/>
      <c r="C145" s="243"/>
      <c r="D145" s="238"/>
      <c r="E145" s="238"/>
      <c r="F145" s="239" t="s">
        <v>599</v>
      </c>
      <c r="G145" s="240" t="s">
        <v>146</v>
      </c>
      <c r="H145" s="241">
        <v>1163.5467940000001</v>
      </c>
      <c r="I145" s="241">
        <v>1370.61082111</v>
      </c>
      <c r="J145" s="242">
        <v>17.795934652371173</v>
      </c>
      <c r="K145" s="410"/>
      <c r="L145" s="410"/>
      <c r="M145" s="410"/>
    </row>
    <row r="146" spans="1:13" s="150" customFormat="1">
      <c r="A146" s="233"/>
      <c r="B146" s="238"/>
      <c r="C146" s="243"/>
      <c r="D146" s="238"/>
      <c r="E146" s="238"/>
      <c r="F146" s="239" t="s">
        <v>600</v>
      </c>
      <c r="G146" s="240" t="s">
        <v>148</v>
      </c>
      <c r="H146" s="241">
        <v>1646.3031089999999</v>
      </c>
      <c r="I146" s="241">
        <v>2260.3696735999993</v>
      </c>
      <c r="J146" s="242">
        <v>37.299726960547162</v>
      </c>
      <c r="K146" s="410"/>
      <c r="L146" s="410"/>
      <c r="M146" s="410"/>
    </row>
    <row r="147" spans="1:13" s="150" customFormat="1">
      <c r="A147" s="233"/>
      <c r="B147" s="238"/>
      <c r="C147" s="243"/>
      <c r="D147" s="238"/>
      <c r="E147" s="238"/>
      <c r="F147" s="239" t="s">
        <v>601</v>
      </c>
      <c r="G147" s="240" t="s">
        <v>149</v>
      </c>
      <c r="H147" s="241">
        <v>1915.9087999999999</v>
      </c>
      <c r="I147" s="241">
        <v>2149.6497739400011</v>
      </c>
      <c r="J147" s="242">
        <v>12.200005237201324</v>
      </c>
      <c r="K147" s="410"/>
      <c r="L147" s="410"/>
      <c r="M147" s="410"/>
    </row>
    <row r="148" spans="1:13" s="150" customFormat="1">
      <c r="A148" s="233"/>
      <c r="B148" s="238"/>
      <c r="C148" s="243"/>
      <c r="D148" s="238"/>
      <c r="E148" s="238"/>
      <c r="F148" s="239" t="s">
        <v>602</v>
      </c>
      <c r="G148" s="240" t="s">
        <v>150</v>
      </c>
      <c r="H148" s="241">
        <v>1936.154082</v>
      </c>
      <c r="I148" s="241">
        <v>2091.9532044699999</v>
      </c>
      <c r="J148" s="242">
        <v>8.0468349042274241</v>
      </c>
      <c r="K148" s="410"/>
      <c r="L148" s="410"/>
      <c r="M148" s="410"/>
    </row>
    <row r="149" spans="1:13" s="150" customFormat="1" ht="27">
      <c r="A149" s="233"/>
      <c r="B149" s="238"/>
      <c r="C149" s="369"/>
      <c r="D149" s="238"/>
      <c r="E149" s="238"/>
      <c r="F149" s="239" t="s">
        <v>394</v>
      </c>
      <c r="G149" s="240" t="s">
        <v>151</v>
      </c>
      <c r="H149" s="241">
        <v>1715.61085</v>
      </c>
      <c r="I149" s="241">
        <v>2395.0527087699998</v>
      </c>
      <c r="J149" s="242">
        <v>39.603495091558756</v>
      </c>
      <c r="K149" s="410"/>
      <c r="L149" s="410"/>
      <c r="M149" s="410"/>
    </row>
    <row r="150" spans="1:13" s="150" customFormat="1" ht="27">
      <c r="A150" s="233"/>
      <c r="B150" s="238"/>
      <c r="C150" s="243"/>
      <c r="D150" s="238"/>
      <c r="E150" s="238"/>
      <c r="F150" s="239" t="s">
        <v>603</v>
      </c>
      <c r="G150" s="240" t="s">
        <v>153</v>
      </c>
      <c r="H150" s="241">
        <v>2410.433759</v>
      </c>
      <c r="I150" s="241">
        <v>2652.6800902299997</v>
      </c>
      <c r="J150" s="242">
        <v>10.049906176658368</v>
      </c>
      <c r="K150" s="410"/>
      <c r="L150" s="410"/>
      <c r="M150" s="410"/>
    </row>
    <row r="151" spans="1:13" s="150" customFormat="1">
      <c r="A151" s="233"/>
      <c r="B151" s="238"/>
      <c r="C151" s="243"/>
      <c r="D151" s="238"/>
      <c r="E151" s="238"/>
      <c r="F151" s="239" t="s">
        <v>604</v>
      </c>
      <c r="G151" s="240" t="s">
        <v>154</v>
      </c>
      <c r="H151" s="241">
        <v>390.88350600000001</v>
      </c>
      <c r="I151" s="241">
        <v>414.77270053000007</v>
      </c>
      <c r="J151" s="242">
        <v>6.1115893004705271</v>
      </c>
      <c r="K151" s="410"/>
      <c r="L151" s="410"/>
      <c r="M151" s="410"/>
    </row>
    <row r="152" spans="1:13" s="276" customFormat="1">
      <c r="A152" s="364"/>
      <c r="B152" s="273"/>
      <c r="C152" s="277">
        <v>13</v>
      </c>
      <c r="D152" s="273" t="s">
        <v>275</v>
      </c>
      <c r="E152" s="273"/>
      <c r="F152" s="274"/>
      <c r="G152" s="235"/>
      <c r="H152" s="275"/>
      <c r="I152" s="275"/>
      <c r="J152" s="236"/>
      <c r="K152" s="379"/>
      <c r="L152" s="379"/>
      <c r="M152" s="379"/>
    </row>
    <row r="153" spans="1:13" s="276" customFormat="1">
      <c r="A153" s="364"/>
      <c r="B153" s="273"/>
      <c r="C153" s="370"/>
      <c r="D153" s="273"/>
      <c r="E153" s="273" t="s">
        <v>316</v>
      </c>
      <c r="F153" s="274"/>
      <c r="G153" s="235"/>
      <c r="H153" s="275"/>
      <c r="I153" s="275"/>
      <c r="J153" s="236"/>
      <c r="K153" s="379"/>
      <c r="L153" s="379"/>
      <c r="M153" s="379"/>
    </row>
    <row r="154" spans="1:13" s="150" customFormat="1">
      <c r="A154" s="233"/>
      <c r="B154" s="238"/>
      <c r="C154" s="369"/>
      <c r="D154" s="238"/>
      <c r="E154" s="238"/>
      <c r="F154" s="239">
        <v>0</v>
      </c>
      <c r="G154" s="240" t="s">
        <v>316</v>
      </c>
      <c r="H154" s="241">
        <v>37634.501459999999</v>
      </c>
      <c r="I154" s="241">
        <v>45014.110714679948</v>
      </c>
      <c r="J154" s="242">
        <v>19.608627637922609</v>
      </c>
      <c r="K154" s="410"/>
      <c r="L154" s="410"/>
      <c r="M154" s="410"/>
    </row>
    <row r="155" spans="1:13" s="276" customFormat="1">
      <c r="A155" s="364"/>
      <c r="B155" s="273"/>
      <c r="C155" s="370"/>
      <c r="D155" s="273"/>
      <c r="E155" s="273" t="s">
        <v>549</v>
      </c>
      <c r="F155" s="274"/>
      <c r="G155" s="235"/>
      <c r="H155" s="275"/>
      <c r="I155" s="275"/>
      <c r="J155" s="236"/>
      <c r="K155" s="379"/>
      <c r="L155" s="379"/>
      <c r="M155" s="379"/>
    </row>
    <row r="156" spans="1:13" s="150" customFormat="1" ht="27">
      <c r="A156" s="233"/>
      <c r="B156" s="238"/>
      <c r="C156" s="243"/>
      <c r="D156" s="238"/>
      <c r="E156" s="238"/>
      <c r="F156" s="239" t="s">
        <v>605</v>
      </c>
      <c r="G156" s="240" t="s">
        <v>606</v>
      </c>
      <c r="H156" s="241">
        <v>0</v>
      </c>
      <c r="I156" s="241">
        <v>103.6545567</v>
      </c>
      <c r="J156" s="242" t="s">
        <v>290</v>
      </c>
      <c r="K156" s="410"/>
      <c r="L156" s="410"/>
      <c r="M156" s="410"/>
    </row>
    <row r="157" spans="1:13" s="150" customFormat="1" ht="27">
      <c r="A157" s="233"/>
      <c r="B157" s="238"/>
      <c r="C157" s="243"/>
      <c r="D157" s="238"/>
      <c r="E157" s="238"/>
      <c r="F157" s="239" t="s">
        <v>425</v>
      </c>
      <c r="G157" s="240" t="s">
        <v>607</v>
      </c>
      <c r="H157" s="241">
        <v>0</v>
      </c>
      <c r="I157" s="241">
        <v>1070.00757383</v>
      </c>
      <c r="J157" s="242" t="s">
        <v>290</v>
      </c>
      <c r="K157" s="410"/>
      <c r="L157" s="410"/>
      <c r="M157" s="410"/>
    </row>
    <row r="158" spans="1:13" s="150" customFormat="1">
      <c r="A158" s="233"/>
      <c r="B158" s="238"/>
      <c r="C158" s="243"/>
      <c r="D158" s="238"/>
      <c r="E158" s="238"/>
      <c r="F158" s="239" t="s">
        <v>608</v>
      </c>
      <c r="G158" s="240" t="s">
        <v>609</v>
      </c>
      <c r="H158" s="241">
        <v>0</v>
      </c>
      <c r="I158" s="241">
        <v>0.99</v>
      </c>
      <c r="J158" s="242" t="s">
        <v>290</v>
      </c>
      <c r="K158" s="410"/>
      <c r="L158" s="410"/>
      <c r="M158" s="410"/>
    </row>
    <row r="159" spans="1:13" s="276" customFormat="1">
      <c r="A159" s="364"/>
      <c r="B159" s="273"/>
      <c r="C159" s="370">
        <v>14</v>
      </c>
      <c r="D159" s="273" t="s">
        <v>386</v>
      </c>
      <c r="E159" s="273"/>
      <c r="F159" s="274"/>
      <c r="G159" s="235"/>
      <c r="H159" s="275"/>
      <c r="I159" s="275"/>
      <c r="J159" s="236"/>
      <c r="K159" s="379"/>
      <c r="L159" s="379"/>
      <c r="M159" s="379"/>
    </row>
    <row r="160" spans="1:13" s="276" customFormat="1">
      <c r="A160" s="364"/>
      <c r="B160" s="273"/>
      <c r="C160" s="370"/>
      <c r="D160" s="273"/>
      <c r="E160" s="273" t="s">
        <v>549</v>
      </c>
      <c r="F160" s="274"/>
      <c r="G160" s="235"/>
      <c r="H160" s="275"/>
      <c r="I160" s="275"/>
      <c r="J160" s="236"/>
      <c r="K160" s="379"/>
      <c r="L160" s="379"/>
      <c r="M160" s="379"/>
    </row>
    <row r="161" spans="1:13" s="276" customFormat="1">
      <c r="A161" s="233"/>
      <c r="B161" s="238"/>
      <c r="C161" s="243"/>
      <c r="D161" s="238"/>
      <c r="E161" s="238"/>
      <c r="F161" s="239" t="s">
        <v>610</v>
      </c>
      <c r="G161" s="240" t="s">
        <v>165</v>
      </c>
      <c r="H161" s="241">
        <v>37.990197000000002</v>
      </c>
      <c r="I161" s="241">
        <v>34.450673179999995</v>
      </c>
      <c r="J161" s="242">
        <v>-9.3169398937310177</v>
      </c>
      <c r="K161" s="379"/>
      <c r="L161" s="379"/>
      <c r="M161" s="379"/>
    </row>
    <row r="162" spans="1:13" s="276" customFormat="1">
      <c r="A162" s="364"/>
      <c r="B162" s="273"/>
      <c r="C162" s="370">
        <v>15</v>
      </c>
      <c r="D162" s="273" t="s">
        <v>415</v>
      </c>
      <c r="E162" s="273"/>
      <c r="F162" s="274"/>
      <c r="G162" s="235"/>
      <c r="H162" s="275"/>
      <c r="I162" s="275"/>
      <c r="J162" s="236"/>
      <c r="K162" s="379"/>
      <c r="L162" s="379"/>
      <c r="M162" s="379"/>
    </row>
    <row r="163" spans="1:13" s="276" customFormat="1">
      <c r="A163" s="364"/>
      <c r="B163" s="273"/>
      <c r="C163" s="277"/>
      <c r="D163" s="273"/>
      <c r="E163" s="273" t="s">
        <v>316</v>
      </c>
      <c r="F163" s="274"/>
      <c r="G163" s="235"/>
      <c r="H163" s="275"/>
      <c r="I163" s="275"/>
      <c r="J163" s="236"/>
      <c r="K163" s="379"/>
      <c r="L163" s="379"/>
      <c r="M163" s="379"/>
    </row>
    <row r="164" spans="1:13" s="150" customFormat="1">
      <c r="A164" s="233"/>
      <c r="B164" s="238"/>
      <c r="C164" s="243"/>
      <c r="D164" s="238"/>
      <c r="E164" s="238"/>
      <c r="F164" s="239">
        <v>0</v>
      </c>
      <c r="G164" s="240" t="s">
        <v>316</v>
      </c>
      <c r="H164" s="241">
        <v>5388.6771870000002</v>
      </c>
      <c r="I164" s="241">
        <v>8520.6357631600022</v>
      </c>
      <c r="J164" s="242">
        <v>58.121102219961216</v>
      </c>
      <c r="K164" s="410"/>
      <c r="L164" s="410"/>
      <c r="M164" s="410"/>
    </row>
    <row r="165" spans="1:13" s="276" customFormat="1">
      <c r="A165" s="364"/>
      <c r="B165" s="273"/>
      <c r="C165" s="277"/>
      <c r="D165" s="273"/>
      <c r="E165" s="273" t="s">
        <v>549</v>
      </c>
      <c r="F165" s="274"/>
      <c r="G165" s="235"/>
      <c r="H165" s="275"/>
      <c r="I165" s="275"/>
      <c r="J165" s="236"/>
      <c r="K165" s="379"/>
      <c r="L165" s="379"/>
      <c r="M165" s="379"/>
    </row>
    <row r="166" spans="1:13" s="150" customFormat="1">
      <c r="A166" s="233"/>
      <c r="B166" s="238"/>
      <c r="C166" s="243"/>
      <c r="D166" s="238"/>
      <c r="E166" s="238"/>
      <c r="F166" s="239" t="s">
        <v>486</v>
      </c>
      <c r="G166" s="240" t="s">
        <v>169</v>
      </c>
      <c r="H166" s="241">
        <v>5492.7594799999997</v>
      </c>
      <c r="I166" s="241">
        <v>6459.2371493700011</v>
      </c>
      <c r="J166" s="242">
        <v>17.59548498143964</v>
      </c>
      <c r="K166" s="410"/>
      <c r="L166" s="410"/>
      <c r="M166" s="410"/>
    </row>
    <row r="167" spans="1:13" s="150" customFormat="1">
      <c r="A167" s="233"/>
      <c r="B167" s="238"/>
      <c r="C167" s="243"/>
      <c r="D167" s="238"/>
      <c r="E167" s="238"/>
      <c r="F167" s="239" t="s">
        <v>422</v>
      </c>
      <c r="G167" s="240" t="s">
        <v>171</v>
      </c>
      <c r="H167" s="241">
        <v>893.86361999999997</v>
      </c>
      <c r="I167" s="241">
        <v>1004.6376360199995</v>
      </c>
      <c r="J167" s="242">
        <v>12.392720046040083</v>
      </c>
      <c r="K167" s="410"/>
      <c r="L167" s="410"/>
      <c r="M167" s="410"/>
    </row>
    <row r="168" spans="1:13" s="276" customFormat="1">
      <c r="A168" s="364"/>
      <c r="B168" s="273"/>
      <c r="C168" s="370">
        <v>16</v>
      </c>
      <c r="D168" s="273" t="s">
        <v>487</v>
      </c>
      <c r="E168" s="273"/>
      <c r="F168" s="274"/>
      <c r="G168" s="235"/>
      <c r="H168" s="275"/>
      <c r="I168" s="275"/>
      <c r="J168" s="236"/>
      <c r="K168" s="379"/>
      <c r="L168" s="379"/>
      <c r="M168" s="379"/>
    </row>
    <row r="169" spans="1:13" s="276" customFormat="1">
      <c r="A169" s="364"/>
      <c r="B169" s="273"/>
      <c r="C169" s="370"/>
      <c r="D169" s="273"/>
      <c r="E169" s="273" t="s">
        <v>316</v>
      </c>
      <c r="F169" s="274"/>
      <c r="G169" s="235"/>
      <c r="H169" s="275"/>
      <c r="I169" s="275"/>
      <c r="J169" s="236"/>
      <c r="K169" s="379"/>
      <c r="L169" s="379"/>
      <c r="M169" s="379"/>
    </row>
    <row r="170" spans="1:13" s="150" customFormat="1">
      <c r="A170" s="233"/>
      <c r="B170" s="238"/>
      <c r="C170" s="369"/>
      <c r="D170" s="238"/>
      <c r="E170" s="238"/>
      <c r="F170" s="239">
        <v>0</v>
      </c>
      <c r="G170" s="240" t="s">
        <v>316</v>
      </c>
      <c r="H170" s="241">
        <v>2071.7447710000001</v>
      </c>
      <c r="I170" s="241">
        <v>2252.8507170099983</v>
      </c>
      <c r="J170" s="242">
        <v>8.741711264104282</v>
      </c>
      <c r="K170" s="410"/>
      <c r="L170" s="410"/>
      <c r="M170" s="410"/>
    </row>
    <row r="171" spans="1:13" s="276" customFormat="1">
      <c r="A171" s="364"/>
      <c r="B171" s="273"/>
      <c r="C171" s="370"/>
      <c r="D171" s="273"/>
      <c r="E171" s="273" t="s">
        <v>317</v>
      </c>
      <c r="F171" s="274"/>
      <c r="G171" s="235"/>
      <c r="H171" s="275"/>
      <c r="I171" s="275"/>
      <c r="J171" s="236"/>
      <c r="K171" s="379"/>
      <c r="L171" s="379"/>
      <c r="M171" s="379"/>
    </row>
    <row r="172" spans="1:13" s="150" customFormat="1">
      <c r="A172" s="233"/>
      <c r="B172" s="238"/>
      <c r="C172" s="243"/>
      <c r="D172" s="238"/>
      <c r="E172" s="238"/>
      <c r="F172" s="239" t="s">
        <v>321</v>
      </c>
      <c r="G172" s="240" t="s">
        <v>173</v>
      </c>
      <c r="H172" s="241">
        <v>33916.348853000003</v>
      </c>
      <c r="I172" s="241">
        <v>49796.732014120054</v>
      </c>
      <c r="J172" s="242">
        <v>46.822207278114433</v>
      </c>
      <c r="K172" s="410"/>
      <c r="L172" s="410"/>
      <c r="M172" s="410"/>
    </row>
    <row r="173" spans="1:13" s="150" customFormat="1">
      <c r="A173" s="233"/>
      <c r="B173" s="238"/>
      <c r="C173" s="243"/>
      <c r="D173" s="238"/>
      <c r="E173" s="238"/>
      <c r="F173" s="239" t="s">
        <v>357</v>
      </c>
      <c r="G173" s="240" t="s">
        <v>174</v>
      </c>
      <c r="H173" s="241">
        <v>776.47650499999997</v>
      </c>
      <c r="I173" s="241">
        <v>937.37707360999968</v>
      </c>
      <c r="J173" s="242">
        <v>20.721885024711682</v>
      </c>
      <c r="K173" s="410"/>
      <c r="L173" s="410"/>
      <c r="M173" s="410"/>
    </row>
    <row r="174" spans="1:13" s="150" customFormat="1">
      <c r="A174" s="233"/>
      <c r="B174" s="238"/>
      <c r="C174" s="369"/>
      <c r="D174" s="238"/>
      <c r="E174" s="238"/>
      <c r="F174" s="239" t="s">
        <v>488</v>
      </c>
      <c r="G174" s="240" t="s">
        <v>175</v>
      </c>
      <c r="H174" s="241">
        <v>887.345822</v>
      </c>
      <c r="I174" s="241">
        <v>1241.4593967000003</v>
      </c>
      <c r="J174" s="242">
        <v>39.907053813794846</v>
      </c>
      <c r="K174" s="410"/>
      <c r="L174" s="410"/>
      <c r="M174" s="410"/>
    </row>
    <row r="175" spans="1:13" s="276" customFormat="1" ht="27">
      <c r="A175" s="233"/>
      <c r="B175" s="238"/>
      <c r="C175" s="369"/>
      <c r="D175" s="238"/>
      <c r="E175" s="238"/>
      <c r="F175" s="239" t="s">
        <v>410</v>
      </c>
      <c r="G175" s="240" t="s">
        <v>423</v>
      </c>
      <c r="H175" s="241">
        <v>316.000179</v>
      </c>
      <c r="I175" s="241">
        <v>472.73523853999995</v>
      </c>
      <c r="J175" s="242">
        <v>49.599674290057891</v>
      </c>
      <c r="K175" s="379"/>
      <c r="L175" s="379"/>
      <c r="M175" s="379"/>
    </row>
    <row r="176" spans="1:13" s="276" customFormat="1">
      <c r="A176" s="364"/>
      <c r="B176" s="273"/>
      <c r="C176" s="370"/>
      <c r="D176" s="273"/>
      <c r="E176" s="273" t="s">
        <v>549</v>
      </c>
      <c r="F176" s="274"/>
      <c r="G176" s="235"/>
      <c r="H176" s="275"/>
      <c r="I176" s="275"/>
      <c r="J176" s="236"/>
      <c r="K176" s="379"/>
      <c r="L176" s="379"/>
      <c r="M176" s="379"/>
    </row>
    <row r="177" spans="1:13" s="150" customFormat="1">
      <c r="A177" s="233"/>
      <c r="B177" s="238"/>
      <c r="C177" s="243"/>
      <c r="D177" s="238"/>
      <c r="E177" s="238"/>
      <c r="F177" s="239" t="s">
        <v>489</v>
      </c>
      <c r="G177" s="240" t="s">
        <v>176</v>
      </c>
      <c r="H177" s="241">
        <v>2440.9561239999998</v>
      </c>
      <c r="I177" s="241">
        <v>2692.1179767600024</v>
      </c>
      <c r="J177" s="242">
        <v>10.289486578252109</v>
      </c>
      <c r="K177" s="410"/>
      <c r="L177" s="410"/>
      <c r="M177" s="410"/>
    </row>
    <row r="178" spans="1:13" s="276" customFormat="1">
      <c r="A178" s="364"/>
      <c r="B178" s="273"/>
      <c r="C178" s="277">
        <v>18</v>
      </c>
      <c r="D178" s="273" t="s">
        <v>387</v>
      </c>
      <c r="E178" s="273"/>
      <c r="F178" s="274"/>
      <c r="G178" s="235"/>
      <c r="H178" s="275"/>
      <c r="I178" s="275"/>
      <c r="J178" s="236"/>
      <c r="K178" s="379"/>
      <c r="L178" s="379"/>
      <c r="M178" s="379"/>
    </row>
    <row r="179" spans="1:13" s="276" customFormat="1">
      <c r="A179" s="364"/>
      <c r="B179" s="273"/>
      <c r="C179" s="370"/>
      <c r="D179" s="273"/>
      <c r="E179" s="273" t="s">
        <v>316</v>
      </c>
      <c r="F179" s="274"/>
      <c r="G179" s="235"/>
      <c r="H179" s="275"/>
      <c r="I179" s="275"/>
      <c r="J179" s="236"/>
      <c r="K179" s="379"/>
      <c r="L179" s="379"/>
      <c r="M179" s="379"/>
    </row>
    <row r="180" spans="1:13" s="150" customFormat="1">
      <c r="A180" s="233"/>
      <c r="B180" s="238"/>
      <c r="C180" s="369"/>
      <c r="D180" s="238"/>
      <c r="E180" s="238"/>
      <c r="F180" s="239">
        <v>0</v>
      </c>
      <c r="G180" s="240" t="s">
        <v>316</v>
      </c>
      <c r="H180" s="241">
        <v>45957.602984999998</v>
      </c>
      <c r="I180" s="241">
        <v>189387.65815798999</v>
      </c>
      <c r="J180" s="242" t="s">
        <v>421</v>
      </c>
      <c r="K180" s="410"/>
      <c r="L180" s="410"/>
      <c r="M180" s="410"/>
    </row>
    <row r="181" spans="1:13" s="276" customFormat="1">
      <c r="A181" s="364"/>
      <c r="B181" s="273"/>
      <c r="C181" s="370"/>
      <c r="D181" s="273"/>
      <c r="E181" s="273" t="s">
        <v>317</v>
      </c>
      <c r="F181" s="274"/>
      <c r="G181" s="235"/>
      <c r="H181" s="275"/>
      <c r="I181" s="275"/>
      <c r="J181" s="236"/>
      <c r="K181" s="379"/>
      <c r="L181" s="379"/>
      <c r="M181" s="379"/>
    </row>
    <row r="182" spans="1:13" s="150" customFormat="1">
      <c r="A182" s="233"/>
      <c r="B182" s="238"/>
      <c r="C182" s="243"/>
      <c r="D182" s="238"/>
      <c r="E182" s="238"/>
      <c r="F182" s="239" t="s">
        <v>383</v>
      </c>
      <c r="G182" s="240" t="s">
        <v>181</v>
      </c>
      <c r="H182" s="241">
        <v>103.456518</v>
      </c>
      <c r="I182" s="241">
        <v>113.52191805999996</v>
      </c>
      <c r="J182" s="242">
        <v>9.729111567431616</v>
      </c>
      <c r="K182" s="410"/>
      <c r="L182" s="410"/>
      <c r="M182" s="410"/>
    </row>
    <row r="183" spans="1:13" s="276" customFormat="1">
      <c r="A183" s="364"/>
      <c r="B183" s="273"/>
      <c r="C183" s="277"/>
      <c r="D183" s="273"/>
      <c r="E183" s="273" t="s">
        <v>549</v>
      </c>
      <c r="F183" s="274"/>
      <c r="G183" s="235"/>
      <c r="H183" s="275"/>
      <c r="I183" s="275"/>
      <c r="J183" s="236"/>
      <c r="K183" s="379"/>
      <c r="L183" s="379"/>
      <c r="M183" s="379"/>
    </row>
    <row r="184" spans="1:13" s="150" customFormat="1">
      <c r="A184" s="233"/>
      <c r="B184" s="238"/>
      <c r="C184" s="243"/>
      <c r="D184" s="238"/>
      <c r="E184" s="238"/>
      <c r="F184" s="239" t="s">
        <v>611</v>
      </c>
      <c r="G184" s="240" t="s">
        <v>183</v>
      </c>
      <c r="H184" s="241">
        <v>308.63598300000001</v>
      </c>
      <c r="I184" s="241">
        <v>458.73598299999998</v>
      </c>
      <c r="J184" s="242">
        <v>48.633344220268668</v>
      </c>
      <c r="K184" s="410"/>
      <c r="L184" s="410"/>
      <c r="M184" s="410"/>
    </row>
    <row r="185" spans="1:13" s="150" customFormat="1">
      <c r="A185" s="233"/>
      <c r="B185" s="238"/>
      <c r="C185" s="369"/>
      <c r="D185" s="238"/>
      <c r="E185" s="238"/>
      <c r="F185" s="239" t="s">
        <v>416</v>
      </c>
      <c r="G185" s="240" t="s">
        <v>417</v>
      </c>
      <c r="H185" s="241">
        <v>0</v>
      </c>
      <c r="I185" s="241">
        <v>361.6548975</v>
      </c>
      <c r="J185" s="242" t="s">
        <v>290</v>
      </c>
      <c r="K185" s="410"/>
      <c r="L185" s="410"/>
      <c r="M185" s="410"/>
    </row>
    <row r="186" spans="1:13" s="276" customFormat="1">
      <c r="A186" s="364"/>
      <c r="B186" s="273"/>
      <c r="C186" s="370">
        <v>20</v>
      </c>
      <c r="D186" s="273" t="s">
        <v>490</v>
      </c>
      <c r="E186" s="273"/>
      <c r="F186" s="274"/>
      <c r="G186" s="235"/>
      <c r="H186" s="275"/>
      <c r="I186" s="275"/>
      <c r="J186" s="236"/>
      <c r="K186" s="379"/>
      <c r="L186" s="379"/>
      <c r="M186" s="379"/>
    </row>
    <row r="187" spans="1:13" s="276" customFormat="1">
      <c r="A187" s="364"/>
      <c r="B187" s="273"/>
      <c r="C187" s="370"/>
      <c r="D187" s="273"/>
      <c r="E187" s="273" t="s">
        <v>317</v>
      </c>
      <c r="F187" s="274"/>
      <c r="G187" s="235"/>
      <c r="H187" s="275"/>
      <c r="I187" s="275"/>
      <c r="J187" s="236"/>
      <c r="K187" s="379"/>
      <c r="L187" s="379"/>
      <c r="M187" s="379"/>
    </row>
    <row r="188" spans="1:13" s="150" customFormat="1">
      <c r="A188" s="233"/>
      <c r="B188" s="238"/>
      <c r="C188" s="369"/>
      <c r="D188" s="238"/>
      <c r="E188" s="238"/>
      <c r="F188" s="239" t="s">
        <v>480</v>
      </c>
      <c r="G188" s="240" t="s">
        <v>185</v>
      </c>
      <c r="H188" s="241">
        <v>797.29103599999996</v>
      </c>
      <c r="I188" s="241">
        <v>32.511942359999999</v>
      </c>
      <c r="J188" s="242">
        <v>-95.92219893464349</v>
      </c>
      <c r="K188" s="410"/>
      <c r="L188" s="410"/>
      <c r="M188" s="410"/>
    </row>
    <row r="189" spans="1:13" s="150" customFormat="1">
      <c r="A189" s="233"/>
      <c r="B189" s="238"/>
      <c r="C189" s="243"/>
      <c r="D189" s="238"/>
      <c r="E189" s="238"/>
      <c r="F189" s="239" t="s">
        <v>385</v>
      </c>
      <c r="G189" s="240" t="s">
        <v>186</v>
      </c>
      <c r="H189" s="241">
        <v>218.237279</v>
      </c>
      <c r="I189" s="241">
        <v>172.97491208000005</v>
      </c>
      <c r="J189" s="242">
        <v>-20.739979497270014</v>
      </c>
      <c r="K189" s="410"/>
      <c r="L189" s="410"/>
      <c r="M189" s="410"/>
    </row>
    <row r="190" spans="1:13" s="276" customFormat="1">
      <c r="A190" s="364"/>
      <c r="B190" s="273"/>
      <c r="C190" s="370"/>
      <c r="D190" s="273"/>
      <c r="E190" s="273" t="s">
        <v>549</v>
      </c>
      <c r="F190" s="274"/>
      <c r="G190" s="235"/>
      <c r="H190" s="275"/>
      <c r="I190" s="275"/>
      <c r="J190" s="236"/>
      <c r="K190" s="379"/>
      <c r="L190" s="379"/>
      <c r="M190" s="379"/>
    </row>
    <row r="191" spans="1:13" s="150" customFormat="1" ht="27">
      <c r="A191" s="233"/>
      <c r="B191" s="238"/>
      <c r="C191" s="369"/>
      <c r="D191" s="238"/>
      <c r="E191" s="238"/>
      <c r="F191" s="239" t="s">
        <v>612</v>
      </c>
      <c r="G191" s="240" t="s">
        <v>188</v>
      </c>
      <c r="H191" s="241">
        <v>370.625947</v>
      </c>
      <c r="I191" s="241">
        <v>292.79733850999997</v>
      </c>
      <c r="J191" s="242">
        <v>-20.999233626241505</v>
      </c>
      <c r="K191" s="410"/>
      <c r="L191" s="410"/>
      <c r="M191" s="410"/>
    </row>
    <row r="192" spans="1:13" s="150" customFormat="1" ht="27">
      <c r="A192" s="233"/>
      <c r="B192" s="238"/>
      <c r="C192" s="243"/>
      <c r="D192" s="238"/>
      <c r="E192" s="238"/>
      <c r="F192" s="239" t="s">
        <v>613</v>
      </c>
      <c r="G192" s="240" t="s">
        <v>189</v>
      </c>
      <c r="H192" s="241">
        <v>34.004435000000001</v>
      </c>
      <c r="I192" s="241">
        <v>12.726723399999999</v>
      </c>
      <c r="J192" s="242">
        <v>-62.573342565462418</v>
      </c>
      <c r="K192" s="410"/>
      <c r="L192" s="410"/>
      <c r="M192" s="410"/>
    </row>
    <row r="193" spans="1:13" s="276" customFormat="1">
      <c r="A193" s="233"/>
      <c r="B193" s="238"/>
      <c r="C193" s="369"/>
      <c r="D193" s="238"/>
      <c r="E193" s="238"/>
      <c r="F193" s="239" t="s">
        <v>614</v>
      </c>
      <c r="G193" s="240" t="s">
        <v>190</v>
      </c>
      <c r="H193" s="241">
        <v>115.317239</v>
      </c>
      <c r="I193" s="241">
        <v>98.846177119999993</v>
      </c>
      <c r="J193" s="242">
        <v>-14.283260701377003</v>
      </c>
      <c r="K193" s="379"/>
      <c r="L193" s="379"/>
      <c r="M193" s="379"/>
    </row>
    <row r="194" spans="1:13" s="276" customFormat="1">
      <c r="A194" s="364"/>
      <c r="B194" s="273"/>
      <c r="C194" s="370">
        <v>21</v>
      </c>
      <c r="D194" s="273" t="s">
        <v>418</v>
      </c>
      <c r="E194" s="273"/>
      <c r="F194" s="274"/>
      <c r="G194" s="235"/>
      <c r="H194" s="275"/>
      <c r="I194" s="275"/>
      <c r="J194" s="236"/>
      <c r="K194" s="379"/>
      <c r="L194" s="379"/>
      <c r="M194" s="379"/>
    </row>
    <row r="195" spans="1:13" s="276" customFormat="1">
      <c r="A195" s="364"/>
      <c r="B195" s="273"/>
      <c r="C195" s="370"/>
      <c r="D195" s="273"/>
      <c r="E195" s="273" t="s">
        <v>316</v>
      </c>
      <c r="F195" s="274"/>
      <c r="G195" s="235"/>
      <c r="H195" s="275"/>
      <c r="I195" s="275"/>
      <c r="J195" s="236"/>
      <c r="K195" s="379"/>
      <c r="L195" s="379"/>
      <c r="M195" s="379"/>
    </row>
    <row r="196" spans="1:13" s="150" customFormat="1">
      <c r="A196" s="233"/>
      <c r="B196" s="238"/>
      <c r="C196" s="369"/>
      <c r="D196" s="238"/>
      <c r="E196" s="238"/>
      <c r="F196" s="239">
        <v>0</v>
      </c>
      <c r="G196" s="240" t="s">
        <v>316</v>
      </c>
      <c r="H196" s="241">
        <v>425.94889499999999</v>
      </c>
      <c r="I196" s="241">
        <v>601.61262043000056</v>
      </c>
      <c r="J196" s="242">
        <v>41.240563713635311</v>
      </c>
      <c r="K196" s="410"/>
      <c r="L196" s="410"/>
      <c r="M196" s="410"/>
    </row>
    <row r="197" spans="1:13" s="276" customFormat="1">
      <c r="A197" s="364"/>
      <c r="B197" s="273"/>
      <c r="C197" s="370"/>
      <c r="D197" s="273"/>
      <c r="E197" s="273" t="s">
        <v>317</v>
      </c>
      <c r="F197" s="274"/>
      <c r="G197" s="235"/>
      <c r="H197" s="275"/>
      <c r="I197" s="275"/>
      <c r="J197" s="236"/>
      <c r="K197" s="379"/>
      <c r="L197" s="379"/>
      <c r="M197" s="379"/>
    </row>
    <row r="198" spans="1:13" s="276" customFormat="1">
      <c r="A198" s="233"/>
      <c r="B198" s="238"/>
      <c r="C198" s="243"/>
      <c r="D198" s="238"/>
      <c r="E198" s="238"/>
      <c r="F198" s="239" t="s">
        <v>383</v>
      </c>
      <c r="G198" s="240" t="s">
        <v>194</v>
      </c>
      <c r="H198" s="241">
        <v>16.727526999999998</v>
      </c>
      <c r="I198" s="241">
        <v>7.1761457100000001</v>
      </c>
      <c r="J198" s="242">
        <v>-57.099781037567595</v>
      </c>
      <c r="K198" s="379"/>
      <c r="L198" s="379"/>
      <c r="M198" s="379"/>
    </row>
    <row r="199" spans="1:13" s="150" customFormat="1">
      <c r="A199" s="233"/>
      <c r="B199" s="238"/>
      <c r="C199" s="243"/>
      <c r="D199" s="238"/>
      <c r="E199" s="238"/>
      <c r="F199" s="239" t="s">
        <v>321</v>
      </c>
      <c r="G199" s="240" t="s">
        <v>195</v>
      </c>
      <c r="H199" s="241">
        <v>285.31201700000003</v>
      </c>
      <c r="I199" s="241">
        <v>98.892247160000011</v>
      </c>
      <c r="J199" s="242">
        <v>-65.338912745480329</v>
      </c>
      <c r="K199" s="410"/>
      <c r="L199" s="410"/>
      <c r="M199" s="410"/>
    </row>
    <row r="200" spans="1:13" s="276" customFormat="1">
      <c r="A200" s="364"/>
      <c r="B200" s="273"/>
      <c r="C200" s="370"/>
      <c r="D200" s="273"/>
      <c r="E200" s="273" t="s">
        <v>549</v>
      </c>
      <c r="F200" s="274"/>
      <c r="G200" s="235"/>
      <c r="H200" s="275"/>
      <c r="I200" s="275"/>
      <c r="J200" s="236"/>
      <c r="K200" s="379"/>
      <c r="L200" s="379"/>
      <c r="M200" s="379"/>
    </row>
    <row r="201" spans="1:13" s="150" customFormat="1">
      <c r="A201" s="233"/>
      <c r="B201" s="238"/>
      <c r="C201" s="243"/>
      <c r="D201" s="238"/>
      <c r="E201" s="238"/>
      <c r="F201" s="239" t="s">
        <v>457</v>
      </c>
      <c r="G201" s="240" t="s">
        <v>196</v>
      </c>
      <c r="H201" s="241">
        <v>64529.634152999999</v>
      </c>
      <c r="I201" s="241">
        <v>177047.3830410002</v>
      </c>
      <c r="J201" s="242" t="s">
        <v>421</v>
      </c>
      <c r="K201" s="410"/>
      <c r="L201" s="410"/>
      <c r="M201" s="410"/>
    </row>
    <row r="202" spans="1:13" s="150" customFormat="1">
      <c r="A202" s="233"/>
      <c r="B202" s="238"/>
      <c r="C202" s="243"/>
      <c r="D202" s="238"/>
      <c r="E202" s="238"/>
      <c r="F202" s="239" t="s">
        <v>615</v>
      </c>
      <c r="G202" s="240" t="s">
        <v>616</v>
      </c>
      <c r="H202" s="241">
        <v>123.876181</v>
      </c>
      <c r="I202" s="241">
        <v>92.484081019999962</v>
      </c>
      <c r="J202" s="242">
        <v>-25.341514185039372</v>
      </c>
      <c r="K202" s="410"/>
      <c r="L202" s="410"/>
      <c r="M202" s="410"/>
    </row>
    <row r="203" spans="1:13" s="150" customFormat="1">
      <c r="A203" s="233"/>
      <c r="B203" s="238"/>
      <c r="C203" s="243"/>
      <c r="D203" s="238"/>
      <c r="E203" s="238"/>
      <c r="F203" s="239" t="s">
        <v>491</v>
      </c>
      <c r="G203" s="240" t="s">
        <v>492</v>
      </c>
      <c r="H203" s="241">
        <v>289.50017100000002</v>
      </c>
      <c r="I203" s="241">
        <v>5563.8466695500001</v>
      </c>
      <c r="J203" s="242" t="s">
        <v>421</v>
      </c>
      <c r="K203" s="410"/>
      <c r="L203" s="410"/>
      <c r="M203" s="410"/>
    </row>
    <row r="204" spans="1:13" s="276" customFormat="1">
      <c r="A204" s="364"/>
      <c r="B204" s="273"/>
      <c r="C204" s="370">
        <v>27</v>
      </c>
      <c r="D204" s="273" t="s">
        <v>311</v>
      </c>
      <c r="E204" s="273"/>
      <c r="F204" s="274"/>
      <c r="G204" s="235"/>
      <c r="H204" s="275"/>
      <c r="I204" s="275"/>
      <c r="J204" s="236"/>
      <c r="K204" s="379"/>
      <c r="L204" s="379"/>
      <c r="M204" s="379"/>
    </row>
    <row r="205" spans="1:13" s="276" customFormat="1">
      <c r="A205" s="364"/>
      <c r="B205" s="273"/>
      <c r="C205" s="277"/>
      <c r="D205" s="273"/>
      <c r="E205" s="273" t="s">
        <v>316</v>
      </c>
      <c r="F205" s="274"/>
      <c r="G205" s="235"/>
      <c r="H205" s="275"/>
      <c r="I205" s="275"/>
      <c r="J205" s="236"/>
      <c r="K205" s="379"/>
      <c r="L205" s="379"/>
      <c r="M205" s="379"/>
    </row>
    <row r="206" spans="1:13" s="150" customFormat="1">
      <c r="A206" s="233"/>
      <c r="B206" s="238"/>
      <c r="C206" s="243"/>
      <c r="D206" s="238"/>
      <c r="E206" s="238"/>
      <c r="F206" s="239">
        <v>0</v>
      </c>
      <c r="G206" s="240" t="s">
        <v>316</v>
      </c>
      <c r="H206" s="241">
        <v>1446.2651539999999</v>
      </c>
      <c r="I206" s="241">
        <v>1934.9688703600011</v>
      </c>
      <c r="J206" s="242">
        <v>33.790741276478343</v>
      </c>
      <c r="K206" s="410"/>
      <c r="L206" s="410"/>
      <c r="M206" s="410"/>
    </row>
    <row r="207" spans="1:13" s="276" customFormat="1">
      <c r="A207" s="364"/>
      <c r="B207" s="273"/>
      <c r="C207" s="277">
        <v>31</v>
      </c>
      <c r="D207" s="273" t="s">
        <v>199</v>
      </c>
      <c r="E207" s="273"/>
      <c r="F207" s="274"/>
      <c r="G207" s="235"/>
      <c r="H207" s="275"/>
      <c r="I207" s="275"/>
      <c r="J207" s="236"/>
      <c r="K207" s="379"/>
      <c r="L207" s="379"/>
      <c r="M207" s="379"/>
    </row>
    <row r="208" spans="1:13" s="276" customFormat="1">
      <c r="A208" s="364"/>
      <c r="B208" s="273"/>
      <c r="C208" s="370"/>
      <c r="D208" s="273"/>
      <c r="E208" s="273" t="s">
        <v>316</v>
      </c>
      <c r="F208" s="274"/>
      <c r="G208" s="235"/>
      <c r="H208" s="275"/>
      <c r="I208" s="275"/>
      <c r="J208" s="236"/>
      <c r="K208" s="379"/>
      <c r="L208" s="379"/>
      <c r="M208" s="379"/>
    </row>
    <row r="209" spans="1:13" s="276" customFormat="1">
      <c r="A209" s="233"/>
      <c r="B209" s="238"/>
      <c r="C209" s="243"/>
      <c r="D209" s="238"/>
      <c r="E209" s="238"/>
      <c r="F209" s="239">
        <v>0</v>
      </c>
      <c r="G209" s="240" t="s">
        <v>316</v>
      </c>
      <c r="H209" s="241">
        <v>841.83113600000001</v>
      </c>
      <c r="I209" s="241">
        <v>922.18887474000087</v>
      </c>
      <c r="J209" s="242">
        <v>9.5455888127189468</v>
      </c>
      <c r="K209" s="379"/>
      <c r="L209" s="379"/>
      <c r="M209" s="379"/>
    </row>
    <row r="210" spans="1:13" s="276" customFormat="1">
      <c r="A210" s="364"/>
      <c r="B210" s="273"/>
      <c r="C210" s="370">
        <v>36</v>
      </c>
      <c r="D210" s="273" t="s">
        <v>362</v>
      </c>
      <c r="E210" s="273"/>
      <c r="F210" s="274"/>
      <c r="G210" s="235"/>
      <c r="H210" s="275"/>
      <c r="I210" s="275"/>
      <c r="J210" s="236"/>
      <c r="K210" s="379"/>
      <c r="L210" s="379"/>
      <c r="M210" s="379"/>
    </row>
    <row r="211" spans="1:13" s="276" customFormat="1">
      <c r="A211" s="364"/>
      <c r="B211" s="273"/>
      <c r="C211" s="370"/>
      <c r="D211" s="273"/>
      <c r="E211" s="273" t="s">
        <v>316</v>
      </c>
      <c r="F211" s="274"/>
      <c r="G211" s="235"/>
      <c r="H211" s="275"/>
      <c r="I211" s="275"/>
      <c r="J211" s="236"/>
      <c r="K211" s="379"/>
      <c r="L211" s="379"/>
      <c r="M211" s="379"/>
    </row>
    <row r="212" spans="1:13" s="150" customFormat="1">
      <c r="A212" s="233"/>
      <c r="B212" s="238"/>
      <c r="C212" s="369"/>
      <c r="D212" s="238"/>
      <c r="E212" s="238"/>
      <c r="F212" s="239">
        <v>0</v>
      </c>
      <c r="G212" s="240" t="s">
        <v>316</v>
      </c>
      <c r="H212" s="241">
        <v>1445.055824</v>
      </c>
      <c r="I212" s="241">
        <v>2468.7946798200005</v>
      </c>
      <c r="J212" s="242">
        <v>70.844242749475995</v>
      </c>
      <c r="K212" s="410"/>
      <c r="L212" s="410"/>
      <c r="M212" s="410"/>
    </row>
    <row r="213" spans="1:13" s="276" customFormat="1">
      <c r="A213" s="364"/>
      <c r="B213" s="273"/>
      <c r="C213" s="370"/>
      <c r="D213" s="273"/>
      <c r="E213" s="273" t="s">
        <v>317</v>
      </c>
      <c r="F213" s="274"/>
      <c r="G213" s="235"/>
      <c r="H213" s="275"/>
      <c r="I213" s="275"/>
      <c r="J213" s="236"/>
      <c r="K213" s="379"/>
      <c r="L213" s="379"/>
      <c r="M213" s="379"/>
    </row>
    <row r="214" spans="1:13" s="150" customFormat="1">
      <c r="A214" s="233"/>
      <c r="B214" s="238"/>
      <c r="C214" s="243"/>
      <c r="D214" s="238"/>
      <c r="E214" s="238"/>
      <c r="F214" s="239" t="s">
        <v>383</v>
      </c>
      <c r="G214" s="240" t="s">
        <v>397</v>
      </c>
      <c r="H214" s="241">
        <v>100</v>
      </c>
      <c r="I214" s="241">
        <v>36.161601420000004</v>
      </c>
      <c r="J214" s="242">
        <v>-63.838398579999996</v>
      </c>
      <c r="K214" s="410"/>
      <c r="L214" s="410"/>
      <c r="M214" s="410"/>
    </row>
    <row r="215" spans="1:13" s="150" customFormat="1">
      <c r="A215" s="233"/>
      <c r="B215" s="238"/>
      <c r="C215" s="243"/>
      <c r="D215" s="238"/>
      <c r="E215" s="238"/>
      <c r="F215" s="239" t="s">
        <v>321</v>
      </c>
      <c r="G215" s="240" t="s">
        <v>366</v>
      </c>
      <c r="H215" s="241">
        <v>1953.069557</v>
      </c>
      <c r="I215" s="241">
        <v>4939.3071636100021</v>
      </c>
      <c r="J215" s="242" t="s">
        <v>421</v>
      </c>
      <c r="K215" s="410"/>
      <c r="L215" s="410"/>
      <c r="M215" s="410"/>
    </row>
    <row r="216" spans="1:13" s="150" customFormat="1">
      <c r="A216" s="233"/>
      <c r="B216" s="238"/>
      <c r="C216" s="369"/>
      <c r="D216" s="238"/>
      <c r="E216" s="238"/>
      <c r="F216" s="239" t="s">
        <v>382</v>
      </c>
      <c r="G216" s="240" t="s">
        <v>39</v>
      </c>
      <c r="H216" s="241">
        <v>54.358348999999997</v>
      </c>
      <c r="I216" s="241">
        <v>82.940930440000002</v>
      </c>
      <c r="J216" s="242">
        <v>52.581768883377975</v>
      </c>
      <c r="K216" s="410"/>
      <c r="L216" s="410"/>
      <c r="M216" s="410"/>
    </row>
    <row r="217" spans="1:13" s="150" customFormat="1">
      <c r="A217" s="233"/>
      <c r="B217" s="238"/>
      <c r="C217" s="369"/>
      <c r="D217" s="238"/>
      <c r="E217" s="238"/>
      <c r="F217" s="239" t="s">
        <v>480</v>
      </c>
      <c r="G217" s="240" t="s">
        <v>32</v>
      </c>
      <c r="H217" s="241">
        <v>23872.221624000002</v>
      </c>
      <c r="I217" s="241">
        <v>19887.107470400002</v>
      </c>
      <c r="J217" s="242">
        <v>-16.693520261195772</v>
      </c>
      <c r="K217" s="410"/>
      <c r="L217" s="410"/>
      <c r="M217" s="410"/>
    </row>
    <row r="218" spans="1:13" s="276" customFormat="1">
      <c r="A218" s="233"/>
      <c r="B218" s="238"/>
      <c r="C218" s="243"/>
      <c r="D218" s="238"/>
      <c r="E218" s="238"/>
      <c r="F218" s="239" t="s">
        <v>357</v>
      </c>
      <c r="G218" s="240" t="s">
        <v>35</v>
      </c>
      <c r="H218" s="241">
        <v>71.279759999999996</v>
      </c>
      <c r="I218" s="241">
        <v>75.28570323000001</v>
      </c>
      <c r="J218" s="242">
        <v>5.6200290657544514</v>
      </c>
      <c r="K218" s="379"/>
      <c r="L218" s="379"/>
      <c r="M218" s="379"/>
    </row>
    <row r="219" spans="1:13" s="150" customFormat="1" ht="27">
      <c r="A219" s="233"/>
      <c r="B219" s="238"/>
      <c r="C219" s="243"/>
      <c r="D219" s="238"/>
      <c r="E219" s="238"/>
      <c r="F219" s="239" t="s">
        <v>410</v>
      </c>
      <c r="G219" s="240" t="s">
        <v>42</v>
      </c>
      <c r="H219" s="241">
        <v>248.95910000000001</v>
      </c>
      <c r="I219" s="241">
        <v>431.63608283999997</v>
      </c>
      <c r="J219" s="242">
        <v>73.37630270996317</v>
      </c>
      <c r="K219" s="410"/>
      <c r="L219" s="410"/>
      <c r="M219" s="410"/>
    </row>
    <row r="220" spans="1:13" s="150" customFormat="1">
      <c r="A220" s="233"/>
      <c r="B220" s="238"/>
      <c r="C220" s="243"/>
      <c r="D220" s="238"/>
      <c r="E220" s="238"/>
      <c r="F220" s="239" t="s">
        <v>431</v>
      </c>
      <c r="G220" s="240" t="s">
        <v>371</v>
      </c>
      <c r="H220" s="241">
        <v>62825.379774000001</v>
      </c>
      <c r="I220" s="241">
        <v>27558.836877490026</v>
      </c>
      <c r="J220" s="242">
        <v>-56.134229547633986</v>
      </c>
      <c r="K220" s="410"/>
      <c r="L220" s="410"/>
      <c r="M220" s="410"/>
    </row>
    <row r="221" spans="1:13" s="276" customFormat="1">
      <c r="A221" s="364"/>
      <c r="B221" s="273"/>
      <c r="C221" s="370">
        <v>37</v>
      </c>
      <c r="D221" s="273" t="s">
        <v>205</v>
      </c>
      <c r="E221" s="273"/>
      <c r="F221" s="274"/>
      <c r="G221" s="235"/>
      <c r="H221" s="275"/>
      <c r="I221" s="275"/>
      <c r="J221" s="236"/>
      <c r="K221" s="379"/>
      <c r="L221" s="379"/>
      <c r="M221" s="379"/>
    </row>
    <row r="222" spans="1:13" s="276" customFormat="1">
      <c r="A222" s="364"/>
      <c r="B222" s="273"/>
      <c r="C222" s="370"/>
      <c r="D222" s="273"/>
      <c r="E222" s="273" t="s">
        <v>316</v>
      </c>
      <c r="F222" s="274"/>
      <c r="G222" s="235"/>
      <c r="H222" s="275"/>
      <c r="I222" s="275"/>
      <c r="J222" s="236"/>
      <c r="K222" s="379"/>
      <c r="L222" s="379"/>
      <c r="M222" s="379"/>
    </row>
    <row r="223" spans="1:13" s="150" customFormat="1">
      <c r="A223" s="233"/>
      <c r="B223" s="238"/>
      <c r="C223" s="243"/>
      <c r="D223" s="238"/>
      <c r="E223" s="238"/>
      <c r="F223" s="239">
        <v>0</v>
      </c>
      <c r="G223" s="240" t="s">
        <v>316</v>
      </c>
      <c r="H223" s="241">
        <v>147.28376700000001</v>
      </c>
      <c r="I223" s="241">
        <v>159.31883647000006</v>
      </c>
      <c r="J223" s="242">
        <v>8.1713482178929127</v>
      </c>
      <c r="K223" s="410"/>
      <c r="L223" s="410"/>
      <c r="M223" s="410"/>
    </row>
    <row r="224" spans="1:13" s="276" customFormat="1">
      <c r="A224" s="364"/>
      <c r="B224" s="273"/>
      <c r="C224" s="370">
        <v>38</v>
      </c>
      <c r="D224" s="273" t="s">
        <v>265</v>
      </c>
      <c r="E224" s="273"/>
      <c r="F224" s="274"/>
      <c r="G224" s="235"/>
      <c r="H224" s="275"/>
      <c r="I224" s="275"/>
      <c r="J224" s="236"/>
      <c r="K224" s="379"/>
      <c r="L224" s="379"/>
      <c r="M224" s="379"/>
    </row>
    <row r="225" spans="1:13" s="276" customFormat="1">
      <c r="A225" s="364"/>
      <c r="B225" s="273"/>
      <c r="C225" s="277"/>
      <c r="D225" s="273"/>
      <c r="E225" s="273" t="s">
        <v>549</v>
      </c>
      <c r="F225" s="274"/>
      <c r="G225" s="235"/>
      <c r="H225" s="275"/>
      <c r="I225" s="275"/>
      <c r="J225" s="236"/>
      <c r="K225" s="379"/>
      <c r="L225" s="379"/>
      <c r="M225" s="379"/>
    </row>
    <row r="226" spans="1:13" s="150" customFormat="1" ht="27">
      <c r="A226" s="233"/>
      <c r="B226" s="238"/>
      <c r="C226" s="243"/>
      <c r="D226" s="238"/>
      <c r="E226" s="238"/>
      <c r="F226" s="239" t="s">
        <v>617</v>
      </c>
      <c r="G226" s="240" t="s">
        <v>339</v>
      </c>
      <c r="H226" s="241">
        <v>64.821045999999996</v>
      </c>
      <c r="I226" s="241">
        <v>72.807034849999994</v>
      </c>
      <c r="J226" s="242">
        <v>12.320055510983281</v>
      </c>
      <c r="K226" s="410"/>
      <c r="L226" s="410"/>
      <c r="M226" s="410"/>
    </row>
    <row r="227" spans="1:13" s="150" customFormat="1">
      <c r="A227" s="233"/>
      <c r="B227" s="238"/>
      <c r="C227" s="243"/>
      <c r="D227" s="238"/>
      <c r="E227" s="238"/>
      <c r="F227" s="239" t="s">
        <v>618</v>
      </c>
      <c r="G227" s="240" t="s">
        <v>213</v>
      </c>
      <c r="H227" s="241">
        <v>505.04626000000002</v>
      </c>
      <c r="I227" s="241">
        <v>539.65033816999983</v>
      </c>
      <c r="J227" s="242">
        <v>6.8516650672751922</v>
      </c>
      <c r="K227" s="410"/>
      <c r="L227" s="410"/>
      <c r="M227" s="410"/>
    </row>
    <row r="228" spans="1:13" s="276" customFormat="1">
      <c r="A228" s="233"/>
      <c r="B228" s="238"/>
      <c r="C228" s="369"/>
      <c r="D228" s="238"/>
      <c r="E228" s="238"/>
      <c r="F228" s="239" t="s">
        <v>619</v>
      </c>
      <c r="G228" s="240" t="s">
        <v>222</v>
      </c>
      <c r="H228" s="241">
        <v>124.664226</v>
      </c>
      <c r="I228" s="241">
        <v>132.46438382000002</v>
      </c>
      <c r="J228" s="242">
        <v>6.2569335809296405</v>
      </c>
      <c r="K228" s="379"/>
      <c r="L228" s="379"/>
      <c r="M228" s="379"/>
    </row>
    <row r="229" spans="1:13" s="150" customFormat="1" ht="27">
      <c r="A229" s="233"/>
      <c r="B229" s="238"/>
      <c r="C229" s="243"/>
      <c r="D229" s="238"/>
      <c r="E229" s="238"/>
      <c r="F229" s="239" t="s">
        <v>620</v>
      </c>
      <c r="G229" s="240" t="s">
        <v>226</v>
      </c>
      <c r="H229" s="241">
        <v>150.16803999999999</v>
      </c>
      <c r="I229" s="241">
        <v>162.91041841000001</v>
      </c>
      <c r="J229" s="242">
        <v>8.4854130146468094</v>
      </c>
      <c r="K229" s="410"/>
      <c r="L229" s="410"/>
      <c r="M229" s="410"/>
    </row>
    <row r="230" spans="1:13" s="150" customFormat="1" ht="27">
      <c r="A230" s="233"/>
      <c r="B230" s="238"/>
      <c r="C230" s="369"/>
      <c r="D230" s="238"/>
      <c r="E230" s="238"/>
      <c r="F230" s="239" t="s">
        <v>621</v>
      </c>
      <c r="G230" s="240" t="s">
        <v>229</v>
      </c>
      <c r="H230" s="241">
        <v>401.59516600000001</v>
      </c>
      <c r="I230" s="241">
        <v>447.99856398000003</v>
      </c>
      <c r="J230" s="242">
        <v>11.5547700541794</v>
      </c>
      <c r="K230" s="410"/>
      <c r="L230" s="410"/>
      <c r="M230" s="410"/>
    </row>
    <row r="231" spans="1:13" s="276" customFormat="1">
      <c r="A231" s="364"/>
      <c r="B231" s="273"/>
      <c r="C231" s="370">
        <v>45</v>
      </c>
      <c r="D231" s="273" t="s">
        <v>231</v>
      </c>
      <c r="E231" s="273"/>
      <c r="F231" s="274"/>
      <c r="G231" s="235"/>
      <c r="H231" s="275"/>
      <c r="I231" s="275"/>
      <c r="J231" s="236"/>
      <c r="K231" s="379"/>
      <c r="L231" s="379"/>
      <c r="M231" s="379"/>
    </row>
    <row r="232" spans="1:13" s="276" customFormat="1">
      <c r="A232" s="364"/>
      <c r="B232" s="273"/>
      <c r="C232" s="370"/>
      <c r="D232" s="273"/>
      <c r="E232" s="273" t="s">
        <v>316</v>
      </c>
      <c r="F232" s="274"/>
      <c r="G232" s="235"/>
      <c r="H232" s="275"/>
      <c r="I232" s="275"/>
      <c r="J232" s="236"/>
      <c r="K232" s="379"/>
      <c r="L232" s="379"/>
      <c r="M232" s="379"/>
    </row>
    <row r="233" spans="1:13" s="150" customFormat="1">
      <c r="A233" s="233"/>
      <c r="B233" s="238"/>
      <c r="C233" s="243"/>
      <c r="D233" s="238"/>
      <c r="E233" s="238"/>
      <c r="F233" s="239">
        <v>0</v>
      </c>
      <c r="G233" s="240" t="s">
        <v>316</v>
      </c>
      <c r="H233" s="241">
        <v>256.50984099999999</v>
      </c>
      <c r="I233" s="241">
        <v>445.01819448999998</v>
      </c>
      <c r="J233" s="242">
        <v>73.489715932575081</v>
      </c>
      <c r="K233" s="410"/>
      <c r="L233" s="410"/>
      <c r="M233" s="410"/>
    </row>
    <row r="234" spans="1:13" s="276" customFormat="1">
      <c r="A234" s="364"/>
      <c r="B234" s="273"/>
      <c r="C234" s="370">
        <v>46</v>
      </c>
      <c r="D234" s="273" t="s">
        <v>233</v>
      </c>
      <c r="E234" s="273"/>
      <c r="F234" s="274"/>
      <c r="G234" s="235"/>
      <c r="H234" s="275"/>
      <c r="I234" s="275"/>
      <c r="J234" s="236"/>
      <c r="K234" s="379"/>
      <c r="L234" s="379"/>
      <c r="M234" s="379"/>
    </row>
    <row r="235" spans="1:13" s="276" customFormat="1">
      <c r="A235" s="364"/>
      <c r="B235" s="273"/>
      <c r="C235" s="370"/>
      <c r="D235" s="273"/>
      <c r="E235" s="273" t="s">
        <v>316</v>
      </c>
      <c r="F235" s="274"/>
      <c r="G235" s="235"/>
      <c r="H235" s="275"/>
      <c r="I235" s="275"/>
      <c r="J235" s="236"/>
      <c r="K235" s="379"/>
      <c r="L235" s="379"/>
      <c r="M235" s="379"/>
    </row>
    <row r="236" spans="1:13" s="150" customFormat="1">
      <c r="A236" s="233"/>
      <c r="B236" s="238"/>
      <c r="C236" s="243"/>
      <c r="D236" s="238"/>
      <c r="E236" s="238"/>
      <c r="F236" s="239">
        <v>0</v>
      </c>
      <c r="G236" s="240" t="s">
        <v>316</v>
      </c>
      <c r="H236" s="241">
        <v>222.860839</v>
      </c>
      <c r="I236" s="241">
        <v>645.75953835999985</v>
      </c>
      <c r="J236" s="242" t="s">
        <v>421</v>
      </c>
      <c r="K236" s="410"/>
      <c r="L236" s="410"/>
      <c r="M236" s="410"/>
    </row>
    <row r="237" spans="1:13" s="276" customFormat="1">
      <c r="A237" s="364"/>
      <c r="B237" s="273"/>
      <c r="C237" s="370">
        <v>47</v>
      </c>
      <c r="D237" s="273" t="s">
        <v>368</v>
      </c>
      <c r="E237" s="273"/>
      <c r="F237" s="274"/>
      <c r="G237" s="235"/>
      <c r="H237" s="275"/>
      <c r="I237" s="275"/>
      <c r="J237" s="236"/>
      <c r="K237" s="379"/>
      <c r="L237" s="379"/>
      <c r="M237" s="379"/>
    </row>
    <row r="238" spans="1:13" s="276" customFormat="1">
      <c r="A238" s="364"/>
      <c r="B238" s="273"/>
      <c r="C238" s="370"/>
      <c r="D238" s="273"/>
      <c r="E238" s="273" t="s">
        <v>549</v>
      </c>
      <c r="F238" s="274"/>
      <c r="G238" s="235"/>
      <c r="H238" s="275"/>
      <c r="I238" s="275"/>
      <c r="J238" s="236"/>
      <c r="K238" s="379"/>
      <c r="L238" s="379"/>
      <c r="M238" s="379"/>
    </row>
    <row r="239" spans="1:13" s="150" customFormat="1">
      <c r="A239" s="233"/>
      <c r="B239" s="238"/>
      <c r="C239" s="369"/>
      <c r="D239" s="238"/>
      <c r="E239" s="238"/>
      <c r="F239" s="239" t="s">
        <v>424</v>
      </c>
      <c r="G239" s="240" t="s">
        <v>375</v>
      </c>
      <c r="H239" s="241">
        <v>10265.865648000001</v>
      </c>
      <c r="I239" s="241">
        <v>426.59088916999997</v>
      </c>
      <c r="J239" s="242">
        <v>-95.844569724589093</v>
      </c>
      <c r="K239" s="410"/>
      <c r="L239" s="410"/>
      <c r="M239" s="410"/>
    </row>
    <row r="240" spans="1:13" s="150" customFormat="1">
      <c r="A240" s="233"/>
      <c r="B240" s="238"/>
      <c r="C240" s="243"/>
      <c r="D240" s="238"/>
      <c r="E240" s="238"/>
      <c r="F240" s="239" t="s">
        <v>622</v>
      </c>
      <c r="G240" s="240" t="s">
        <v>236</v>
      </c>
      <c r="H240" s="241">
        <v>767.51084000000003</v>
      </c>
      <c r="I240" s="241">
        <v>715.69069565999962</v>
      </c>
      <c r="J240" s="242">
        <v>-6.7517149777324761</v>
      </c>
      <c r="K240" s="410"/>
      <c r="L240" s="410"/>
      <c r="M240" s="410"/>
    </row>
    <row r="241" spans="1:13" s="150" customFormat="1">
      <c r="A241" s="233"/>
      <c r="B241" s="238"/>
      <c r="C241" s="369"/>
      <c r="D241" s="238"/>
      <c r="E241" s="238"/>
      <c r="F241" s="239" t="s">
        <v>623</v>
      </c>
      <c r="G241" s="240" t="s">
        <v>237</v>
      </c>
      <c r="H241" s="241">
        <v>958.219471</v>
      </c>
      <c r="I241" s="241">
        <v>1256.4628821900001</v>
      </c>
      <c r="J241" s="242">
        <v>31.124749623252029</v>
      </c>
      <c r="K241" s="410"/>
      <c r="L241" s="410"/>
      <c r="M241" s="410"/>
    </row>
    <row r="242" spans="1:13" s="150" customFormat="1">
      <c r="A242" s="233"/>
      <c r="B242" s="238"/>
      <c r="C242" s="243"/>
      <c r="D242" s="238"/>
      <c r="E242" s="238"/>
      <c r="F242" s="239" t="s">
        <v>624</v>
      </c>
      <c r="G242" s="240" t="s">
        <v>238</v>
      </c>
      <c r="H242" s="241">
        <v>998.96048199999996</v>
      </c>
      <c r="I242" s="241">
        <v>576.64112861000001</v>
      </c>
      <c r="J242" s="242">
        <v>-42.275881879179281</v>
      </c>
      <c r="K242" s="410"/>
      <c r="L242" s="410"/>
      <c r="M242" s="410"/>
    </row>
    <row r="243" spans="1:13" s="150" customFormat="1">
      <c r="A243" s="233"/>
      <c r="B243" s="238"/>
      <c r="C243" s="243"/>
      <c r="D243" s="238"/>
      <c r="E243" s="238"/>
      <c r="F243" s="239" t="s">
        <v>625</v>
      </c>
      <c r="G243" s="240" t="s">
        <v>239</v>
      </c>
      <c r="H243" s="241">
        <v>123.19717900000001</v>
      </c>
      <c r="I243" s="241">
        <v>92.24119672999997</v>
      </c>
      <c r="J243" s="242">
        <v>-25.127184340803808</v>
      </c>
      <c r="K243" s="410"/>
      <c r="L243" s="410"/>
      <c r="M243" s="410"/>
    </row>
    <row r="244" spans="1:13" s="276" customFormat="1" ht="27">
      <c r="A244" s="233"/>
      <c r="B244" s="238"/>
      <c r="C244" s="243"/>
      <c r="D244" s="238"/>
      <c r="E244" s="238"/>
      <c r="F244" s="239" t="s">
        <v>626</v>
      </c>
      <c r="G244" s="240" t="s">
        <v>376</v>
      </c>
      <c r="H244" s="241">
        <v>598.27816299999995</v>
      </c>
      <c r="I244" s="241">
        <v>520.20590078999999</v>
      </c>
      <c r="J244" s="242">
        <v>-13.049492199166224</v>
      </c>
      <c r="K244" s="379"/>
      <c r="L244" s="379"/>
      <c r="M244" s="379"/>
    </row>
    <row r="245" spans="1:13" s="150" customFormat="1">
      <c r="A245" s="233"/>
      <c r="B245" s="238"/>
      <c r="C245" s="243"/>
      <c r="D245" s="238"/>
      <c r="E245" s="238"/>
      <c r="F245" s="239" t="s">
        <v>458</v>
      </c>
      <c r="G245" s="240" t="s">
        <v>43</v>
      </c>
      <c r="H245" s="241">
        <v>151.87161800000001</v>
      </c>
      <c r="I245" s="241">
        <v>276.64453419000006</v>
      </c>
      <c r="J245" s="242">
        <v>82.156836038976053</v>
      </c>
      <c r="K245" s="410"/>
      <c r="L245" s="410"/>
      <c r="M245" s="410"/>
    </row>
    <row r="246" spans="1:13" s="150" customFormat="1">
      <c r="A246" s="233"/>
      <c r="B246" s="238"/>
      <c r="C246" s="369"/>
      <c r="D246" s="238"/>
      <c r="E246" s="238"/>
      <c r="F246" s="239" t="s">
        <v>627</v>
      </c>
      <c r="G246" s="240" t="s">
        <v>240</v>
      </c>
      <c r="H246" s="241">
        <v>873.50844500000005</v>
      </c>
      <c r="I246" s="241">
        <v>741.61255799999981</v>
      </c>
      <c r="J246" s="242">
        <v>-15.099554876083673</v>
      </c>
      <c r="K246" s="410"/>
      <c r="L246" s="410"/>
      <c r="M246" s="410"/>
    </row>
    <row r="247" spans="1:13" s="150" customFormat="1" ht="27">
      <c r="A247" s="233"/>
      <c r="B247" s="238"/>
      <c r="C247" s="243"/>
      <c r="D247" s="238"/>
      <c r="E247" s="238"/>
      <c r="F247" s="239" t="s">
        <v>425</v>
      </c>
      <c r="G247" s="240" t="s">
        <v>426</v>
      </c>
      <c r="H247" s="241">
        <v>0</v>
      </c>
      <c r="I247" s="241">
        <v>742.75441829999988</v>
      </c>
      <c r="J247" s="242" t="s">
        <v>290</v>
      </c>
      <c r="K247" s="410"/>
      <c r="L247" s="410"/>
      <c r="M247" s="410"/>
    </row>
    <row r="248" spans="1:13" s="150" customFormat="1">
      <c r="A248" s="233"/>
      <c r="B248" s="238"/>
      <c r="C248" s="243"/>
      <c r="D248" s="238"/>
      <c r="E248" s="238"/>
      <c r="F248" s="239" t="s">
        <v>427</v>
      </c>
      <c r="G248" s="240" t="s">
        <v>82</v>
      </c>
      <c r="H248" s="241">
        <v>380.60411299999998</v>
      </c>
      <c r="I248" s="241">
        <v>2654.2881621900001</v>
      </c>
      <c r="J248" s="242" t="s">
        <v>421</v>
      </c>
      <c r="K248" s="410"/>
      <c r="L248" s="410"/>
      <c r="M248" s="410"/>
    </row>
    <row r="249" spans="1:13" s="276" customFormat="1">
      <c r="A249" s="364"/>
      <c r="B249" s="273"/>
      <c r="C249" s="370">
        <v>48</v>
      </c>
      <c r="D249" s="273" t="s">
        <v>350</v>
      </c>
      <c r="E249" s="273"/>
      <c r="F249" s="274"/>
      <c r="G249" s="235"/>
      <c r="H249" s="275"/>
      <c r="I249" s="275"/>
      <c r="J249" s="236"/>
      <c r="K249" s="379"/>
      <c r="L249" s="379"/>
      <c r="M249" s="379"/>
    </row>
    <row r="250" spans="1:13" s="276" customFormat="1">
      <c r="A250" s="364"/>
      <c r="B250" s="273"/>
      <c r="C250" s="277"/>
      <c r="D250" s="273"/>
      <c r="E250" s="273" t="s">
        <v>317</v>
      </c>
      <c r="F250" s="274"/>
      <c r="G250" s="235"/>
      <c r="H250" s="275"/>
      <c r="I250" s="275"/>
      <c r="J250" s="236"/>
      <c r="K250" s="379"/>
      <c r="L250" s="379"/>
      <c r="M250" s="379"/>
    </row>
    <row r="251" spans="1:13" s="276" customFormat="1">
      <c r="A251" s="233"/>
      <c r="B251" s="238"/>
      <c r="C251" s="369"/>
      <c r="D251" s="238"/>
      <c r="E251" s="238"/>
      <c r="F251" s="239" t="s">
        <v>480</v>
      </c>
      <c r="G251" s="240" t="s">
        <v>243</v>
      </c>
      <c r="H251" s="241">
        <v>4011.1570569999999</v>
      </c>
      <c r="I251" s="241">
        <v>5195.9365252000016</v>
      </c>
      <c r="J251" s="242">
        <v>29.537099928121847</v>
      </c>
      <c r="K251" s="379"/>
      <c r="L251" s="379"/>
      <c r="M251" s="379"/>
    </row>
    <row r="252" spans="1:13" s="150" customFormat="1">
      <c r="A252" s="233"/>
      <c r="B252" s="238"/>
      <c r="C252" s="243"/>
      <c r="D252" s="238"/>
      <c r="E252" s="238"/>
      <c r="F252" s="239" t="s">
        <v>357</v>
      </c>
      <c r="G252" s="240" t="s">
        <v>244</v>
      </c>
      <c r="H252" s="241">
        <v>3327.3209569999999</v>
      </c>
      <c r="I252" s="241">
        <v>3636.487504940003</v>
      </c>
      <c r="J252" s="242">
        <v>9.29175609853867</v>
      </c>
      <c r="K252" s="410"/>
      <c r="L252" s="410"/>
      <c r="M252" s="410"/>
    </row>
    <row r="253" spans="1:13" s="150" customFormat="1">
      <c r="A253" s="233"/>
      <c r="B253" s="238"/>
      <c r="C253" s="243"/>
      <c r="D253" s="238"/>
      <c r="E253" s="238"/>
      <c r="F253" s="239" t="s">
        <v>488</v>
      </c>
      <c r="G253" s="240" t="s">
        <v>322</v>
      </c>
      <c r="H253" s="241">
        <v>79.207999999999998</v>
      </c>
      <c r="I253" s="241">
        <v>90.603799790000039</v>
      </c>
      <c r="J253" s="242">
        <v>14.387182847692202</v>
      </c>
      <c r="K253" s="410"/>
      <c r="L253" s="410"/>
      <c r="M253" s="410"/>
    </row>
    <row r="254" spans="1:13" s="276" customFormat="1">
      <c r="A254" s="233"/>
      <c r="B254" s="238"/>
      <c r="C254" s="243"/>
      <c r="D254" s="238"/>
      <c r="E254" s="238"/>
      <c r="F254" s="239" t="s">
        <v>553</v>
      </c>
      <c r="G254" s="240" t="s">
        <v>323</v>
      </c>
      <c r="H254" s="241">
        <v>70.621244000000004</v>
      </c>
      <c r="I254" s="241">
        <v>64.620192969999991</v>
      </c>
      <c r="J254" s="242">
        <v>-8.4975153227264286</v>
      </c>
      <c r="K254" s="379"/>
      <c r="L254" s="379"/>
      <c r="M254" s="379"/>
    </row>
    <row r="255" spans="1:13" s="276" customFormat="1">
      <c r="A255" s="364"/>
      <c r="B255" s="273"/>
      <c r="C255" s="370"/>
      <c r="D255" s="273"/>
      <c r="E255" s="273" t="s">
        <v>549</v>
      </c>
      <c r="F255" s="274"/>
      <c r="G255" s="235"/>
      <c r="H255" s="275"/>
      <c r="I255" s="275"/>
      <c r="J255" s="236"/>
      <c r="K255" s="379"/>
      <c r="L255" s="379"/>
      <c r="M255" s="379"/>
    </row>
    <row r="256" spans="1:13" s="150" customFormat="1">
      <c r="A256" s="233"/>
      <c r="B256" s="238"/>
      <c r="C256" s="243"/>
      <c r="D256" s="238"/>
      <c r="E256" s="238"/>
      <c r="F256" s="239" t="s">
        <v>628</v>
      </c>
      <c r="G256" s="240" t="s">
        <v>419</v>
      </c>
      <c r="H256" s="241">
        <v>27.056446000000001</v>
      </c>
      <c r="I256" s="241">
        <v>46.967475989999997</v>
      </c>
      <c r="J256" s="242">
        <v>73.590707330888904</v>
      </c>
      <c r="K256" s="410"/>
      <c r="L256" s="410"/>
      <c r="M256" s="410"/>
    </row>
    <row r="257" spans="1:13" s="150" customFormat="1">
      <c r="A257" s="233"/>
      <c r="B257" s="238"/>
      <c r="C257" s="369"/>
      <c r="D257" s="238"/>
      <c r="E257" s="238"/>
      <c r="F257" s="239" t="s">
        <v>493</v>
      </c>
      <c r="G257" s="240" t="s">
        <v>494</v>
      </c>
      <c r="H257" s="241">
        <v>38.136890000000001</v>
      </c>
      <c r="I257" s="241">
        <v>85.519183999999996</v>
      </c>
      <c r="J257" s="242" t="s">
        <v>421</v>
      </c>
      <c r="K257" s="410"/>
      <c r="L257" s="410"/>
      <c r="M257" s="410"/>
    </row>
    <row r="258" spans="1:13" s="150" customFormat="1">
      <c r="A258" s="233"/>
      <c r="B258" s="238"/>
      <c r="C258" s="243"/>
      <c r="D258" s="238"/>
      <c r="E258" s="238"/>
      <c r="F258" s="239" t="s">
        <v>459</v>
      </c>
      <c r="G258" s="240" t="s">
        <v>460</v>
      </c>
      <c r="H258" s="241">
        <v>25.344801</v>
      </c>
      <c r="I258" s="241">
        <v>29.669794330000006</v>
      </c>
      <c r="J258" s="242">
        <v>17.064617433768788</v>
      </c>
      <c r="K258" s="410"/>
      <c r="L258" s="410"/>
      <c r="M258" s="410"/>
    </row>
    <row r="259" spans="1:13" s="150" customFormat="1">
      <c r="A259" s="233"/>
      <c r="B259" s="238"/>
      <c r="C259" s="243"/>
      <c r="D259" s="238"/>
      <c r="E259" s="238"/>
      <c r="F259" s="239" t="s">
        <v>629</v>
      </c>
      <c r="G259" s="240" t="s">
        <v>428</v>
      </c>
      <c r="H259" s="241">
        <v>201.276445</v>
      </c>
      <c r="I259" s="241">
        <v>313.09016527999995</v>
      </c>
      <c r="J259" s="242">
        <v>55.552312780564051</v>
      </c>
      <c r="K259" s="410"/>
      <c r="L259" s="410"/>
      <c r="M259" s="410"/>
    </row>
    <row r="260" spans="1:13" s="276" customFormat="1">
      <c r="A260" s="233"/>
      <c r="B260" s="238"/>
      <c r="C260" s="369"/>
      <c r="D260" s="238"/>
      <c r="E260" s="238"/>
      <c r="F260" s="239" t="s">
        <v>630</v>
      </c>
      <c r="G260" s="240" t="s">
        <v>432</v>
      </c>
      <c r="H260" s="241">
        <v>134.58577500000001</v>
      </c>
      <c r="I260" s="241">
        <v>160.62312269000003</v>
      </c>
      <c r="J260" s="242">
        <v>19.346285066159496</v>
      </c>
      <c r="K260" s="379"/>
      <c r="L260" s="379"/>
      <c r="M260" s="379"/>
    </row>
    <row r="261" spans="1:13" s="276" customFormat="1">
      <c r="A261" s="364"/>
      <c r="B261" s="273" t="s">
        <v>495</v>
      </c>
      <c r="C261" s="370"/>
      <c r="D261" s="273"/>
      <c r="E261" s="273"/>
      <c r="F261" s="274"/>
      <c r="G261" s="235"/>
      <c r="H261" s="275"/>
      <c r="I261" s="275"/>
      <c r="J261" s="236"/>
      <c r="K261" s="379"/>
      <c r="L261" s="379"/>
      <c r="M261" s="379"/>
    </row>
    <row r="262" spans="1:13" s="276" customFormat="1">
      <c r="A262" s="364"/>
      <c r="B262" s="273"/>
      <c r="C262" s="277">
        <v>19</v>
      </c>
      <c r="D262" s="273" t="s">
        <v>631</v>
      </c>
      <c r="E262" s="273"/>
      <c r="F262" s="274"/>
      <c r="G262" s="235"/>
      <c r="H262" s="275"/>
      <c r="I262" s="275"/>
      <c r="J262" s="236"/>
      <c r="K262" s="379"/>
      <c r="L262" s="379"/>
      <c r="M262" s="379"/>
    </row>
    <row r="263" spans="1:13" s="276" customFormat="1">
      <c r="A263" s="364"/>
      <c r="B263" s="273"/>
      <c r="C263" s="370"/>
      <c r="D263" s="273"/>
      <c r="E263" s="273" t="s">
        <v>316</v>
      </c>
      <c r="F263" s="274"/>
      <c r="G263" s="235"/>
      <c r="H263" s="275"/>
      <c r="I263" s="275"/>
      <c r="J263" s="236"/>
      <c r="K263" s="379"/>
      <c r="L263" s="379"/>
      <c r="M263" s="379"/>
    </row>
    <row r="264" spans="1:13" s="150" customFormat="1">
      <c r="A264" s="233"/>
      <c r="B264" s="238"/>
      <c r="C264" s="243"/>
      <c r="D264" s="238"/>
      <c r="E264" s="238"/>
      <c r="F264" s="239">
        <v>0</v>
      </c>
      <c r="G264" s="240" t="s">
        <v>316</v>
      </c>
      <c r="H264" s="241">
        <v>182334.373207</v>
      </c>
      <c r="I264" s="241">
        <v>131684.97914516</v>
      </c>
      <c r="J264" s="242">
        <v>-27.778302670522208</v>
      </c>
      <c r="K264" s="410"/>
      <c r="L264" s="410"/>
      <c r="M264" s="410"/>
    </row>
    <row r="265" spans="1:13" s="276" customFormat="1">
      <c r="A265" s="364"/>
      <c r="B265" s="273"/>
      <c r="C265" s="277"/>
      <c r="D265" s="273"/>
      <c r="E265" s="273" t="s">
        <v>549</v>
      </c>
      <c r="F265" s="274"/>
      <c r="G265" s="235"/>
      <c r="H265" s="275"/>
      <c r="I265" s="275"/>
      <c r="J265" s="236"/>
      <c r="K265" s="379"/>
      <c r="L265" s="379"/>
      <c r="M265" s="379"/>
    </row>
    <row r="266" spans="1:13" s="150" customFormat="1" ht="27">
      <c r="A266" s="233"/>
      <c r="B266" s="238"/>
      <c r="C266" s="243"/>
      <c r="D266" s="238"/>
      <c r="E266" s="238"/>
      <c r="F266" s="239" t="s">
        <v>632</v>
      </c>
      <c r="G266" s="240" t="s">
        <v>633</v>
      </c>
      <c r="H266" s="241">
        <v>304486.83780500002</v>
      </c>
      <c r="I266" s="241">
        <v>323054.27279899991</v>
      </c>
      <c r="J266" s="242">
        <v>6.0979433882428964</v>
      </c>
      <c r="K266" s="410"/>
      <c r="L266" s="410"/>
      <c r="M266" s="410"/>
    </row>
    <row r="267" spans="1:13" s="150" customFormat="1" ht="27">
      <c r="A267" s="233"/>
      <c r="B267" s="238"/>
      <c r="C267" s="369"/>
      <c r="D267" s="238"/>
      <c r="E267" s="238"/>
      <c r="F267" s="239" t="s">
        <v>634</v>
      </c>
      <c r="G267" s="240" t="s">
        <v>635</v>
      </c>
      <c r="H267" s="241">
        <v>9227.8904569999995</v>
      </c>
      <c r="I267" s="241">
        <v>8224.0889289999996</v>
      </c>
      <c r="J267" s="242">
        <v>-10.877909015906724</v>
      </c>
      <c r="K267" s="410"/>
      <c r="L267" s="410"/>
      <c r="M267" s="410"/>
    </row>
    <row r="268" spans="1:13" s="276" customFormat="1">
      <c r="A268" s="364"/>
      <c r="B268" s="273"/>
      <c r="C268" s="370">
        <v>25</v>
      </c>
      <c r="D268" s="273" t="s">
        <v>636</v>
      </c>
      <c r="E268" s="273"/>
      <c r="F268" s="274"/>
      <c r="G268" s="235"/>
      <c r="H268" s="275"/>
      <c r="I268" s="275"/>
      <c r="J268" s="236"/>
      <c r="K268" s="379"/>
      <c r="L268" s="379"/>
      <c r="M268" s="379"/>
    </row>
    <row r="269" spans="1:13" s="276" customFormat="1">
      <c r="A269" s="364"/>
      <c r="B269" s="273"/>
      <c r="C269" s="370"/>
      <c r="D269" s="273"/>
      <c r="E269" s="273" t="s">
        <v>316</v>
      </c>
      <c r="F269" s="274"/>
      <c r="G269" s="235"/>
      <c r="H269" s="275"/>
      <c r="I269" s="275"/>
      <c r="J269" s="236"/>
      <c r="K269" s="379"/>
      <c r="L269" s="379"/>
      <c r="M269" s="379"/>
    </row>
    <row r="270" spans="1:13" s="150" customFormat="1">
      <c r="A270" s="233"/>
      <c r="B270" s="238"/>
      <c r="C270" s="369"/>
      <c r="D270" s="238"/>
      <c r="E270" s="238"/>
      <c r="F270" s="239">
        <v>0</v>
      </c>
      <c r="G270" s="240" t="s">
        <v>316</v>
      </c>
      <c r="H270" s="241">
        <v>12767.830293000001</v>
      </c>
      <c r="I270" s="241">
        <v>0</v>
      </c>
      <c r="J270" s="242" t="s">
        <v>290</v>
      </c>
      <c r="K270" s="410"/>
      <c r="L270" s="410"/>
      <c r="M270" s="410"/>
    </row>
    <row r="271" spans="1:13" s="276" customFormat="1">
      <c r="A271" s="364"/>
      <c r="B271" s="273"/>
      <c r="C271" s="370"/>
      <c r="D271" s="273"/>
      <c r="E271" s="273" t="s">
        <v>317</v>
      </c>
      <c r="F271" s="274"/>
      <c r="G271" s="235"/>
      <c r="H271" s="275"/>
      <c r="I271" s="275"/>
      <c r="J271" s="236"/>
      <c r="K271" s="379"/>
      <c r="L271" s="379"/>
      <c r="M271" s="379"/>
    </row>
    <row r="272" spans="1:13" s="150" customFormat="1">
      <c r="A272" s="233"/>
      <c r="B272" s="238"/>
      <c r="C272" s="243"/>
      <c r="D272" s="238"/>
      <c r="E272" s="238"/>
      <c r="F272" s="239" t="s">
        <v>382</v>
      </c>
      <c r="G272" s="240" t="s">
        <v>264</v>
      </c>
      <c r="H272" s="241">
        <v>47477.002311999997</v>
      </c>
      <c r="I272" s="241">
        <v>43670.459630950012</v>
      </c>
      <c r="J272" s="242">
        <v>-8.0176559085068106</v>
      </c>
      <c r="K272" s="410"/>
      <c r="L272" s="410"/>
      <c r="M272" s="410"/>
    </row>
    <row r="273" spans="1:13" s="276" customFormat="1">
      <c r="A273" s="364"/>
      <c r="B273" s="273" t="s">
        <v>324</v>
      </c>
      <c r="C273" s="277"/>
      <c r="D273" s="273"/>
      <c r="E273" s="273"/>
      <c r="F273" s="274"/>
      <c r="G273" s="235"/>
      <c r="H273" s="275"/>
      <c r="I273" s="275"/>
      <c r="J273" s="236"/>
      <c r="K273" s="379"/>
      <c r="L273" s="379"/>
      <c r="M273" s="379"/>
    </row>
    <row r="274" spans="1:13" s="276" customFormat="1">
      <c r="A274" s="364"/>
      <c r="B274" s="273"/>
      <c r="C274" s="370">
        <v>52</v>
      </c>
      <c r="D274" s="273" t="s">
        <v>637</v>
      </c>
      <c r="E274" s="273"/>
      <c r="F274" s="274"/>
      <c r="G274" s="235"/>
      <c r="H274" s="275"/>
      <c r="I274" s="275"/>
      <c r="J274" s="236"/>
      <c r="K274" s="379"/>
      <c r="L274" s="379"/>
      <c r="M274" s="379"/>
    </row>
    <row r="275" spans="1:13" s="276" customFormat="1">
      <c r="A275" s="364"/>
      <c r="B275" s="273"/>
      <c r="C275" s="277"/>
      <c r="D275" s="273"/>
      <c r="E275" s="273" t="s">
        <v>324</v>
      </c>
      <c r="F275" s="274"/>
      <c r="G275" s="235"/>
      <c r="H275" s="275"/>
      <c r="I275" s="275"/>
      <c r="J275" s="236"/>
      <c r="K275" s="379"/>
      <c r="L275" s="379"/>
      <c r="M275" s="379"/>
    </row>
    <row r="276" spans="1:13" s="150" customFormat="1">
      <c r="A276" s="233"/>
      <c r="B276" s="238"/>
      <c r="C276" s="243"/>
      <c r="D276" s="238"/>
      <c r="E276" s="238"/>
      <c r="F276" s="239" t="s">
        <v>638</v>
      </c>
      <c r="G276" s="240" t="s">
        <v>639</v>
      </c>
      <c r="H276" s="241">
        <v>636281.09273499995</v>
      </c>
      <c r="I276" s="241">
        <v>677456</v>
      </c>
      <c r="J276" s="242">
        <v>6.4711819563918311</v>
      </c>
      <c r="K276" s="410"/>
      <c r="L276" s="410"/>
      <c r="M276" s="410"/>
    </row>
    <row r="277" spans="1:13" s="276" customFormat="1">
      <c r="A277" s="364" t="s">
        <v>497</v>
      </c>
      <c r="B277" s="273"/>
      <c r="C277" s="370"/>
      <c r="D277" s="273"/>
      <c r="E277" s="273"/>
      <c r="F277" s="274"/>
      <c r="G277" s="235"/>
      <c r="H277" s="275"/>
      <c r="I277" s="275"/>
      <c r="J277" s="236"/>
      <c r="K277" s="379"/>
      <c r="L277" s="379"/>
      <c r="M277" s="379"/>
    </row>
    <row r="278" spans="1:13" s="276" customFormat="1">
      <c r="A278" s="364"/>
      <c r="B278" s="273" t="s">
        <v>498</v>
      </c>
      <c r="C278" s="277"/>
      <c r="D278" s="273"/>
      <c r="E278" s="273"/>
      <c r="F278" s="274"/>
      <c r="G278" s="235"/>
      <c r="H278" s="275"/>
      <c r="I278" s="275"/>
      <c r="J278" s="236"/>
      <c r="K278" s="379"/>
      <c r="L278" s="379"/>
      <c r="M278" s="379"/>
    </row>
    <row r="279" spans="1:13" s="276" customFormat="1">
      <c r="A279" s="364"/>
      <c r="B279" s="273"/>
      <c r="C279" s="370">
        <v>30</v>
      </c>
      <c r="D279" s="273" t="s">
        <v>499</v>
      </c>
      <c r="E279" s="273"/>
      <c r="F279" s="274"/>
      <c r="G279" s="235"/>
      <c r="H279" s="275"/>
      <c r="I279" s="275"/>
      <c r="J279" s="236"/>
      <c r="K279" s="379"/>
      <c r="L279" s="379"/>
      <c r="M279" s="379"/>
    </row>
    <row r="280" spans="1:13" s="276" customFormat="1">
      <c r="A280" s="364"/>
      <c r="B280" s="273"/>
      <c r="C280" s="370"/>
      <c r="D280" s="273"/>
      <c r="E280" s="273" t="s">
        <v>316</v>
      </c>
      <c r="F280" s="274"/>
      <c r="G280" s="235"/>
      <c r="H280" s="275"/>
      <c r="I280" s="275"/>
      <c r="J280" s="236"/>
      <c r="K280" s="379"/>
      <c r="L280" s="379"/>
      <c r="M280" s="379"/>
    </row>
    <row r="281" spans="1:13" s="150" customFormat="1">
      <c r="A281" s="233"/>
      <c r="B281" s="238"/>
      <c r="C281" s="243"/>
      <c r="D281" s="238"/>
      <c r="E281" s="238"/>
      <c r="F281" s="239">
        <v>0</v>
      </c>
      <c r="G281" s="240" t="s">
        <v>316</v>
      </c>
      <c r="H281" s="241">
        <v>30000</v>
      </c>
      <c r="I281" s="241">
        <v>9053.6712931000002</v>
      </c>
      <c r="J281" s="242">
        <v>-69.821095689666663</v>
      </c>
      <c r="K281" s="410"/>
      <c r="L281" s="410"/>
      <c r="M281" s="410"/>
    </row>
    <row r="282" spans="1:13" s="276" customFormat="1">
      <c r="A282" s="364"/>
      <c r="B282" s="273" t="s">
        <v>324</v>
      </c>
      <c r="C282" s="370"/>
      <c r="D282" s="273"/>
      <c r="E282" s="273"/>
      <c r="F282" s="274"/>
      <c r="G282" s="235"/>
      <c r="H282" s="275"/>
      <c r="I282" s="275"/>
      <c r="J282" s="236"/>
      <c r="K282" s="379"/>
      <c r="L282" s="379"/>
      <c r="M282" s="379"/>
    </row>
    <row r="283" spans="1:13" s="276" customFormat="1">
      <c r="A283" s="364"/>
      <c r="B283" s="273"/>
      <c r="C283" s="370">
        <v>52</v>
      </c>
      <c r="D283" s="273" t="s">
        <v>637</v>
      </c>
      <c r="E283" s="273"/>
      <c r="F283" s="274"/>
      <c r="G283" s="235"/>
      <c r="H283" s="275"/>
      <c r="I283" s="275"/>
      <c r="J283" s="236"/>
      <c r="K283" s="379"/>
      <c r="L283" s="379"/>
      <c r="M283" s="379"/>
    </row>
    <row r="284" spans="1:13" s="276" customFormat="1">
      <c r="A284" s="364"/>
      <c r="B284" s="273"/>
      <c r="C284" s="370"/>
      <c r="D284" s="273"/>
      <c r="E284" s="273" t="s">
        <v>324</v>
      </c>
      <c r="F284" s="274"/>
      <c r="G284" s="235"/>
      <c r="H284" s="275"/>
      <c r="I284" s="275"/>
      <c r="J284" s="236"/>
      <c r="K284" s="379"/>
      <c r="L284" s="379"/>
      <c r="M284" s="379"/>
    </row>
    <row r="285" spans="1:13" s="150" customFormat="1">
      <c r="A285" s="233"/>
      <c r="B285" s="238"/>
      <c r="C285" s="243"/>
      <c r="D285" s="238"/>
      <c r="E285" s="238"/>
      <c r="F285" s="239" t="s">
        <v>638</v>
      </c>
      <c r="G285" s="240" t="s">
        <v>639</v>
      </c>
      <c r="H285" s="241">
        <v>142556.10000400001</v>
      </c>
      <c r="I285" s="241">
        <v>134432</v>
      </c>
      <c r="J285" s="242">
        <v>-5.6988792508858239</v>
      </c>
      <c r="K285" s="410"/>
      <c r="L285" s="410"/>
      <c r="M285" s="410"/>
    </row>
    <row r="286" spans="1:13" ht="15.75" thickBot="1">
      <c r="A286" s="249"/>
      <c r="B286" s="249"/>
      <c r="C286" s="249"/>
      <c r="D286" s="249"/>
      <c r="E286" s="249"/>
      <c r="F286" s="249"/>
      <c r="G286" s="250"/>
      <c r="H286" s="251"/>
      <c r="I286" s="251"/>
      <c r="J286" s="251"/>
    </row>
    <row r="287" spans="1:13" ht="87.75" customHeight="1">
      <c r="A287" s="447" t="s">
        <v>461</v>
      </c>
      <c r="B287" s="447"/>
      <c r="C287" s="447"/>
      <c r="D287" s="447"/>
      <c r="E287" s="447"/>
      <c r="F287" s="447"/>
      <c r="G287" s="447"/>
      <c r="H287" s="447"/>
      <c r="I287" s="447"/>
      <c r="J287" s="447"/>
      <c r="K287" s="252"/>
    </row>
  </sheetData>
  <mergeCells count="5">
    <mergeCell ref="A287:J287"/>
    <mergeCell ref="A3:J3"/>
    <mergeCell ref="A5:G7"/>
    <mergeCell ref="A1:G1"/>
    <mergeCell ref="H1:J1"/>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94"/>
  <sheetViews>
    <sheetView showGridLines="0" zoomScaleNormal="100" workbookViewId="0">
      <selection sqref="A1:B1"/>
    </sheetView>
  </sheetViews>
  <sheetFormatPr baseColWidth="10" defaultRowHeight="18"/>
  <cols>
    <col min="1" max="1" width="3.5703125" style="40" customWidth="1"/>
    <col min="2" max="2" width="76.5703125" style="52" customWidth="1"/>
    <col min="3" max="3" width="34.42578125" style="40" bestFit="1" customWidth="1"/>
    <col min="4" max="4" width="18.7109375" style="39" bestFit="1" customWidth="1"/>
    <col min="5" max="16384" width="11.42578125" style="40"/>
  </cols>
  <sheetData>
    <row r="1" spans="1:5" s="38" customFormat="1" ht="43.5" customHeight="1">
      <c r="A1" s="454" t="s">
        <v>286</v>
      </c>
      <c r="B1" s="454"/>
      <c r="C1" s="227" t="s">
        <v>500</v>
      </c>
    </row>
    <row r="2" spans="1:5" ht="55.5" customHeight="1" thickBot="1">
      <c r="A2" s="455" t="s">
        <v>518</v>
      </c>
      <c r="B2" s="456"/>
      <c r="C2" s="456"/>
    </row>
    <row r="3" spans="1:5" ht="6" customHeight="1">
      <c r="A3" s="41"/>
      <c r="B3" s="42"/>
      <c r="C3" s="41"/>
    </row>
    <row r="4" spans="1:5" s="44" customFormat="1" ht="15" customHeight="1">
      <c r="A4" s="457" t="s">
        <v>261</v>
      </c>
      <c r="B4" s="457"/>
      <c r="C4" s="458" t="s">
        <v>372</v>
      </c>
      <c r="D4" s="43"/>
    </row>
    <row r="5" spans="1:5" s="44" customFormat="1" ht="15">
      <c r="A5" s="457"/>
      <c r="B5" s="457"/>
      <c r="C5" s="458"/>
      <c r="D5" s="43"/>
    </row>
    <row r="6" spans="1:5" s="44" customFormat="1" ht="3" customHeight="1" thickBot="1">
      <c r="B6" s="225"/>
      <c r="D6" s="43"/>
    </row>
    <row r="7" spans="1:5" s="44" customFormat="1" ht="3" customHeight="1" thickBot="1">
      <c r="A7" s="45"/>
      <c r="B7" s="46"/>
      <c r="C7" s="47"/>
      <c r="D7" s="43"/>
    </row>
    <row r="8" spans="1:5" s="44" customFormat="1" ht="16.5" customHeight="1">
      <c r="A8" s="248" t="s">
        <v>24</v>
      </c>
      <c r="B8" s="48"/>
      <c r="C8" s="49">
        <v>182986632309.79001</v>
      </c>
      <c r="D8" s="226"/>
    </row>
    <row r="9" spans="1:5" s="44" customFormat="1" ht="15">
      <c r="A9" s="349" t="s">
        <v>351</v>
      </c>
      <c r="B9" s="349"/>
      <c r="C9" s="355">
        <v>10976465554.559998</v>
      </c>
      <c r="D9" s="226"/>
      <c r="E9" s="226"/>
    </row>
    <row r="10" spans="1:5" s="44" customFormat="1" ht="15">
      <c r="A10" s="350"/>
      <c r="B10" s="351" t="s">
        <v>30</v>
      </c>
      <c r="C10" s="356">
        <v>10976465554.559998</v>
      </c>
      <c r="D10" s="226"/>
      <c r="E10" s="226"/>
    </row>
    <row r="11" spans="1:5" s="44" customFormat="1" ht="15">
      <c r="A11" s="349" t="s">
        <v>262</v>
      </c>
      <c r="B11" s="349"/>
      <c r="C11" s="355">
        <v>7272939605</v>
      </c>
      <c r="D11" s="226"/>
      <c r="E11" s="226"/>
    </row>
    <row r="12" spans="1:5" s="44" customFormat="1" ht="15">
      <c r="A12" s="350"/>
      <c r="B12" s="351" t="s">
        <v>47</v>
      </c>
      <c r="C12" s="356">
        <v>7272939605</v>
      </c>
      <c r="D12" s="226"/>
      <c r="E12" s="226"/>
    </row>
    <row r="13" spans="1:5" s="44" customFormat="1" ht="15">
      <c r="A13" s="349" t="s">
        <v>263</v>
      </c>
      <c r="B13" s="349"/>
      <c r="C13" s="355">
        <v>17160714944</v>
      </c>
      <c r="D13" s="226"/>
      <c r="E13" s="226"/>
    </row>
    <row r="14" spans="1:5" s="44" customFormat="1" ht="15">
      <c r="A14" s="350"/>
      <c r="B14" s="351" t="s">
        <v>53</v>
      </c>
      <c r="C14" s="356">
        <v>7603000000</v>
      </c>
      <c r="D14" s="226"/>
      <c r="E14" s="226"/>
    </row>
    <row r="15" spans="1:5" s="44" customFormat="1" ht="15" customHeight="1">
      <c r="A15" s="351"/>
      <c r="B15" s="351" t="s">
        <v>519</v>
      </c>
      <c r="C15" s="357">
        <v>400699764</v>
      </c>
      <c r="D15" s="226"/>
      <c r="E15" s="226"/>
    </row>
    <row r="16" spans="1:5" s="44" customFormat="1" ht="15" customHeight="1">
      <c r="A16" s="351"/>
      <c r="B16" s="351" t="s">
        <v>54</v>
      </c>
      <c r="C16" s="357">
        <v>395389427</v>
      </c>
      <c r="D16" s="226"/>
      <c r="E16" s="226"/>
    </row>
    <row r="17" spans="1:5" s="44" customFormat="1" ht="15" customHeight="1">
      <c r="A17" s="351"/>
      <c r="B17" s="351" t="s">
        <v>55</v>
      </c>
      <c r="C17" s="357">
        <v>1757297413</v>
      </c>
      <c r="D17" s="226"/>
      <c r="E17" s="226"/>
    </row>
    <row r="18" spans="1:5" s="44" customFormat="1" ht="15" customHeight="1">
      <c r="A18" s="351"/>
      <c r="B18" s="351" t="s">
        <v>56</v>
      </c>
      <c r="C18" s="357">
        <v>1204112306</v>
      </c>
      <c r="D18" s="226"/>
      <c r="E18" s="226"/>
    </row>
    <row r="19" spans="1:5" s="44" customFormat="1" ht="15" customHeight="1">
      <c r="A19" s="351"/>
      <c r="B19" s="351" t="s">
        <v>57</v>
      </c>
      <c r="C19" s="357">
        <v>1172291496</v>
      </c>
      <c r="D19" s="226"/>
      <c r="E19" s="226"/>
    </row>
    <row r="20" spans="1:5" s="44" customFormat="1" ht="15" customHeight="1">
      <c r="A20" s="351"/>
      <c r="B20" s="351" t="s">
        <v>58</v>
      </c>
      <c r="C20" s="357">
        <v>2297755345</v>
      </c>
      <c r="D20" s="226"/>
      <c r="E20" s="226"/>
    </row>
    <row r="21" spans="1:5" s="44" customFormat="1" ht="15" customHeight="1">
      <c r="A21" s="351"/>
      <c r="B21" s="351" t="s">
        <v>455</v>
      </c>
      <c r="C21" s="357">
        <v>2295099756</v>
      </c>
      <c r="D21" s="226"/>
      <c r="E21" s="226"/>
    </row>
    <row r="22" spans="1:5" s="44" customFormat="1" ht="15" customHeight="1">
      <c r="A22" s="351"/>
      <c r="B22" s="351" t="s">
        <v>59</v>
      </c>
      <c r="C22" s="357">
        <v>35069437</v>
      </c>
      <c r="D22" s="226"/>
      <c r="E22" s="226"/>
    </row>
    <row r="23" spans="1:5" s="44" customFormat="1" ht="15">
      <c r="A23" s="349" t="s">
        <v>520</v>
      </c>
      <c r="B23" s="349"/>
      <c r="C23" s="355">
        <v>2775919784</v>
      </c>
      <c r="D23" s="226"/>
      <c r="E23" s="226"/>
    </row>
    <row r="24" spans="1:5" s="44" customFormat="1" ht="15" customHeight="1">
      <c r="A24" s="351"/>
      <c r="B24" s="351" t="s">
        <v>468</v>
      </c>
      <c r="C24" s="357">
        <v>2775919784</v>
      </c>
      <c r="D24" s="226"/>
      <c r="E24" s="226"/>
    </row>
    <row r="25" spans="1:5" s="44" customFormat="1" ht="15">
      <c r="A25" s="349" t="s">
        <v>464</v>
      </c>
      <c r="B25" s="349"/>
      <c r="C25" s="355">
        <v>1288436246</v>
      </c>
      <c r="D25" s="226"/>
      <c r="E25" s="226"/>
    </row>
    <row r="26" spans="1:5" s="44" customFormat="1" ht="15" customHeight="1">
      <c r="A26" s="351"/>
      <c r="B26" s="351" t="s">
        <v>63</v>
      </c>
      <c r="C26" s="357">
        <v>1288436246</v>
      </c>
      <c r="D26" s="226"/>
      <c r="E26" s="226"/>
    </row>
    <row r="27" spans="1:5" s="44" customFormat="1" ht="15">
      <c r="A27" s="349" t="s">
        <v>521</v>
      </c>
      <c r="B27" s="349"/>
      <c r="C27" s="355">
        <v>2753710501.6600003</v>
      </c>
      <c r="D27" s="226"/>
      <c r="E27" s="226"/>
    </row>
    <row r="28" spans="1:5" s="44" customFormat="1" ht="15" customHeight="1">
      <c r="A28" s="351"/>
      <c r="B28" s="351" t="s">
        <v>468</v>
      </c>
      <c r="C28" s="357">
        <v>764912534</v>
      </c>
      <c r="D28" s="226"/>
      <c r="E28" s="226"/>
    </row>
    <row r="29" spans="1:5" s="44" customFormat="1" ht="15" customHeight="1">
      <c r="A29" s="351"/>
      <c r="B29" s="351" t="s">
        <v>522</v>
      </c>
      <c r="C29" s="357">
        <v>22037</v>
      </c>
      <c r="D29" s="226"/>
      <c r="E29" s="226"/>
    </row>
    <row r="30" spans="1:5" s="44" customFormat="1" ht="15" customHeight="1">
      <c r="A30" s="351"/>
      <c r="B30" s="351" t="s">
        <v>78</v>
      </c>
      <c r="C30" s="357">
        <v>16513821.859999999</v>
      </c>
      <c r="D30" s="226"/>
      <c r="E30" s="226"/>
    </row>
    <row r="31" spans="1:5" s="44" customFormat="1" ht="15" customHeight="1">
      <c r="A31" s="351"/>
      <c r="B31" s="351" t="s">
        <v>79</v>
      </c>
      <c r="C31" s="357">
        <v>1972262108.8000002</v>
      </c>
      <c r="D31" s="226"/>
      <c r="E31" s="226"/>
    </row>
    <row r="32" spans="1:5" s="44" customFormat="1" ht="15">
      <c r="A32" s="349" t="s">
        <v>523</v>
      </c>
      <c r="B32" s="349"/>
      <c r="C32" s="355">
        <v>664126267</v>
      </c>
      <c r="D32" s="226"/>
      <c r="E32" s="226"/>
    </row>
    <row r="33" spans="1:5" s="44" customFormat="1" ht="15" customHeight="1">
      <c r="A33" s="351"/>
      <c r="B33" s="351" t="s">
        <v>468</v>
      </c>
      <c r="C33" s="357">
        <v>664126267</v>
      </c>
      <c r="D33" s="226"/>
      <c r="E33" s="226"/>
    </row>
    <row r="34" spans="1:5" s="44" customFormat="1" ht="15">
      <c r="A34" s="349" t="s">
        <v>524</v>
      </c>
      <c r="B34" s="349"/>
      <c r="C34" s="355">
        <v>1215629618.23</v>
      </c>
      <c r="D34" s="226"/>
      <c r="E34" s="226"/>
    </row>
    <row r="35" spans="1:5" s="44" customFormat="1" ht="15" customHeight="1">
      <c r="A35" s="351"/>
      <c r="B35" s="351" t="s">
        <v>468</v>
      </c>
      <c r="C35" s="357">
        <v>483762820</v>
      </c>
      <c r="D35" s="226"/>
      <c r="E35" s="226"/>
    </row>
    <row r="36" spans="1:5" s="44" customFormat="1" ht="15" customHeight="1">
      <c r="A36" s="351"/>
      <c r="B36" s="351" t="s">
        <v>96</v>
      </c>
      <c r="C36" s="357">
        <v>3910657.45</v>
      </c>
      <c r="D36" s="226"/>
      <c r="E36" s="226"/>
    </row>
    <row r="37" spans="1:5" s="44" customFormat="1" ht="15" customHeight="1">
      <c r="A37" s="351"/>
      <c r="B37" s="351" t="s">
        <v>97</v>
      </c>
      <c r="C37" s="357">
        <v>698542990.78000009</v>
      </c>
      <c r="D37" s="226"/>
      <c r="E37" s="226"/>
    </row>
    <row r="38" spans="1:5" s="44" customFormat="1" ht="15" customHeight="1">
      <c r="A38" s="351"/>
      <c r="B38" s="351" t="s">
        <v>98</v>
      </c>
      <c r="C38" s="357">
        <v>29413150</v>
      </c>
      <c r="D38" s="226"/>
      <c r="E38" s="226"/>
    </row>
    <row r="39" spans="1:5" s="44" customFormat="1" ht="15">
      <c r="A39" s="349" t="s">
        <v>465</v>
      </c>
      <c r="B39" s="349"/>
      <c r="C39" s="355">
        <v>1493145840.5</v>
      </c>
      <c r="D39" s="226"/>
      <c r="E39" s="226"/>
    </row>
    <row r="40" spans="1:5" s="44" customFormat="1" ht="15" customHeight="1">
      <c r="A40" s="351"/>
      <c r="B40" s="351" t="s">
        <v>468</v>
      </c>
      <c r="C40" s="357">
        <v>154466579.5</v>
      </c>
      <c r="D40" s="226"/>
      <c r="E40" s="226"/>
    </row>
    <row r="41" spans="1:5" s="44" customFormat="1" ht="15" customHeight="1">
      <c r="A41" s="351"/>
      <c r="B41" s="351" t="s">
        <v>466</v>
      </c>
      <c r="C41" s="357">
        <v>1338679261</v>
      </c>
      <c r="D41" s="226"/>
      <c r="E41" s="226"/>
    </row>
    <row r="42" spans="1:5" s="44" customFormat="1" ht="15">
      <c r="A42" s="349" t="s">
        <v>467</v>
      </c>
      <c r="B42" s="349"/>
      <c r="C42" s="355">
        <v>5016657050</v>
      </c>
      <c r="D42" s="226"/>
      <c r="E42" s="226"/>
    </row>
    <row r="43" spans="1:5" s="44" customFormat="1" ht="15" customHeight="1">
      <c r="A43" s="351"/>
      <c r="B43" s="351" t="s">
        <v>468</v>
      </c>
      <c r="C43" s="357">
        <v>5016657050</v>
      </c>
      <c r="D43" s="226"/>
      <c r="E43" s="226"/>
    </row>
    <row r="44" spans="1:5" s="44" customFormat="1" ht="15">
      <c r="A44" s="349" t="s">
        <v>469</v>
      </c>
      <c r="B44" s="349"/>
      <c r="C44" s="355">
        <v>138300599</v>
      </c>
      <c r="D44" s="226"/>
      <c r="E44" s="226"/>
    </row>
    <row r="45" spans="1:5" s="44" customFormat="1" ht="15" customHeight="1">
      <c r="A45" s="351"/>
      <c r="B45" s="351" t="s">
        <v>468</v>
      </c>
      <c r="C45" s="357">
        <v>138300599</v>
      </c>
      <c r="D45" s="226"/>
      <c r="E45" s="226"/>
    </row>
    <row r="46" spans="1:5" s="44" customFormat="1" ht="15">
      <c r="A46" s="349" t="s">
        <v>408</v>
      </c>
      <c r="B46" s="349"/>
      <c r="C46" s="355">
        <v>11081903835.6</v>
      </c>
      <c r="D46" s="226"/>
      <c r="E46" s="226"/>
    </row>
    <row r="47" spans="1:5" s="44" customFormat="1" ht="15" customHeight="1">
      <c r="A47" s="351"/>
      <c r="B47" s="351" t="s">
        <v>468</v>
      </c>
      <c r="C47" s="357">
        <v>222296361</v>
      </c>
      <c r="D47" s="226"/>
      <c r="E47" s="226"/>
    </row>
    <row r="48" spans="1:5" s="44" customFormat="1" ht="15" customHeight="1">
      <c r="A48" s="351"/>
      <c r="B48" s="351" t="s">
        <v>173</v>
      </c>
      <c r="C48" s="357">
        <v>10284756365</v>
      </c>
      <c r="D48" s="226"/>
      <c r="E48" s="226"/>
    </row>
    <row r="49" spans="1:5" s="44" customFormat="1" ht="15" customHeight="1">
      <c r="A49" s="351"/>
      <c r="B49" s="351" t="s">
        <v>174</v>
      </c>
      <c r="C49" s="357">
        <v>198808278.60000002</v>
      </c>
      <c r="D49" s="226"/>
      <c r="E49" s="226"/>
    </row>
    <row r="50" spans="1:5" s="44" customFormat="1" ht="15" customHeight="1">
      <c r="A50" s="351"/>
      <c r="B50" s="351" t="s">
        <v>441</v>
      </c>
      <c r="C50" s="357">
        <v>208747630</v>
      </c>
      <c r="D50" s="226"/>
      <c r="E50" s="226"/>
    </row>
    <row r="51" spans="1:5" s="44" customFormat="1" ht="15" customHeight="1">
      <c r="A51" s="351"/>
      <c r="B51" s="351" t="s">
        <v>423</v>
      </c>
      <c r="C51" s="357">
        <v>167295201</v>
      </c>
      <c r="D51" s="226"/>
      <c r="E51" s="226"/>
    </row>
    <row r="52" spans="1:5" s="44" customFormat="1" ht="15">
      <c r="A52" s="349" t="s">
        <v>470</v>
      </c>
      <c r="B52" s="349"/>
      <c r="C52" s="355">
        <v>230668292</v>
      </c>
      <c r="D52" s="226"/>
      <c r="E52" s="226"/>
    </row>
    <row r="53" spans="1:5" s="44" customFormat="1" ht="15" customHeight="1">
      <c r="A53" s="351"/>
      <c r="B53" s="351" t="s">
        <v>468</v>
      </c>
      <c r="C53" s="357">
        <v>230668292</v>
      </c>
      <c r="D53" s="226"/>
      <c r="E53" s="226"/>
    </row>
    <row r="54" spans="1:5" s="44" customFormat="1" ht="15">
      <c r="A54" s="349" t="s">
        <v>352</v>
      </c>
      <c r="B54" s="349"/>
      <c r="C54" s="355">
        <v>112884802221</v>
      </c>
      <c r="D54" s="226"/>
      <c r="E54" s="226"/>
    </row>
    <row r="55" spans="1:5" s="44" customFormat="1" ht="15" customHeight="1">
      <c r="A55" s="351"/>
      <c r="B55" s="351" t="s">
        <v>496</v>
      </c>
      <c r="C55" s="357">
        <v>112884802221</v>
      </c>
      <c r="D55" s="226"/>
      <c r="E55" s="226"/>
    </row>
    <row r="56" spans="1:5" s="44" customFormat="1" ht="15">
      <c r="A56" s="349" t="s">
        <v>525</v>
      </c>
      <c r="B56" s="349"/>
      <c r="C56" s="355">
        <v>7165013</v>
      </c>
      <c r="D56" s="226"/>
      <c r="E56" s="226"/>
    </row>
    <row r="57" spans="1:5" s="44" customFormat="1" ht="15" customHeight="1">
      <c r="A57" s="351"/>
      <c r="B57" s="351" t="s">
        <v>264</v>
      </c>
      <c r="C57" s="357">
        <v>7165013</v>
      </c>
      <c r="D57" s="226"/>
      <c r="E57" s="226"/>
    </row>
    <row r="58" spans="1:5" s="44" customFormat="1" ht="15">
      <c r="A58" s="349" t="s">
        <v>471</v>
      </c>
      <c r="B58" s="349"/>
      <c r="C58" s="355">
        <v>751724516</v>
      </c>
      <c r="D58" s="226"/>
      <c r="E58" s="226"/>
    </row>
    <row r="59" spans="1:5" s="44" customFormat="1" ht="15" customHeight="1">
      <c r="A59" s="351"/>
      <c r="B59" s="351" t="s">
        <v>468</v>
      </c>
      <c r="C59" s="357">
        <v>751724516</v>
      </c>
      <c r="D59" s="226"/>
      <c r="E59" s="226"/>
    </row>
    <row r="60" spans="1:5" s="44" customFormat="1" ht="15">
      <c r="A60" s="349" t="s">
        <v>526</v>
      </c>
      <c r="B60" s="349"/>
      <c r="C60" s="355">
        <v>1687443</v>
      </c>
      <c r="D60" s="226"/>
      <c r="E60" s="226"/>
    </row>
    <row r="61" spans="1:5" s="44" customFormat="1" ht="15" customHeight="1">
      <c r="A61" s="351"/>
      <c r="B61" s="351" t="s">
        <v>468</v>
      </c>
      <c r="C61" s="357">
        <v>1687443</v>
      </c>
      <c r="D61" s="226"/>
      <c r="E61" s="226"/>
    </row>
    <row r="62" spans="1:5" s="44" customFormat="1" ht="15">
      <c r="A62" s="349" t="s">
        <v>472</v>
      </c>
      <c r="B62" s="349"/>
      <c r="C62" s="355">
        <v>3332639704</v>
      </c>
      <c r="D62" s="226"/>
      <c r="E62" s="226"/>
    </row>
    <row r="63" spans="1:5" s="44" customFormat="1" ht="15" customHeight="1">
      <c r="A63" s="351"/>
      <c r="B63" s="351" t="s">
        <v>366</v>
      </c>
      <c r="C63" s="357">
        <v>3249221189</v>
      </c>
      <c r="D63" s="226"/>
      <c r="E63" s="226"/>
    </row>
    <row r="64" spans="1:5" s="44" customFormat="1" ht="15" customHeight="1">
      <c r="A64" s="351"/>
      <c r="B64" s="351" t="s">
        <v>367</v>
      </c>
      <c r="C64" s="357">
        <v>1804160</v>
      </c>
      <c r="D64" s="226"/>
      <c r="E64" s="226"/>
    </row>
    <row r="65" spans="1:5" s="44" customFormat="1" ht="15" customHeight="1">
      <c r="A65" s="351"/>
      <c r="B65" s="351" t="s">
        <v>371</v>
      </c>
      <c r="C65" s="357">
        <v>81614355</v>
      </c>
      <c r="D65" s="226"/>
      <c r="E65" s="226"/>
    </row>
    <row r="66" spans="1:5" s="44" customFormat="1" ht="15">
      <c r="A66" s="349" t="s">
        <v>527</v>
      </c>
      <c r="B66" s="349"/>
      <c r="C66" s="355">
        <v>503485486</v>
      </c>
      <c r="D66" s="226"/>
      <c r="E66" s="226"/>
    </row>
    <row r="67" spans="1:5" s="44" customFormat="1" ht="15" customHeight="1">
      <c r="A67" s="351"/>
      <c r="B67" s="351" t="s">
        <v>265</v>
      </c>
      <c r="C67" s="357">
        <v>503485486</v>
      </c>
      <c r="D67" s="226"/>
      <c r="E67" s="226"/>
    </row>
    <row r="68" spans="1:5" s="44" customFormat="1" ht="15">
      <c r="A68" s="349" t="s">
        <v>473</v>
      </c>
      <c r="B68" s="349"/>
      <c r="C68" s="355">
        <v>36857820</v>
      </c>
      <c r="D68" s="226"/>
      <c r="E68" s="226"/>
    </row>
    <row r="69" spans="1:5" s="44" customFormat="1" ht="15" customHeight="1">
      <c r="A69" s="351"/>
      <c r="B69" s="351" t="s">
        <v>474</v>
      </c>
      <c r="C69" s="357">
        <v>36857820</v>
      </c>
      <c r="D69" s="226"/>
      <c r="E69" s="226"/>
    </row>
    <row r="70" spans="1:5" s="44" customFormat="1" ht="15">
      <c r="A70" s="349" t="s">
        <v>475</v>
      </c>
      <c r="B70" s="349"/>
      <c r="C70" s="355">
        <v>626815441.03999996</v>
      </c>
      <c r="D70" s="226"/>
      <c r="E70" s="226"/>
    </row>
    <row r="71" spans="1:5" s="44" customFormat="1" ht="15" customHeight="1">
      <c r="A71" s="351"/>
      <c r="B71" s="351" t="s">
        <v>468</v>
      </c>
      <c r="C71" s="357">
        <v>626815441.03999996</v>
      </c>
      <c r="D71" s="226"/>
      <c r="E71" s="226"/>
    </row>
    <row r="72" spans="1:5" s="44" customFormat="1" ht="15">
      <c r="A72" s="349" t="s">
        <v>476</v>
      </c>
      <c r="B72" s="349"/>
      <c r="C72" s="355">
        <v>1505238930</v>
      </c>
      <c r="D72" s="226"/>
      <c r="E72" s="226"/>
    </row>
    <row r="73" spans="1:5" s="44" customFormat="1" ht="15" customHeight="1">
      <c r="A73" s="351"/>
      <c r="B73" s="351" t="s">
        <v>468</v>
      </c>
      <c r="C73" s="357">
        <v>1505238930</v>
      </c>
      <c r="D73" s="226"/>
      <c r="E73" s="226"/>
    </row>
    <row r="74" spans="1:5" s="44" customFormat="1" ht="15">
      <c r="A74" s="349" t="s">
        <v>477</v>
      </c>
      <c r="B74" s="349"/>
      <c r="C74" s="355">
        <v>592458327</v>
      </c>
      <c r="D74" s="226"/>
      <c r="E74" s="226"/>
    </row>
    <row r="75" spans="1:5" s="44" customFormat="1" ht="15" customHeight="1">
      <c r="A75" s="351"/>
      <c r="B75" s="351" t="s">
        <v>468</v>
      </c>
      <c r="C75" s="357">
        <v>592458327</v>
      </c>
      <c r="D75" s="226"/>
      <c r="E75" s="226"/>
    </row>
    <row r="76" spans="1:5" s="44" customFormat="1" ht="15">
      <c r="A76" s="349" t="s">
        <v>528</v>
      </c>
      <c r="B76" s="349"/>
      <c r="C76" s="355">
        <v>21639507.5</v>
      </c>
      <c r="D76" s="226"/>
      <c r="E76" s="226"/>
    </row>
    <row r="77" spans="1:5" s="44" customFormat="1" ht="15" customHeight="1">
      <c r="A77" s="351"/>
      <c r="B77" s="351" t="s">
        <v>237</v>
      </c>
      <c r="C77" s="357">
        <v>21639507.5</v>
      </c>
      <c r="D77" s="226"/>
      <c r="E77" s="226"/>
    </row>
    <row r="78" spans="1:5" s="44" customFormat="1" ht="15">
      <c r="A78" s="349" t="s">
        <v>529</v>
      </c>
      <c r="B78" s="349"/>
      <c r="C78" s="355">
        <v>653491679.69999993</v>
      </c>
      <c r="D78" s="226"/>
      <c r="E78" s="226"/>
    </row>
    <row r="79" spans="1:5" s="44" customFormat="1" ht="15" customHeight="1">
      <c r="A79" s="351"/>
      <c r="B79" s="351" t="s">
        <v>243</v>
      </c>
      <c r="C79" s="357">
        <v>573032214.64999998</v>
      </c>
      <c r="D79" s="226"/>
      <c r="E79" s="226"/>
    </row>
    <row r="80" spans="1:5" s="44" customFormat="1" ht="15" customHeight="1">
      <c r="A80" s="351"/>
      <c r="B80" s="351" t="s">
        <v>244</v>
      </c>
      <c r="C80" s="357">
        <v>80459465.049999997</v>
      </c>
      <c r="D80" s="226"/>
      <c r="E80" s="226"/>
    </row>
    <row r="81" spans="1:5" s="44" customFormat="1" ht="15">
      <c r="A81" s="349" t="s">
        <v>530</v>
      </c>
      <c r="B81" s="349"/>
      <c r="C81" s="355">
        <v>8084</v>
      </c>
      <c r="D81" s="226"/>
      <c r="E81" s="226"/>
    </row>
    <row r="82" spans="1:5" s="44" customFormat="1" ht="15" customHeight="1">
      <c r="A82" s="351"/>
      <c r="B82" s="351" t="s">
        <v>237</v>
      </c>
      <c r="C82" s="357">
        <v>8084</v>
      </c>
      <c r="D82" s="226"/>
      <c r="E82" s="226"/>
    </row>
    <row r="83" spans="1:5" s="44" customFormat="1" ht="5.25" customHeight="1" thickBot="1">
      <c r="A83" s="29"/>
      <c r="B83" s="50"/>
      <c r="C83" s="31"/>
    </row>
    <row r="84" spans="1:5" ht="12" customHeight="1">
      <c r="A84" s="453" t="s">
        <v>12</v>
      </c>
      <c r="B84" s="453"/>
      <c r="C84" s="453"/>
      <c r="D84" s="40"/>
    </row>
    <row r="85" spans="1:5" s="51" customFormat="1">
      <c r="A85" s="40"/>
      <c r="B85" s="52"/>
      <c r="C85" s="40"/>
    </row>
    <row r="86" spans="1:5">
      <c r="D86" s="40"/>
    </row>
    <row r="87" spans="1:5">
      <c r="D87" s="40"/>
    </row>
    <row r="88" spans="1:5">
      <c r="D88" s="40"/>
    </row>
    <row r="89" spans="1:5">
      <c r="D89" s="40"/>
    </row>
    <row r="90" spans="1:5">
      <c r="D90" s="40"/>
    </row>
    <row r="91" spans="1:5">
      <c r="D91" s="40"/>
    </row>
    <row r="92" spans="1:5">
      <c r="D92" s="40"/>
    </row>
    <row r="93" spans="1:5">
      <c r="D93" s="40"/>
    </row>
    <row r="94" spans="1:5">
      <c r="D94" s="40"/>
    </row>
  </sheetData>
  <mergeCells count="5">
    <mergeCell ref="A84:C84"/>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J28"/>
  <sheetViews>
    <sheetView showGridLines="0" zoomScaleNormal="100" workbookViewId="0">
      <selection sqref="A1:B1"/>
    </sheetView>
  </sheetViews>
  <sheetFormatPr baseColWidth="10" defaultRowHeight="8.25"/>
  <cols>
    <col min="1" max="1" width="5" style="55" customWidth="1"/>
    <col min="2" max="2" width="54.85546875" style="55" customWidth="1"/>
    <col min="3" max="3" width="34.85546875" style="55" customWidth="1"/>
    <col min="4" max="4" width="30" style="354" customWidth="1"/>
    <col min="5" max="16384" width="11.42578125" style="55"/>
  </cols>
  <sheetData>
    <row r="1" spans="1:10" s="32" customFormat="1" ht="43.5" customHeight="1">
      <c r="A1" s="460" t="s">
        <v>285</v>
      </c>
      <c r="B1" s="460"/>
      <c r="C1" s="69" t="s">
        <v>500</v>
      </c>
      <c r="D1" s="352"/>
      <c r="E1" s="33"/>
      <c r="F1" s="33"/>
      <c r="H1" s="34"/>
    </row>
    <row r="2" spans="1:10" s="32" customFormat="1">
      <c r="A2" s="53"/>
      <c r="B2" s="53"/>
      <c r="C2" s="53"/>
      <c r="D2" s="353"/>
      <c r="E2" s="54"/>
      <c r="F2" s="54"/>
      <c r="G2" s="54"/>
      <c r="H2" s="54"/>
    </row>
    <row r="3" spans="1:10" ht="55.5" customHeight="1" thickBot="1">
      <c r="A3" s="461" t="s">
        <v>517</v>
      </c>
      <c r="B3" s="462"/>
      <c r="C3" s="462"/>
      <c r="F3" s="446"/>
      <c r="G3" s="446"/>
      <c r="H3" s="446"/>
      <c r="I3" s="446"/>
      <c r="J3" s="446"/>
    </row>
    <row r="4" spans="1:10" ht="6" customHeight="1">
      <c r="A4" s="56"/>
      <c r="B4" s="57"/>
      <c r="C4" s="57"/>
    </row>
    <row r="5" spans="1:10" ht="10.5" customHeight="1">
      <c r="A5" s="463" t="s">
        <v>248</v>
      </c>
      <c r="B5" s="463"/>
      <c r="C5" s="464" t="s">
        <v>372</v>
      </c>
    </row>
    <row r="6" spans="1:10" ht="14.25" customHeight="1">
      <c r="A6" s="463"/>
      <c r="B6" s="463"/>
      <c r="C6" s="465"/>
    </row>
    <row r="7" spans="1:10" ht="3" customHeight="1" thickBot="1">
      <c r="A7" s="58"/>
      <c r="B7" s="58"/>
      <c r="C7" s="59"/>
    </row>
    <row r="8" spans="1:10" ht="3" customHeight="1" thickBot="1">
      <c r="A8" s="58"/>
      <c r="B8" s="58"/>
      <c r="C8" s="59"/>
    </row>
    <row r="9" spans="1:10" ht="15">
      <c r="A9" s="466" t="s">
        <v>24</v>
      </c>
      <c r="B9" s="466"/>
      <c r="C9" s="244">
        <f>+C10+C14+C18+C19+C20+C21+C22+C23+C24+C25+C26</f>
        <v>41152859247.485497</v>
      </c>
    </row>
    <row r="10" spans="1:10" ht="15">
      <c r="A10" s="60">
        <v>1</v>
      </c>
      <c r="B10" s="61" t="s">
        <v>249</v>
      </c>
      <c r="C10" s="62">
        <f>SUM(C11:C13)</f>
        <v>810705906.06000006</v>
      </c>
    </row>
    <row r="11" spans="1:10" ht="15">
      <c r="A11" s="63"/>
      <c r="B11" s="64" t="s">
        <v>250</v>
      </c>
      <c r="C11" s="65">
        <v>266078781.06000003</v>
      </c>
    </row>
    <row r="12" spans="1:10" ht="15">
      <c r="A12" s="63"/>
      <c r="B12" s="64" t="s">
        <v>251</v>
      </c>
      <c r="C12" s="65">
        <v>484907776</v>
      </c>
    </row>
    <row r="13" spans="1:10" ht="15">
      <c r="A13" s="63"/>
      <c r="B13" s="64" t="s">
        <v>252</v>
      </c>
      <c r="C13" s="65">
        <v>59719349</v>
      </c>
    </row>
    <row r="14" spans="1:10" ht="15">
      <c r="A14" s="60">
        <v>3</v>
      </c>
      <c r="B14" s="61" t="s">
        <v>253</v>
      </c>
      <c r="C14" s="62">
        <f>SUM(C15:C17)</f>
        <v>696137543</v>
      </c>
    </row>
    <row r="15" spans="1:10" ht="15">
      <c r="A15" s="63"/>
      <c r="B15" s="64" t="s">
        <v>254</v>
      </c>
      <c r="C15" s="65">
        <v>69108612</v>
      </c>
    </row>
    <row r="16" spans="1:10" ht="15" customHeight="1">
      <c r="A16" s="63"/>
      <c r="B16" s="64" t="s">
        <v>280</v>
      </c>
      <c r="C16" s="65">
        <v>614328931</v>
      </c>
    </row>
    <row r="17" spans="1:3" ht="15" customHeight="1">
      <c r="A17" s="63"/>
      <c r="B17" s="64" t="s">
        <v>255</v>
      </c>
      <c r="C17" s="65">
        <v>12700000</v>
      </c>
    </row>
    <row r="18" spans="1:3" ht="15">
      <c r="A18" s="60">
        <v>22</v>
      </c>
      <c r="B18" s="61" t="s">
        <v>256</v>
      </c>
      <c r="C18" s="62">
        <v>404513533.58999997</v>
      </c>
    </row>
    <row r="19" spans="1:3" ht="15">
      <c r="A19" s="60">
        <v>32</v>
      </c>
      <c r="B19" s="61" t="s">
        <v>390</v>
      </c>
      <c r="C19" s="62">
        <v>30784906.999999989</v>
      </c>
    </row>
    <row r="20" spans="1:3" ht="15">
      <c r="A20" s="60">
        <v>35</v>
      </c>
      <c r="B20" s="61" t="s">
        <v>281</v>
      </c>
      <c r="C20" s="62">
        <v>15092945.139999999</v>
      </c>
    </row>
    <row r="21" spans="1:3" ht="15">
      <c r="A21" s="60">
        <v>40</v>
      </c>
      <c r="B21" s="61" t="s">
        <v>257</v>
      </c>
      <c r="C21" s="62">
        <v>284178035.24550003</v>
      </c>
    </row>
    <row r="22" spans="1:3" ht="15" customHeight="1">
      <c r="A22" s="60">
        <v>41</v>
      </c>
      <c r="B22" s="61" t="s">
        <v>353</v>
      </c>
      <c r="C22" s="62">
        <v>42191870</v>
      </c>
    </row>
    <row r="23" spans="1:3" ht="15">
      <c r="A23" s="60">
        <v>43</v>
      </c>
      <c r="B23" s="61" t="s">
        <v>259</v>
      </c>
      <c r="C23" s="62">
        <v>648459222.8499999</v>
      </c>
    </row>
    <row r="24" spans="1:3" ht="30">
      <c r="A24" s="60">
        <v>44</v>
      </c>
      <c r="B24" s="61" t="s">
        <v>282</v>
      </c>
      <c r="C24" s="62">
        <v>1612904.5</v>
      </c>
    </row>
    <row r="25" spans="1:3" ht="15">
      <c r="A25" s="60">
        <v>49</v>
      </c>
      <c r="B25" s="61" t="s">
        <v>377</v>
      </c>
      <c r="C25" s="62">
        <v>314835478.09999996</v>
      </c>
    </row>
    <row r="26" spans="1:3" ht="15">
      <c r="A26" s="63">
        <v>50</v>
      </c>
      <c r="B26" s="61" t="s">
        <v>260</v>
      </c>
      <c r="C26" s="345">
        <v>37904346902</v>
      </c>
    </row>
    <row r="27" spans="1:3" ht="4.5" customHeight="1" thickBot="1">
      <c r="A27" s="66"/>
      <c r="B27" s="67"/>
      <c r="C27" s="68"/>
    </row>
    <row r="28" spans="1:3" ht="42" customHeight="1">
      <c r="A28" s="459" t="s">
        <v>478</v>
      </c>
      <c r="B28" s="459"/>
      <c r="C28" s="459"/>
    </row>
  </sheetData>
  <mergeCells count="6">
    <mergeCell ref="A28:C28"/>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4"/>
  <sheetViews>
    <sheetView showGridLines="0" zoomScaleNormal="100" workbookViewId="0">
      <selection sqref="A1:B1"/>
    </sheetView>
  </sheetViews>
  <sheetFormatPr baseColWidth="10" defaultRowHeight="18"/>
  <cols>
    <col min="1" max="1" width="8.85546875" style="36" customWidth="1"/>
    <col min="2" max="2" width="51.5703125" style="36" customWidth="1"/>
    <col min="3" max="3" width="33.7109375" style="36" customWidth="1"/>
    <col min="4" max="4" width="4.28515625" style="36" customWidth="1"/>
    <col min="5" max="5" width="11.42578125" style="35"/>
    <col min="6" max="16384" width="11.42578125" style="36"/>
  </cols>
  <sheetData>
    <row r="1" spans="1:11" s="32" customFormat="1" ht="43.5" customHeight="1">
      <c r="A1" s="460" t="s">
        <v>285</v>
      </c>
      <c r="B1" s="460"/>
      <c r="C1" s="70" t="s">
        <v>500</v>
      </c>
      <c r="K1" s="34"/>
    </row>
    <row r="2" spans="1:11" ht="7.5" customHeight="1"/>
    <row r="3" spans="1:11" ht="60" customHeight="1" thickBot="1">
      <c r="A3" s="467" t="s">
        <v>516</v>
      </c>
      <c r="B3" s="468"/>
      <c r="C3" s="468"/>
    </row>
    <row r="4" spans="1:11" ht="6" customHeight="1">
      <c r="A4" s="25"/>
      <c r="B4" s="25"/>
      <c r="C4" s="25"/>
    </row>
    <row r="5" spans="1:11" s="14" customFormat="1" ht="15" customHeight="1">
      <c r="A5" s="458" t="s">
        <v>267</v>
      </c>
      <c r="B5" s="458" t="s">
        <v>268</v>
      </c>
      <c r="C5" s="470" t="s">
        <v>372</v>
      </c>
      <c r="E5" s="37"/>
    </row>
    <row r="6" spans="1:11" s="14" customFormat="1" ht="15" customHeight="1">
      <c r="A6" s="458"/>
      <c r="B6" s="458"/>
      <c r="C6" s="470"/>
      <c r="E6" s="37"/>
    </row>
    <row r="7" spans="1:11" s="14" customFormat="1" ht="3" customHeight="1" thickBot="1">
      <c r="A7" s="15"/>
      <c r="B7" s="15"/>
      <c r="C7" s="16"/>
      <c r="D7" s="17"/>
      <c r="E7" s="37"/>
    </row>
    <row r="8" spans="1:11" s="14" customFormat="1" ht="3" customHeight="1" thickBot="1">
      <c r="A8" s="9"/>
      <c r="B8" s="9"/>
      <c r="C8" s="10"/>
      <c r="E8" s="37"/>
    </row>
    <row r="9" spans="1:11" s="14" customFormat="1" ht="15.75" customHeight="1">
      <c r="A9" s="26" t="s">
        <v>24</v>
      </c>
      <c r="B9" s="26"/>
      <c r="C9" s="30">
        <v>36662638663</v>
      </c>
      <c r="E9" s="37"/>
    </row>
    <row r="10" spans="1:11" s="14" customFormat="1" ht="15" customHeight="1">
      <c r="A10" s="27">
        <v>4</v>
      </c>
      <c r="B10" s="28" t="s">
        <v>269</v>
      </c>
      <c r="C10" s="31">
        <v>51122477</v>
      </c>
      <c r="E10" s="37"/>
    </row>
    <row r="11" spans="1:11" s="14" customFormat="1" ht="15" customHeight="1">
      <c r="A11" s="27">
        <v>5</v>
      </c>
      <c r="B11" s="28" t="s">
        <v>270</v>
      </c>
      <c r="C11" s="31">
        <v>175217</v>
      </c>
      <c r="E11" s="37"/>
    </row>
    <row r="12" spans="1:11" s="14" customFormat="1" ht="15" customHeight="1">
      <c r="A12" s="27">
        <v>6</v>
      </c>
      <c r="B12" s="28" t="s">
        <v>271</v>
      </c>
      <c r="C12" s="31">
        <v>7984779881</v>
      </c>
      <c r="E12" s="37"/>
    </row>
    <row r="13" spans="1:11" s="14" customFormat="1" ht="15" customHeight="1">
      <c r="A13" s="27">
        <v>7</v>
      </c>
      <c r="B13" s="28" t="s">
        <v>272</v>
      </c>
      <c r="C13" s="31">
        <v>2217834890</v>
      </c>
      <c r="E13" s="37"/>
    </row>
    <row r="14" spans="1:11" s="14" customFormat="1" ht="15" customHeight="1">
      <c r="A14" s="27">
        <v>10</v>
      </c>
      <c r="B14" s="28" t="s">
        <v>531</v>
      </c>
      <c r="C14" s="31">
        <v>31014053</v>
      </c>
      <c r="E14" s="37"/>
    </row>
    <row r="15" spans="1:11" s="14" customFormat="1" ht="15" customHeight="1">
      <c r="A15" s="27">
        <v>11</v>
      </c>
      <c r="B15" s="28" t="s">
        <v>273</v>
      </c>
      <c r="C15" s="31">
        <v>12528223</v>
      </c>
      <c r="E15" s="37"/>
    </row>
    <row r="16" spans="1:11" s="14" customFormat="1" ht="15" customHeight="1">
      <c r="A16" s="27">
        <v>12</v>
      </c>
      <c r="B16" s="28" t="s">
        <v>274</v>
      </c>
      <c r="C16" s="31">
        <v>153408111</v>
      </c>
      <c r="E16" s="37"/>
    </row>
    <row r="17" spans="1:5" s="14" customFormat="1" ht="15" customHeight="1">
      <c r="A17" s="27">
        <v>13</v>
      </c>
      <c r="B17" s="28" t="s">
        <v>275</v>
      </c>
      <c r="C17" s="31">
        <v>1422696133</v>
      </c>
      <c r="E17" s="37"/>
    </row>
    <row r="18" spans="1:5" s="14" customFormat="1" ht="15" customHeight="1">
      <c r="A18" s="27">
        <v>18</v>
      </c>
      <c r="B18" s="28" t="s">
        <v>387</v>
      </c>
      <c r="C18" s="31">
        <v>230668292</v>
      </c>
      <c r="E18" s="37"/>
    </row>
    <row r="19" spans="1:5" s="14" customFormat="1" ht="15" customHeight="1">
      <c r="A19" s="27">
        <v>23</v>
      </c>
      <c r="B19" s="28" t="s">
        <v>496</v>
      </c>
      <c r="C19" s="31">
        <v>20973219392</v>
      </c>
      <c r="E19" s="37"/>
    </row>
    <row r="20" spans="1:5" s="14" customFormat="1" ht="15" customHeight="1">
      <c r="A20" s="27">
        <v>36</v>
      </c>
      <c r="B20" s="28" t="s">
        <v>362</v>
      </c>
      <c r="C20" s="31">
        <v>3013746395</v>
      </c>
      <c r="E20" s="37"/>
    </row>
    <row r="21" spans="1:5" s="14" customFormat="1" ht="15" customHeight="1">
      <c r="A21" s="27">
        <v>46</v>
      </c>
      <c r="B21" s="28" t="s">
        <v>233</v>
      </c>
      <c r="C21" s="31">
        <v>571445599</v>
      </c>
      <c r="E21" s="37"/>
    </row>
    <row r="22" spans="1:5" ht="4.5" customHeight="1" thickBot="1">
      <c r="A22" s="11"/>
      <c r="B22" s="12"/>
      <c r="C22" s="13"/>
    </row>
    <row r="23" spans="1:5" s="19" customFormat="1">
      <c r="A23" s="22" t="s">
        <v>12</v>
      </c>
    </row>
    <row r="24" spans="1:5">
      <c r="A24" s="469"/>
      <c r="B24" s="469"/>
      <c r="C24" s="469"/>
    </row>
  </sheetData>
  <mergeCells count="6">
    <mergeCell ref="A1:B1"/>
    <mergeCell ref="A3:C3"/>
    <mergeCell ref="A5:A6"/>
    <mergeCell ref="B5:B6"/>
    <mergeCell ref="A24:C24"/>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24"/>
  <sheetViews>
    <sheetView workbookViewId="0">
      <selection sqref="A1:B1"/>
    </sheetView>
  </sheetViews>
  <sheetFormatPr baseColWidth="10" defaultRowHeight="15"/>
  <cols>
    <col min="1" max="1" width="10.85546875" customWidth="1"/>
    <col min="2" max="2" width="43.28515625" customWidth="1"/>
    <col min="3" max="4" width="15.7109375" customWidth="1"/>
    <col min="7" max="7" width="13.140625" bestFit="1" customWidth="1"/>
  </cols>
  <sheetData>
    <row r="1" spans="1:12" s="38" customFormat="1" ht="43.5" customHeight="1">
      <c r="A1" s="480" t="s">
        <v>13</v>
      </c>
      <c r="B1" s="480"/>
      <c r="C1" s="472" t="s">
        <v>500</v>
      </c>
      <c r="D1" s="472"/>
      <c r="G1" s="342"/>
      <c r="H1" s="342"/>
      <c r="I1" s="342"/>
      <c r="J1" s="342"/>
      <c r="K1" s="342"/>
      <c r="L1" s="342"/>
    </row>
    <row r="2" spans="1:12">
      <c r="A2" s="473"/>
      <c r="B2" s="473"/>
      <c r="C2" s="473"/>
      <c r="D2" s="473"/>
    </row>
    <row r="3" spans="1:12" ht="66.75" customHeight="1" thickBot="1">
      <c r="A3" s="474" t="s">
        <v>515</v>
      </c>
      <c r="B3" s="474"/>
      <c r="C3" s="474"/>
      <c r="D3" s="474"/>
    </row>
    <row r="4" spans="1:12" ht="6" customHeight="1">
      <c r="A4" s="475"/>
      <c r="B4" s="475"/>
      <c r="C4" s="475"/>
      <c r="D4" s="475"/>
    </row>
    <row r="5" spans="1:12" ht="15" customHeight="1" thickBot="1">
      <c r="A5" s="476" t="s">
        <v>442</v>
      </c>
      <c r="B5" s="479" t="s">
        <v>443</v>
      </c>
      <c r="C5" s="477" t="s">
        <v>444</v>
      </c>
      <c r="D5" s="478"/>
    </row>
    <row r="6" spans="1:12" ht="15" customHeight="1">
      <c r="A6" s="476"/>
      <c r="B6" s="479"/>
      <c r="C6" s="376" t="s">
        <v>445</v>
      </c>
      <c r="D6" s="377" t="s">
        <v>446</v>
      </c>
    </row>
    <row r="7" spans="1:12" ht="15" customHeight="1">
      <c r="A7" s="476"/>
      <c r="B7" s="479"/>
      <c r="C7" s="376" t="s">
        <v>447</v>
      </c>
      <c r="D7" s="377" t="s">
        <v>448</v>
      </c>
    </row>
    <row r="8" spans="1:12" ht="6" customHeight="1" thickBot="1">
      <c r="A8" s="15"/>
      <c r="B8" s="15"/>
      <c r="C8" s="15"/>
      <c r="D8" s="15"/>
    </row>
    <row r="9" spans="1:12" ht="6" customHeight="1" thickBot="1">
      <c r="A9" s="15"/>
      <c r="B9" s="15"/>
      <c r="C9" s="15"/>
      <c r="D9" s="15"/>
    </row>
    <row r="10" spans="1:12">
      <c r="A10" s="358"/>
      <c r="B10" s="358" t="s">
        <v>420</v>
      </c>
      <c r="C10" s="359">
        <v>7750.7768499399999</v>
      </c>
      <c r="D10" s="371">
        <v>1</v>
      </c>
    </row>
    <row r="11" spans="1:12" s="375" customFormat="1">
      <c r="A11" s="360">
        <v>6</v>
      </c>
      <c r="B11" s="360" t="s">
        <v>271</v>
      </c>
      <c r="C11" s="361">
        <v>1115.0417767599999</v>
      </c>
      <c r="D11" s="372">
        <v>0.14386193775771414</v>
      </c>
      <c r="G11"/>
    </row>
    <row r="12" spans="1:12">
      <c r="A12" s="360">
        <v>7</v>
      </c>
      <c r="B12" s="360" t="s">
        <v>272</v>
      </c>
      <c r="C12" s="361">
        <v>1409.1212728800001</v>
      </c>
      <c r="D12" s="372">
        <v>0.18180387594192038</v>
      </c>
    </row>
    <row r="13" spans="1:12">
      <c r="A13" s="360">
        <v>9</v>
      </c>
      <c r="B13" s="360" t="s">
        <v>456</v>
      </c>
      <c r="C13" s="361">
        <v>2206.8249340000002</v>
      </c>
      <c r="D13" s="372">
        <v>0.28472306411673864</v>
      </c>
    </row>
    <row r="14" spans="1:12">
      <c r="A14" s="360">
        <v>11</v>
      </c>
      <c r="B14" s="360" t="s">
        <v>273</v>
      </c>
      <c r="C14" s="361">
        <v>12.756315000000001</v>
      </c>
      <c r="D14" s="372">
        <v>1.6458111550584442E-3</v>
      </c>
    </row>
    <row r="15" spans="1:12">
      <c r="A15" s="360">
        <v>12</v>
      </c>
      <c r="B15" s="360" t="s">
        <v>274</v>
      </c>
      <c r="C15" s="361">
        <v>0.81957800000000003</v>
      </c>
      <c r="D15" s="372">
        <v>1.0574140061926109E-4</v>
      </c>
    </row>
    <row r="16" spans="1:12">
      <c r="A16" s="360">
        <v>13</v>
      </c>
      <c r="B16" s="360" t="s">
        <v>275</v>
      </c>
      <c r="C16" s="361">
        <v>478.12417717</v>
      </c>
      <c r="D16" s="372">
        <v>6.1687258764739336E-2</v>
      </c>
    </row>
    <row r="17" spans="1:4">
      <c r="A17" s="360">
        <v>15</v>
      </c>
      <c r="B17" s="360" t="s">
        <v>415</v>
      </c>
      <c r="C17" s="361">
        <v>24.894120000000001</v>
      </c>
      <c r="D17" s="372">
        <v>3.2118225672040489E-3</v>
      </c>
    </row>
    <row r="18" spans="1:4">
      <c r="A18" s="360">
        <v>16</v>
      </c>
      <c r="B18" s="360" t="s">
        <v>487</v>
      </c>
      <c r="C18" s="361">
        <v>338.89253394000002</v>
      </c>
      <c r="D18" s="372">
        <v>4.3723686089946381E-2</v>
      </c>
    </row>
    <row r="19" spans="1:4">
      <c r="A19" s="360">
        <v>20</v>
      </c>
      <c r="B19" s="360" t="s">
        <v>490</v>
      </c>
      <c r="C19" s="361">
        <v>1915.51</v>
      </c>
      <c r="D19" s="372">
        <v>0.24713780787210102</v>
      </c>
    </row>
    <row r="20" spans="1:4">
      <c r="A20" s="360">
        <v>21</v>
      </c>
      <c r="B20" s="360" t="s">
        <v>418</v>
      </c>
      <c r="C20" s="361">
        <v>9.0528659999999999</v>
      </c>
      <c r="D20" s="372">
        <v>1.1679946636665303E-3</v>
      </c>
    </row>
    <row r="21" spans="1:4">
      <c r="A21" s="360">
        <v>36</v>
      </c>
      <c r="B21" s="360" t="s">
        <v>362</v>
      </c>
      <c r="C21" s="361">
        <v>150</v>
      </c>
      <c r="D21" s="372">
        <v>1.9352898800222996E-2</v>
      </c>
    </row>
    <row r="22" spans="1:4">
      <c r="A22" s="360">
        <v>48</v>
      </c>
      <c r="B22" s="360" t="s">
        <v>350</v>
      </c>
      <c r="C22" s="361">
        <v>89.739276189999998</v>
      </c>
      <c r="D22" s="372">
        <v>1.1578100870068874E-2</v>
      </c>
    </row>
    <row r="23" spans="1:4" ht="6.75" customHeight="1" thickBot="1">
      <c r="A23" s="358"/>
      <c r="B23" s="358"/>
      <c r="C23" s="362"/>
      <c r="D23" s="363"/>
    </row>
    <row r="24" spans="1:4" ht="26.25" customHeight="1">
      <c r="A24" s="471" t="s">
        <v>449</v>
      </c>
      <c r="B24" s="471"/>
      <c r="C24" s="471"/>
      <c r="D24" s="471"/>
    </row>
  </sheetData>
  <mergeCells count="9">
    <mergeCell ref="A24:D24"/>
    <mergeCell ref="C1:D1"/>
    <mergeCell ref="A2:D2"/>
    <mergeCell ref="A3:D3"/>
    <mergeCell ref="A4:D4"/>
    <mergeCell ref="A5:A7"/>
    <mergeCell ref="C5:D5"/>
    <mergeCell ref="B5:B7"/>
    <mergeCell ref="A1:B1"/>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3"/>
  <sheetViews>
    <sheetView workbookViewId="0">
      <selection sqref="A1:C1"/>
    </sheetView>
  </sheetViews>
  <sheetFormatPr baseColWidth="10" defaultRowHeight="15"/>
  <cols>
    <col min="1" max="1" width="12.28515625" customWidth="1"/>
    <col min="2" max="2" width="31.140625" customWidth="1"/>
    <col min="3" max="3" width="14.140625" customWidth="1"/>
    <col min="4" max="4" width="60.28515625" customWidth="1"/>
  </cols>
  <sheetData>
    <row r="1" spans="1:13" s="38" customFormat="1" ht="57.75" customHeight="1">
      <c r="A1" s="480" t="s">
        <v>13</v>
      </c>
      <c r="B1" s="480"/>
      <c r="C1" s="480"/>
      <c r="D1" s="137" t="s">
        <v>500</v>
      </c>
      <c r="G1" s="342"/>
      <c r="I1" s="342"/>
      <c r="J1" s="342"/>
      <c r="K1" s="342"/>
      <c r="L1" s="342"/>
      <c r="M1" s="342"/>
    </row>
    <row r="2" spans="1:13">
      <c r="A2" s="473"/>
      <c r="B2" s="473"/>
      <c r="C2" s="473"/>
      <c r="D2" s="473"/>
    </row>
    <row r="3" spans="1:13" ht="57" customHeight="1" thickBot="1">
      <c r="A3" s="474" t="s">
        <v>514</v>
      </c>
      <c r="B3" s="474"/>
      <c r="C3" s="474"/>
      <c r="D3" s="474"/>
    </row>
    <row r="4" spans="1:13" ht="6" customHeight="1">
      <c r="A4" s="475"/>
      <c r="B4" s="475"/>
      <c r="C4" s="475"/>
      <c r="D4" s="475"/>
    </row>
    <row r="5" spans="1:13" ht="15" customHeight="1">
      <c r="A5" s="481" t="s">
        <v>442</v>
      </c>
      <c r="B5" s="479" t="s">
        <v>443</v>
      </c>
      <c r="C5" s="378" t="s">
        <v>445</v>
      </c>
      <c r="D5" s="482" t="s">
        <v>450</v>
      </c>
    </row>
    <row r="6" spans="1:13">
      <c r="A6" s="481"/>
      <c r="B6" s="479"/>
      <c r="C6" s="378" t="s">
        <v>447</v>
      </c>
      <c r="D6" s="482"/>
    </row>
    <row r="7" spans="1:13" ht="6" customHeight="1" thickBot="1">
      <c r="A7" s="15"/>
      <c r="B7" s="15"/>
      <c r="C7" s="15"/>
      <c r="D7" s="15"/>
    </row>
    <row r="8" spans="1:13" ht="6" customHeight="1" thickBot="1">
      <c r="A8" s="15"/>
      <c r="B8" s="15"/>
      <c r="C8" s="15"/>
      <c r="D8" s="15"/>
    </row>
    <row r="9" spans="1:13" ht="15.75" thickBot="1">
      <c r="A9" s="400"/>
      <c r="B9" s="401" t="s">
        <v>24</v>
      </c>
      <c r="C9" s="402">
        <v>7750776849.9399996</v>
      </c>
      <c r="D9" s="403"/>
    </row>
    <row r="10" spans="1:13" ht="26.25" thickTop="1">
      <c r="A10" s="404">
        <v>6</v>
      </c>
      <c r="B10" s="405" t="s">
        <v>271</v>
      </c>
      <c r="C10" s="406">
        <v>1115041776.76</v>
      </c>
      <c r="D10" s="407" t="s">
        <v>534</v>
      </c>
    </row>
    <row r="11" spans="1:13" ht="38.25">
      <c r="A11" s="404">
        <v>7</v>
      </c>
      <c r="B11" s="408" t="s">
        <v>272</v>
      </c>
      <c r="C11" s="409">
        <v>1409121272.8800001</v>
      </c>
      <c r="D11" s="403" t="s">
        <v>535</v>
      </c>
    </row>
    <row r="12" spans="1:13" ht="51">
      <c r="A12" s="404">
        <v>9</v>
      </c>
      <c r="B12" s="414" t="s">
        <v>456</v>
      </c>
      <c r="C12" s="409">
        <v>2206824934</v>
      </c>
      <c r="D12" s="403" t="s">
        <v>536</v>
      </c>
    </row>
    <row r="13" spans="1:13" ht="25.5">
      <c r="A13" s="404">
        <v>11</v>
      </c>
      <c r="B13" s="408" t="s">
        <v>273</v>
      </c>
      <c r="C13" s="409">
        <v>12756315</v>
      </c>
      <c r="D13" s="403" t="s">
        <v>537</v>
      </c>
    </row>
    <row r="14" spans="1:13" ht="25.5">
      <c r="A14" s="404">
        <v>12</v>
      </c>
      <c r="B14" s="408" t="s">
        <v>274</v>
      </c>
      <c r="C14" s="409">
        <v>819578</v>
      </c>
      <c r="D14" s="403" t="s">
        <v>538</v>
      </c>
    </row>
    <row r="15" spans="1:13" ht="63.75">
      <c r="A15" s="404">
        <v>13</v>
      </c>
      <c r="B15" s="408" t="s">
        <v>275</v>
      </c>
      <c r="C15" s="409">
        <v>478124177.17000002</v>
      </c>
      <c r="D15" s="403" t="s">
        <v>539</v>
      </c>
    </row>
    <row r="16" spans="1:13" ht="25.5">
      <c r="A16" s="404">
        <v>15</v>
      </c>
      <c r="B16" s="408" t="s">
        <v>415</v>
      </c>
      <c r="C16" s="409">
        <v>24894120</v>
      </c>
      <c r="D16" s="403" t="s">
        <v>540</v>
      </c>
    </row>
    <row r="17" spans="1:4" ht="51">
      <c r="A17" s="404">
        <v>16</v>
      </c>
      <c r="B17" s="408" t="s">
        <v>487</v>
      </c>
      <c r="C17" s="409">
        <v>338892533.94</v>
      </c>
      <c r="D17" s="403" t="s">
        <v>541</v>
      </c>
    </row>
    <row r="18" spans="1:4" ht="38.25">
      <c r="A18" s="404">
        <v>20</v>
      </c>
      <c r="B18" s="408" t="s">
        <v>490</v>
      </c>
      <c r="C18" s="409">
        <v>1915510000</v>
      </c>
      <c r="D18" s="403" t="s">
        <v>542</v>
      </c>
    </row>
    <row r="19" spans="1:4" ht="25.5">
      <c r="A19" s="404">
        <v>21</v>
      </c>
      <c r="B19" s="408" t="s">
        <v>418</v>
      </c>
      <c r="C19" s="409">
        <v>9052866</v>
      </c>
      <c r="D19" s="403" t="s">
        <v>543</v>
      </c>
    </row>
    <row r="20" spans="1:4" ht="38.25">
      <c r="A20" s="404">
        <v>36</v>
      </c>
      <c r="B20" s="408" t="s">
        <v>362</v>
      </c>
      <c r="C20" s="409">
        <v>150000000</v>
      </c>
      <c r="D20" s="403" t="s">
        <v>479</v>
      </c>
    </row>
    <row r="21" spans="1:4" ht="38.25">
      <c r="A21" s="404">
        <v>48</v>
      </c>
      <c r="B21" s="408" t="s">
        <v>350</v>
      </c>
      <c r="C21" s="409">
        <v>89739276.189999998</v>
      </c>
      <c r="D21" s="403" t="s">
        <v>544</v>
      </c>
    </row>
    <row r="22" spans="1:4" ht="15.75" thickBot="1">
      <c r="A22" s="358"/>
      <c r="B22" s="358"/>
      <c r="C22" s="362"/>
      <c r="D22" s="363"/>
    </row>
    <row r="23" spans="1:4" ht="34.5" customHeight="1">
      <c r="A23" s="471" t="s">
        <v>449</v>
      </c>
      <c r="B23" s="471"/>
      <c r="C23" s="471"/>
      <c r="D23" s="471"/>
    </row>
  </sheetData>
  <mergeCells count="8">
    <mergeCell ref="A1:C1"/>
    <mergeCell ref="A23:D23"/>
    <mergeCell ref="A2:D2"/>
    <mergeCell ref="A3:D3"/>
    <mergeCell ref="A4:D4"/>
    <mergeCell ref="A5:A6"/>
    <mergeCell ref="B5:B6"/>
    <mergeCell ref="D5:D6"/>
  </mergeCells>
  <pageMargins left="0.70866141732283472" right="0.70866141732283472" top="0.74803149606299213" bottom="0.74803149606299213" header="0.31496062992125984" footer="0.31496062992125984"/>
  <pageSetup paperSize="9" scale="85"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19" customWidth="1"/>
    <col min="2" max="5" width="20.7109375" style="19" customWidth="1"/>
    <col min="6" max="6" width="20.140625" style="19" customWidth="1"/>
    <col min="7" max="7" width="20.140625" style="19" bestFit="1" customWidth="1"/>
    <col min="8" max="16384" width="11.42578125" style="19"/>
  </cols>
  <sheetData>
    <row r="1" spans="1:20" s="14" customFormat="1" ht="42.75" customHeight="1">
      <c r="A1" s="483" t="s">
        <v>284</v>
      </c>
      <c r="B1" s="483"/>
      <c r="C1" s="483"/>
      <c r="D1" s="472" t="s">
        <v>500</v>
      </c>
      <c r="E1" s="472"/>
      <c r="F1" s="18"/>
      <c r="G1" s="71"/>
      <c r="H1" s="484"/>
      <c r="I1" s="484"/>
      <c r="J1" s="484"/>
      <c r="K1" s="484"/>
      <c r="L1" s="72"/>
      <c r="M1" s="73"/>
      <c r="N1" s="37"/>
      <c r="O1" s="37"/>
      <c r="P1" s="37"/>
      <c r="Q1" s="37"/>
      <c r="R1" s="37"/>
      <c r="S1" s="37"/>
      <c r="T1" s="37"/>
    </row>
    <row r="2" spans="1:20" s="74" customFormat="1" ht="9" customHeight="1">
      <c r="A2" s="485"/>
      <c r="B2" s="485"/>
      <c r="C2" s="485"/>
      <c r="D2" s="485"/>
      <c r="E2" s="485"/>
      <c r="F2" s="289"/>
      <c r="G2" s="289"/>
      <c r="H2" s="290"/>
      <c r="I2" s="290"/>
      <c r="J2" s="291"/>
      <c r="K2" s="291"/>
      <c r="L2" s="291"/>
      <c r="M2" s="290"/>
      <c r="N2" s="37"/>
      <c r="O2" s="37"/>
      <c r="P2" s="37"/>
      <c r="Q2" s="37"/>
      <c r="R2" s="37"/>
      <c r="S2" s="37"/>
      <c r="T2" s="37"/>
    </row>
    <row r="3" spans="1:20" ht="84" customHeight="1" thickBot="1">
      <c r="A3" s="486" t="s">
        <v>513</v>
      </c>
      <c r="B3" s="486"/>
      <c r="C3" s="486"/>
      <c r="D3" s="486"/>
      <c r="E3" s="486"/>
    </row>
    <row r="4" spans="1:20" s="75" customFormat="1" ht="6" customHeight="1">
      <c r="A4" s="76"/>
      <c r="B4" s="76"/>
      <c r="C4" s="76"/>
      <c r="D4" s="76"/>
      <c r="E4" s="76"/>
    </row>
    <row r="5" spans="1:20" s="294" customFormat="1" ht="30" customHeight="1">
      <c r="A5" s="292"/>
      <c r="B5" s="293" t="s">
        <v>277</v>
      </c>
      <c r="C5" s="293" t="s">
        <v>278</v>
      </c>
      <c r="D5" s="293" t="s">
        <v>279</v>
      </c>
      <c r="E5" s="293" t="s">
        <v>24</v>
      </c>
    </row>
    <row r="6" spans="1:20" s="75" customFormat="1" ht="3" customHeight="1" thickBot="1">
      <c r="A6" s="295"/>
      <c r="B6" s="295"/>
      <c r="C6" s="295"/>
      <c r="D6" s="295"/>
      <c r="E6" s="295"/>
    </row>
    <row r="7" spans="1:20" s="75" customFormat="1" ht="3" customHeight="1" thickBot="1">
      <c r="A7" s="296"/>
      <c r="B7" s="296"/>
      <c r="C7" s="296"/>
      <c r="D7" s="296"/>
      <c r="E7" s="296"/>
    </row>
    <row r="8" spans="1:20" s="77" customFormat="1" ht="15">
      <c r="A8" s="297" t="s">
        <v>24</v>
      </c>
      <c r="B8" s="298">
        <f>+B9+B12</f>
        <v>1108729433.8099999</v>
      </c>
      <c r="C8" s="298">
        <f t="shared" ref="C8:D8" si="0">+C9+C12</f>
        <v>1658405962.9000001</v>
      </c>
      <c r="D8" s="298">
        <f t="shared" si="0"/>
        <v>128577712.29000001</v>
      </c>
      <c r="E8" s="298">
        <f t="shared" ref="E8:E9" si="1">+B8+C8+D8</f>
        <v>2895713109</v>
      </c>
      <c r="F8" s="301"/>
      <c r="G8" s="301"/>
      <c r="H8" s="301"/>
      <c r="I8" s="301"/>
      <c r="J8" s="301"/>
    </row>
    <row r="9" spans="1:20" s="77" customFormat="1" ht="15">
      <c r="A9" s="297" t="s">
        <v>398</v>
      </c>
      <c r="B9" s="298">
        <f>+B10+B11</f>
        <v>366221561</v>
      </c>
      <c r="C9" s="298">
        <f t="shared" ref="C9:D9" si="2">+C10+C11</f>
        <v>642113073</v>
      </c>
      <c r="D9" s="298">
        <f t="shared" si="2"/>
        <v>20796351</v>
      </c>
      <c r="E9" s="298">
        <f t="shared" si="1"/>
        <v>1029130985</v>
      </c>
      <c r="F9" s="301"/>
      <c r="G9" s="301"/>
      <c r="H9" s="301"/>
      <c r="I9" s="301"/>
      <c r="J9" s="301"/>
    </row>
    <row r="10" spans="1:20" s="77" customFormat="1" ht="15">
      <c r="A10" s="299" t="s">
        <v>399</v>
      </c>
      <c r="B10" s="300">
        <f>Fiscales!C8</f>
        <v>0</v>
      </c>
      <c r="C10" s="300">
        <f>Fiscales!D8</f>
        <v>0</v>
      </c>
      <c r="D10" s="300">
        <f>Fiscales!E8</f>
        <v>0</v>
      </c>
      <c r="E10" s="300">
        <f>SUM(B10:D10)</f>
        <v>0</v>
      </c>
      <c r="F10" s="301"/>
      <c r="G10" s="301"/>
      <c r="H10" s="301"/>
      <c r="I10" s="301"/>
      <c r="J10" s="301"/>
    </row>
    <row r="11" spans="1:20" s="77" customFormat="1" ht="15">
      <c r="A11" s="299" t="s">
        <v>400</v>
      </c>
      <c r="B11" s="300">
        <f>Propios!C8</f>
        <v>366221561</v>
      </c>
      <c r="C11" s="300">
        <f>Propios!D8</f>
        <v>642113073</v>
      </c>
      <c r="D11" s="300">
        <f>Propios!E8</f>
        <v>20796351</v>
      </c>
      <c r="E11" s="300">
        <f>SUM(B11:D11)</f>
        <v>1029130985</v>
      </c>
      <c r="F11" s="301"/>
      <c r="G11" s="301"/>
      <c r="H11" s="301"/>
      <c r="I11" s="301"/>
      <c r="J11" s="301"/>
    </row>
    <row r="12" spans="1:20" s="77" customFormat="1" ht="15">
      <c r="A12" s="297" t="s">
        <v>401</v>
      </c>
      <c r="B12" s="298">
        <f>'Ahorro Poderes-Entes Autónomos'!C8</f>
        <v>742507872.80999994</v>
      </c>
      <c r="C12" s="298">
        <f>'Ahorro Poderes-Entes Autónomos'!D8</f>
        <v>1016292889.9000001</v>
      </c>
      <c r="D12" s="298">
        <f>'Ahorro Poderes-Entes Autónomos'!E8</f>
        <v>107781361.29000001</v>
      </c>
      <c r="E12" s="298">
        <f>SUM(B12:D12)</f>
        <v>1866582124</v>
      </c>
    </row>
    <row r="13" spans="1:20" s="77" customFormat="1" ht="4.5" customHeight="1" thickBot="1">
      <c r="A13" s="302"/>
      <c r="B13" s="303"/>
      <c r="C13" s="303"/>
      <c r="D13" s="303"/>
      <c r="E13" s="303"/>
    </row>
    <row r="14" spans="1:20">
      <c r="A14" s="304" t="s">
        <v>12</v>
      </c>
    </row>
    <row r="15" spans="1:20">
      <c r="B15" s="305"/>
      <c r="C15" s="305"/>
      <c r="D15" s="305"/>
      <c r="E15" s="305"/>
    </row>
    <row r="17" spans="2:5">
      <c r="B17" s="305"/>
      <c r="C17" s="305"/>
      <c r="D17" s="305"/>
      <c r="E17" s="305"/>
    </row>
    <row r="18" spans="2:5">
      <c r="B18" s="305"/>
      <c r="C18" s="305"/>
      <c r="D18" s="305"/>
      <c r="E18" s="305"/>
    </row>
    <row r="19" spans="2:5">
      <c r="B19" s="305"/>
      <c r="C19" s="305"/>
      <c r="D19" s="305"/>
      <c r="E19" s="305"/>
    </row>
    <row r="20" spans="2:5">
      <c r="B20" s="305"/>
      <c r="C20" s="305"/>
      <c r="D20" s="305"/>
      <c r="E20" s="305"/>
    </row>
    <row r="21" spans="2:5">
      <c r="B21" s="305"/>
      <c r="C21" s="305"/>
      <c r="D21" s="305"/>
      <c r="E21" s="305"/>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4"/>
  <sheetViews>
    <sheetView showGridLines="0" zoomScaleNormal="100" zoomScaleSheetLayoutView="100" workbookViewId="0">
      <selection sqref="A1:D1"/>
    </sheetView>
  </sheetViews>
  <sheetFormatPr baseColWidth="10" defaultRowHeight="18"/>
  <cols>
    <col min="1" max="1" width="5.7109375" style="19" customWidth="1"/>
    <col min="2" max="2" width="46.42578125" style="19" customWidth="1"/>
    <col min="3" max="6" width="20.7109375" style="19" customWidth="1"/>
    <col min="7" max="7" width="20.140625" style="19" bestFit="1" customWidth="1"/>
    <col min="8" max="10" width="11.42578125" style="19"/>
    <col min="11" max="11" width="48.7109375" style="19" customWidth="1"/>
    <col min="12" max="12" width="18.42578125" style="19" bestFit="1" customWidth="1"/>
    <col min="13" max="16384" width="11.42578125" style="19"/>
  </cols>
  <sheetData>
    <row r="1" spans="1:21" s="14" customFormat="1" ht="42.75" customHeight="1">
      <c r="A1" s="483" t="s">
        <v>284</v>
      </c>
      <c r="B1" s="483"/>
      <c r="C1" s="483"/>
      <c r="D1" s="483"/>
      <c r="E1" s="472" t="s">
        <v>500</v>
      </c>
      <c r="F1" s="472"/>
      <c r="G1" s="18"/>
      <c r="H1" s="344"/>
      <c r="I1" s="343"/>
      <c r="J1" s="343"/>
      <c r="K1" s="343"/>
      <c r="L1" s="343"/>
      <c r="M1" s="72"/>
      <c r="N1" s="73"/>
      <c r="O1" s="37"/>
      <c r="P1" s="37"/>
      <c r="Q1" s="37"/>
      <c r="R1" s="37"/>
      <c r="S1" s="37"/>
      <c r="T1" s="37"/>
      <c r="U1" s="37"/>
    </row>
    <row r="2" spans="1:21" s="74" customFormat="1" ht="9" customHeight="1">
      <c r="A2" s="485"/>
      <c r="B2" s="485"/>
      <c r="C2" s="485"/>
      <c r="D2" s="485"/>
      <c r="E2" s="485"/>
      <c r="F2" s="485"/>
      <c r="G2" s="289"/>
      <c r="H2" s="289"/>
      <c r="I2" s="290"/>
      <c r="J2" s="290"/>
      <c r="K2" s="291"/>
      <c r="L2" s="291"/>
      <c r="M2" s="291"/>
      <c r="N2" s="290"/>
      <c r="O2" s="37"/>
      <c r="P2" s="37"/>
      <c r="Q2" s="37"/>
      <c r="R2" s="37"/>
      <c r="S2" s="37"/>
      <c r="T2" s="37"/>
      <c r="U2" s="37"/>
    </row>
    <row r="3" spans="1:21" ht="96.75" customHeight="1" thickBot="1">
      <c r="A3" s="486" t="s">
        <v>512</v>
      </c>
      <c r="B3" s="486"/>
      <c r="C3" s="486"/>
      <c r="D3" s="486"/>
      <c r="E3" s="486"/>
      <c r="F3" s="486"/>
    </row>
    <row r="4" spans="1:21" s="75" customFormat="1" ht="6" customHeight="1">
      <c r="A4" s="76"/>
      <c r="B4" s="76"/>
      <c r="C4" s="76"/>
      <c r="D4" s="76"/>
      <c r="E4" s="76"/>
      <c r="F4" s="76"/>
    </row>
    <row r="5" spans="1:21" s="77" customFormat="1" ht="26.25" customHeight="1">
      <c r="A5" s="306" t="s">
        <v>267</v>
      </c>
      <c r="B5" s="307"/>
      <c r="C5" s="288" t="s">
        <v>277</v>
      </c>
      <c r="D5" s="288" t="s">
        <v>278</v>
      </c>
      <c r="E5" s="288" t="s">
        <v>279</v>
      </c>
      <c r="F5" s="288" t="s">
        <v>287</v>
      </c>
    </row>
    <row r="6" spans="1:21" s="77" customFormat="1" ht="3" customHeight="1" thickBot="1">
      <c r="A6" s="78"/>
      <c r="B6" s="79"/>
      <c r="C6" s="80"/>
      <c r="D6" s="80"/>
      <c r="E6" s="80"/>
      <c r="F6" s="80"/>
    </row>
    <row r="7" spans="1:21" s="77" customFormat="1" ht="3" customHeight="1" thickBot="1">
      <c r="A7" s="81"/>
      <c r="B7" s="82"/>
      <c r="C7" s="83"/>
      <c r="D7" s="83"/>
      <c r="E7" s="83"/>
      <c r="F7" s="83"/>
    </row>
    <row r="8" spans="1:21" s="77" customFormat="1" ht="15">
      <c r="A8" s="308" t="s">
        <v>24</v>
      </c>
      <c r="B8" s="309"/>
      <c r="C8" s="310">
        <f>+C9</f>
        <v>0</v>
      </c>
      <c r="D8" s="310">
        <f>+D9</f>
        <v>0</v>
      </c>
      <c r="E8" s="310">
        <f>+E9</f>
        <v>0</v>
      </c>
      <c r="F8" s="310">
        <f>SUM(C8:E8)</f>
        <v>0</v>
      </c>
      <c r="G8" s="311"/>
      <c r="H8" s="311"/>
      <c r="I8" s="311"/>
      <c r="J8" s="311"/>
      <c r="K8" s="311"/>
    </row>
    <row r="9" spans="1:21" s="77" customFormat="1" ht="15">
      <c r="A9" s="411"/>
      <c r="B9" s="412"/>
      <c r="C9" s="314"/>
      <c r="D9" s="314"/>
      <c r="E9" s="314"/>
      <c r="F9" s="314"/>
      <c r="G9" s="413"/>
      <c r="H9" s="413"/>
      <c r="I9" s="413"/>
      <c r="J9" s="413"/>
      <c r="K9" s="413"/>
    </row>
    <row r="10" spans="1:21" s="77" customFormat="1" ht="4.5" customHeight="1" thickBot="1">
      <c r="A10" s="315"/>
      <c r="B10" s="316"/>
      <c r="C10" s="317"/>
      <c r="D10" s="317"/>
      <c r="E10" s="317"/>
      <c r="F10" s="317"/>
      <c r="G10" s="301"/>
    </row>
    <row r="11" spans="1:21" ht="111" customHeight="1">
      <c r="A11" s="487" t="s">
        <v>532</v>
      </c>
      <c r="B11" s="487"/>
      <c r="C11" s="487"/>
      <c r="D11" s="487"/>
      <c r="E11" s="487"/>
      <c r="F11" s="487"/>
      <c r="H11" s="77"/>
      <c r="K11" s="77"/>
      <c r="L11" s="77"/>
    </row>
    <row r="12" spans="1:21">
      <c r="A12" s="36"/>
      <c r="H12" s="77"/>
      <c r="K12" s="77"/>
      <c r="L12" s="77"/>
    </row>
    <row r="13" spans="1:21">
      <c r="H13" s="77"/>
      <c r="K13" s="77"/>
      <c r="L13" s="77"/>
    </row>
    <row r="14" spans="1:21">
      <c r="D14" s="318"/>
      <c r="K14" s="77"/>
      <c r="L14" s="77"/>
    </row>
  </sheetData>
  <mergeCells count="5">
    <mergeCell ref="A11:F11"/>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33"/>
  <sheetViews>
    <sheetView showGridLines="0" zoomScaleNormal="100" workbookViewId="0">
      <selection sqref="A1:D1"/>
    </sheetView>
  </sheetViews>
  <sheetFormatPr baseColWidth="10" defaultRowHeight="15"/>
  <cols>
    <col min="1" max="1" width="5.7109375" style="328" customWidth="1"/>
    <col min="2" max="2" width="36.7109375" style="328" customWidth="1"/>
    <col min="3" max="6" width="16.140625" style="328" customWidth="1"/>
    <col min="7" max="7" width="12.140625" style="328" bestFit="1" customWidth="1"/>
    <col min="8" max="8" width="11.42578125" style="328"/>
    <col min="9" max="9" width="12.140625" style="328" bestFit="1" customWidth="1"/>
    <col min="10" max="16384" width="11.42578125" style="328"/>
  </cols>
  <sheetData>
    <row r="1" spans="1:21" s="14" customFormat="1" ht="42.75" customHeight="1">
      <c r="A1" s="483" t="s">
        <v>284</v>
      </c>
      <c r="B1" s="483"/>
      <c r="C1" s="483"/>
      <c r="D1" s="483"/>
      <c r="E1" s="472" t="s">
        <v>500</v>
      </c>
      <c r="F1" s="472"/>
      <c r="G1" s="18"/>
      <c r="H1" s="71"/>
      <c r="I1" s="343"/>
      <c r="J1" s="343"/>
      <c r="K1" s="343"/>
      <c r="L1" s="343"/>
      <c r="M1" s="72"/>
      <c r="N1" s="73"/>
      <c r="O1" s="37"/>
      <c r="P1" s="37"/>
      <c r="Q1" s="37"/>
      <c r="R1" s="37"/>
      <c r="S1" s="37"/>
      <c r="T1" s="37"/>
      <c r="U1" s="37"/>
    </row>
    <row r="2" spans="1:21" s="74" customFormat="1" ht="9" customHeight="1">
      <c r="A2" s="485"/>
      <c r="B2" s="485"/>
      <c r="C2" s="485"/>
      <c r="D2" s="485"/>
      <c r="E2" s="485"/>
      <c r="F2" s="485"/>
      <c r="G2" s="289"/>
      <c r="H2" s="289"/>
      <c r="I2" s="290"/>
      <c r="J2" s="290"/>
      <c r="K2" s="291"/>
      <c r="L2" s="291"/>
      <c r="M2" s="291"/>
      <c r="N2" s="290"/>
      <c r="O2" s="37"/>
      <c r="P2" s="37"/>
      <c r="Q2" s="37"/>
      <c r="R2" s="37"/>
      <c r="S2" s="37"/>
      <c r="T2" s="37"/>
      <c r="U2" s="37"/>
    </row>
    <row r="3" spans="1:21" s="19" customFormat="1" ht="96.75" customHeight="1" thickBot="1">
      <c r="A3" s="486" t="s">
        <v>511</v>
      </c>
      <c r="B3" s="486"/>
      <c r="C3" s="486"/>
      <c r="D3" s="486"/>
      <c r="E3" s="486"/>
      <c r="F3" s="486"/>
    </row>
    <row r="4" spans="1:21" s="75" customFormat="1" ht="6" customHeight="1">
      <c r="A4" s="76"/>
      <c r="B4" s="76"/>
      <c r="C4" s="76"/>
      <c r="D4" s="76"/>
      <c r="E4" s="76"/>
      <c r="F4" s="76"/>
    </row>
    <row r="5" spans="1:21" s="77" customFormat="1" ht="26.25" customHeight="1">
      <c r="A5" s="306" t="s">
        <v>267</v>
      </c>
      <c r="B5" s="307"/>
      <c r="C5" s="347" t="s">
        <v>277</v>
      </c>
      <c r="D5" s="347" t="s">
        <v>278</v>
      </c>
      <c r="E5" s="347" t="s">
        <v>279</v>
      </c>
      <c r="F5" s="347" t="s">
        <v>402</v>
      </c>
    </row>
    <row r="6" spans="1:21" s="77" customFormat="1" ht="3" customHeight="1" thickBot="1">
      <c r="A6" s="78"/>
      <c r="B6" s="79"/>
      <c r="C6" s="80"/>
      <c r="D6" s="80"/>
      <c r="E6" s="80"/>
      <c r="F6" s="80"/>
    </row>
    <row r="7" spans="1:21" s="77" customFormat="1" ht="3" customHeight="1" thickBot="1">
      <c r="A7" s="81"/>
      <c r="B7" s="82"/>
      <c r="C7" s="83"/>
      <c r="D7" s="83"/>
      <c r="E7" s="83"/>
      <c r="F7" s="83"/>
    </row>
    <row r="8" spans="1:21" s="321" customFormat="1">
      <c r="A8" s="308" t="s">
        <v>24</v>
      </c>
      <c r="B8" s="319"/>
      <c r="C8" s="320">
        <v>366221561</v>
      </c>
      <c r="D8" s="320">
        <v>642113073</v>
      </c>
      <c r="E8" s="320">
        <v>20796351</v>
      </c>
      <c r="F8" s="320">
        <v>1029130985</v>
      </c>
      <c r="G8" s="373"/>
      <c r="H8" s="373"/>
      <c r="I8" s="373"/>
      <c r="J8" s="373"/>
    </row>
    <row r="9" spans="1:21" s="321" customFormat="1" ht="15" customHeight="1">
      <c r="A9" s="312">
        <v>6</v>
      </c>
      <c r="B9" s="313" t="s">
        <v>271</v>
      </c>
      <c r="C9" s="314">
        <v>132970020</v>
      </c>
      <c r="D9" s="314">
        <v>197751165</v>
      </c>
      <c r="E9" s="322">
        <v>0</v>
      </c>
      <c r="F9" s="323">
        <v>330721185</v>
      </c>
      <c r="G9" s="373"/>
      <c r="H9" s="373"/>
      <c r="I9" s="373"/>
      <c r="J9" s="373"/>
      <c r="K9" s="324"/>
    </row>
    <row r="10" spans="1:21" s="321" customFormat="1" ht="15" customHeight="1">
      <c r="A10" s="312">
        <v>7</v>
      </c>
      <c r="B10" s="313" t="s">
        <v>272</v>
      </c>
      <c r="C10" s="314">
        <v>414034</v>
      </c>
      <c r="D10" s="314">
        <v>112298574</v>
      </c>
      <c r="E10" s="322">
        <v>20796351</v>
      </c>
      <c r="F10" s="323">
        <v>133508959</v>
      </c>
      <c r="G10" s="373"/>
      <c r="H10" s="373"/>
      <c r="I10" s="373"/>
      <c r="J10" s="373"/>
      <c r="K10" s="324"/>
    </row>
    <row r="11" spans="1:21" s="321" customFormat="1" ht="15" customHeight="1">
      <c r="A11" s="312">
        <v>9</v>
      </c>
      <c r="B11" s="313" t="s">
        <v>456</v>
      </c>
      <c r="C11" s="314">
        <v>224622703</v>
      </c>
      <c r="D11" s="314">
        <v>5499387</v>
      </c>
      <c r="E11" s="322">
        <v>0</v>
      </c>
      <c r="F11" s="323">
        <v>230122090</v>
      </c>
      <c r="G11" s="373"/>
      <c r="H11" s="373"/>
      <c r="I11" s="373"/>
      <c r="J11" s="373"/>
      <c r="K11" s="324"/>
    </row>
    <row r="12" spans="1:21" s="321" customFormat="1" ht="15" customHeight="1">
      <c r="A12" s="312">
        <v>10</v>
      </c>
      <c r="B12" s="313" t="s">
        <v>531</v>
      </c>
      <c r="C12" s="314">
        <v>0</v>
      </c>
      <c r="D12" s="314">
        <v>52000000</v>
      </c>
      <c r="E12" s="322">
        <v>0</v>
      </c>
      <c r="F12" s="323">
        <v>52000000</v>
      </c>
      <c r="G12" s="373"/>
      <c r="H12" s="373"/>
      <c r="I12" s="373"/>
      <c r="J12" s="373"/>
      <c r="K12" s="324"/>
    </row>
    <row r="13" spans="1:21" s="321" customFormat="1" ht="15" customHeight="1">
      <c r="A13" s="312">
        <v>14</v>
      </c>
      <c r="B13" s="313" t="s">
        <v>386</v>
      </c>
      <c r="C13" s="314">
        <v>912700</v>
      </c>
      <c r="D13" s="314">
        <v>274563947</v>
      </c>
      <c r="E13" s="322">
        <v>0</v>
      </c>
      <c r="F13" s="323">
        <v>275476647</v>
      </c>
      <c r="G13" s="373"/>
      <c r="H13" s="373"/>
      <c r="I13" s="373"/>
      <c r="J13" s="373"/>
      <c r="K13" s="324"/>
    </row>
    <row r="14" spans="1:21" s="321" customFormat="1" ht="15" customHeight="1">
      <c r="A14" s="312">
        <v>15</v>
      </c>
      <c r="B14" s="313" t="s">
        <v>415</v>
      </c>
      <c r="C14" s="314">
        <v>7302104</v>
      </c>
      <c r="D14" s="314">
        <v>0</v>
      </c>
      <c r="E14" s="322">
        <v>0</v>
      </c>
      <c r="F14" s="323">
        <v>7302104</v>
      </c>
      <c r="G14" s="373"/>
      <c r="H14" s="373"/>
      <c r="I14" s="373"/>
      <c r="J14" s="373"/>
      <c r="K14" s="324"/>
    </row>
    <row r="15" spans="1:21" s="321" customFormat="1" ht="4.5" customHeight="1" thickBot="1">
      <c r="A15" s="315"/>
      <c r="B15" s="316"/>
      <c r="C15" s="317"/>
      <c r="D15" s="317"/>
      <c r="E15" s="325"/>
      <c r="F15" s="326"/>
      <c r="G15" s="324"/>
      <c r="H15" s="324"/>
      <c r="I15" s="324"/>
      <c r="J15" s="324"/>
      <c r="K15" s="324"/>
    </row>
    <row r="16" spans="1:21" s="327" customFormat="1" ht="396" customHeight="1">
      <c r="A16" s="488" t="s">
        <v>533</v>
      </c>
      <c r="B16" s="488"/>
      <c r="C16" s="488"/>
      <c r="D16" s="488"/>
      <c r="E16" s="488"/>
      <c r="F16" s="488"/>
      <c r="I16" s="489"/>
      <c r="J16" s="489"/>
      <c r="K16" s="489"/>
      <c r="L16" s="489"/>
      <c r="M16" s="489"/>
      <c r="N16" s="489"/>
    </row>
    <row r="17" spans="7:14" ht="15.75" customHeight="1">
      <c r="I17" s="489"/>
      <c r="J17" s="489"/>
      <c r="K17" s="489"/>
      <c r="L17" s="489"/>
      <c r="M17" s="489"/>
      <c r="N17" s="489"/>
    </row>
    <row r="18" spans="7:14" ht="15.75" customHeight="1">
      <c r="I18" s="489"/>
      <c r="J18" s="489"/>
      <c r="K18" s="489"/>
      <c r="L18" s="489"/>
      <c r="M18" s="489"/>
      <c r="N18" s="489"/>
    </row>
    <row r="19" spans="7:14" ht="15.75" customHeight="1">
      <c r="G19" s="329"/>
      <c r="I19" s="489"/>
      <c r="J19" s="489"/>
      <c r="K19" s="489"/>
      <c r="L19" s="489"/>
      <c r="M19" s="489"/>
      <c r="N19" s="489"/>
    </row>
    <row r="20" spans="7:14">
      <c r="G20" s="329"/>
      <c r="I20" s="489"/>
      <c r="J20" s="489"/>
      <c r="K20" s="489"/>
      <c r="L20" s="489"/>
      <c r="M20" s="489"/>
      <c r="N20" s="489"/>
    </row>
    <row r="21" spans="7:14">
      <c r="G21" s="330"/>
      <c r="H21" s="331"/>
      <c r="I21" s="489"/>
      <c r="J21" s="489"/>
      <c r="K21" s="489"/>
      <c r="L21" s="489"/>
      <c r="M21" s="489"/>
      <c r="N21" s="489"/>
    </row>
    <row r="22" spans="7:14">
      <c r="G22" s="329"/>
      <c r="I22" s="489"/>
      <c r="J22" s="489"/>
      <c r="K22" s="489"/>
      <c r="L22" s="489"/>
      <c r="M22" s="489"/>
      <c r="N22" s="489"/>
    </row>
    <row r="23" spans="7:14">
      <c r="G23" s="329"/>
    </row>
    <row r="24" spans="7:14">
      <c r="G24" s="329"/>
    </row>
    <row r="25" spans="7:14">
      <c r="G25" s="329"/>
    </row>
    <row r="26" spans="7:14">
      <c r="G26" s="329"/>
    </row>
    <row r="27" spans="7:14" ht="15.75" customHeight="1">
      <c r="G27" s="329"/>
    </row>
    <row r="28" spans="7:14" ht="15.75" customHeight="1"/>
    <row r="29" spans="7:14" ht="15.75" customHeight="1"/>
    <row r="30" spans="7:14" ht="15.75" customHeight="1"/>
    <row r="31" spans="7:14" ht="15.75" customHeight="1"/>
    <row r="32" spans="7:14" ht="15.75" customHeight="1"/>
    <row r="33" ht="15.75" customHeight="1"/>
  </sheetData>
  <mergeCells count="6">
    <mergeCell ref="A16:F16"/>
    <mergeCell ref="I16:N22"/>
    <mergeCell ref="A1:D1"/>
    <mergeCell ref="E1:F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20" customWidth="1"/>
    <col min="2" max="2" width="39.28515625" style="20" customWidth="1"/>
    <col min="3" max="6" width="16.140625" style="20" customWidth="1"/>
    <col min="7" max="7" width="11.42578125" style="20"/>
    <col min="8" max="8" width="13.140625" style="20" bestFit="1" customWidth="1"/>
    <col min="9" max="9" width="11.42578125" style="20"/>
    <col min="10" max="10" width="12.5703125" style="20" customWidth="1"/>
    <col min="11" max="11" width="15.5703125" style="246" bestFit="1" customWidth="1"/>
    <col min="12" max="16384" width="11.42578125" style="20"/>
  </cols>
  <sheetData>
    <row r="1" spans="1:21" s="104" customFormat="1" ht="42.75" customHeight="1">
      <c r="A1" s="492" t="s">
        <v>284</v>
      </c>
      <c r="B1" s="492"/>
      <c r="C1" s="492"/>
      <c r="D1" s="492"/>
      <c r="E1" s="493" t="s">
        <v>500</v>
      </c>
      <c r="F1" s="493"/>
      <c r="G1" s="99"/>
      <c r="H1" s="100"/>
      <c r="I1" s="445"/>
      <c r="J1" s="445"/>
      <c r="K1" s="445"/>
      <c r="L1" s="445"/>
      <c r="M1" s="101"/>
      <c r="N1" s="102"/>
      <c r="O1" s="103"/>
      <c r="P1" s="103"/>
      <c r="Q1" s="103"/>
      <c r="R1" s="103"/>
      <c r="S1" s="103"/>
      <c r="T1" s="103"/>
      <c r="U1" s="103"/>
    </row>
    <row r="2" spans="1:21" s="108" customFormat="1" ht="9" customHeight="1">
      <c r="A2" s="494"/>
      <c r="B2" s="494"/>
      <c r="C2" s="494"/>
      <c r="D2" s="494"/>
      <c r="E2" s="494"/>
      <c r="F2" s="494"/>
      <c r="G2" s="105"/>
      <c r="H2" s="105"/>
      <c r="I2" s="106"/>
      <c r="J2" s="106"/>
      <c r="K2" s="245"/>
      <c r="L2" s="107"/>
      <c r="M2" s="107"/>
      <c r="N2" s="106"/>
      <c r="O2" s="103"/>
      <c r="P2" s="103"/>
      <c r="Q2" s="103"/>
      <c r="R2" s="103"/>
      <c r="S2" s="103"/>
      <c r="T2" s="103"/>
      <c r="U2" s="103"/>
    </row>
    <row r="3" spans="1:21" s="109" customFormat="1" ht="93.75" customHeight="1" thickBot="1">
      <c r="A3" s="486" t="s">
        <v>510</v>
      </c>
      <c r="B3" s="486"/>
      <c r="C3" s="486"/>
      <c r="D3" s="486"/>
      <c r="E3" s="486"/>
      <c r="F3" s="486"/>
      <c r="K3" s="246"/>
    </row>
    <row r="4" spans="1:21" s="110" customFormat="1" ht="6" customHeight="1">
      <c r="A4" s="76"/>
      <c r="B4" s="76"/>
      <c r="C4" s="76"/>
      <c r="D4" s="76"/>
      <c r="E4" s="76"/>
      <c r="F4" s="76"/>
      <c r="J4" s="109"/>
      <c r="K4" s="246"/>
    </row>
    <row r="5" spans="1:21" s="111" customFormat="1" ht="30.75" customHeight="1">
      <c r="A5" s="495" t="s">
        <v>276</v>
      </c>
      <c r="B5" s="495"/>
      <c r="C5" s="174" t="s">
        <v>277</v>
      </c>
      <c r="D5" s="174" t="s">
        <v>278</v>
      </c>
      <c r="E5" s="174" t="s">
        <v>279</v>
      </c>
      <c r="F5" s="174" t="s">
        <v>287</v>
      </c>
      <c r="J5" s="109"/>
      <c r="K5" s="246"/>
    </row>
    <row r="6" spans="1:21" s="111" customFormat="1" ht="3" customHeight="1" thickBot="1">
      <c r="A6" s="78"/>
      <c r="B6" s="79"/>
      <c r="C6" s="80"/>
      <c r="D6" s="80"/>
      <c r="E6" s="80"/>
      <c r="F6" s="80"/>
      <c r="J6" s="109"/>
      <c r="K6" s="246"/>
    </row>
    <row r="7" spans="1:21" s="111" customFormat="1" ht="3" customHeight="1" thickBot="1">
      <c r="A7" s="81"/>
      <c r="B7" s="82"/>
      <c r="C7" s="83"/>
      <c r="D7" s="83"/>
      <c r="E7" s="83"/>
      <c r="F7" s="83"/>
      <c r="J7" s="109"/>
      <c r="K7" s="246"/>
    </row>
    <row r="8" spans="1:21" ht="15">
      <c r="A8" s="496" t="s">
        <v>24</v>
      </c>
      <c r="B8" s="496"/>
      <c r="C8" s="212">
        <f t="shared" ref="C8:E8" si="0">+C9+C13+C17+C18+C19+C20+C21+C22+C23+C24</f>
        <v>742507872.80999994</v>
      </c>
      <c r="D8" s="212">
        <f t="shared" si="0"/>
        <v>1016292889.9000001</v>
      </c>
      <c r="E8" s="212">
        <f t="shared" si="0"/>
        <v>107781361.29000001</v>
      </c>
      <c r="F8" s="212">
        <f>+F9+F13+F17+F18+F19+F20+F21+F22+F23+F24</f>
        <v>1866582123.9999998</v>
      </c>
      <c r="G8" s="260"/>
      <c r="H8" s="260"/>
      <c r="I8" s="260"/>
      <c r="J8" s="260"/>
      <c r="K8" s="260"/>
      <c r="L8" s="260"/>
      <c r="M8" s="260"/>
    </row>
    <row r="9" spans="1:21" ht="15">
      <c r="A9" s="213">
        <v>1</v>
      </c>
      <c r="B9" s="214" t="s">
        <v>249</v>
      </c>
      <c r="C9" s="212">
        <f>+SUM(C10:C12)</f>
        <v>22884580.420000002</v>
      </c>
      <c r="D9" s="212">
        <f>+SUM(D10:D12)</f>
        <v>61097277.409999996</v>
      </c>
      <c r="E9" s="212">
        <f>+SUM(E10:E12)</f>
        <v>4209956.9000000004</v>
      </c>
      <c r="F9" s="212">
        <f>+SUM(F10:F12)</f>
        <v>88191814.729999989</v>
      </c>
      <c r="G9" s="260"/>
      <c r="H9" s="260"/>
      <c r="I9" s="260"/>
      <c r="J9" s="260"/>
      <c r="K9" s="260"/>
      <c r="L9" s="260"/>
      <c r="M9" s="260"/>
    </row>
    <row r="10" spans="1:21" ht="15">
      <c r="A10" s="215"/>
      <c r="B10" s="216" t="s">
        <v>250</v>
      </c>
      <c r="C10" s="217">
        <v>7598955.4199999999</v>
      </c>
      <c r="D10" s="217">
        <v>20350424.41</v>
      </c>
      <c r="E10" s="217">
        <v>3751322.9</v>
      </c>
      <c r="F10" s="217">
        <f>+SUM(C10:E10)</f>
        <v>31700702.729999997</v>
      </c>
      <c r="G10" s="260"/>
      <c r="H10" s="260"/>
      <c r="I10" s="260"/>
      <c r="J10" s="260"/>
      <c r="K10" s="260"/>
      <c r="L10" s="260"/>
      <c r="M10" s="260"/>
    </row>
    <row r="11" spans="1:21" ht="15">
      <c r="A11" s="215"/>
      <c r="B11" s="216" t="s">
        <v>251</v>
      </c>
      <c r="C11" s="217">
        <v>15247179</v>
      </c>
      <c r="D11" s="217">
        <v>10225680</v>
      </c>
      <c r="E11" s="217"/>
      <c r="F11" s="217">
        <f>+SUM(C11:E11)</f>
        <v>25472859</v>
      </c>
      <c r="G11" s="260"/>
      <c r="H11" s="260"/>
      <c r="I11" s="260"/>
      <c r="J11" s="260"/>
      <c r="K11" s="260"/>
      <c r="L11" s="260"/>
      <c r="M11" s="260"/>
    </row>
    <row r="12" spans="1:21" ht="15">
      <c r="A12" s="215"/>
      <c r="B12" s="216" t="s">
        <v>252</v>
      </c>
      <c r="C12" s="217">
        <v>38446</v>
      </c>
      <c r="D12" s="217">
        <v>30521173</v>
      </c>
      <c r="E12" s="217">
        <v>458634</v>
      </c>
      <c r="F12" s="217">
        <f>+SUM(C12:E12)</f>
        <v>31018253</v>
      </c>
      <c r="G12" s="260"/>
      <c r="H12" s="260"/>
      <c r="I12" s="260"/>
      <c r="J12" s="260"/>
      <c r="K12" s="260"/>
      <c r="L12" s="260"/>
      <c r="M12" s="260"/>
    </row>
    <row r="13" spans="1:21" ht="15">
      <c r="A13" s="213">
        <v>3</v>
      </c>
      <c r="B13" s="214" t="s">
        <v>253</v>
      </c>
      <c r="C13" s="212">
        <f>+SUM(C14:C16)</f>
        <v>647242310.70000005</v>
      </c>
      <c r="D13" s="212">
        <f>+SUM(D14:D16)</f>
        <v>650065867.38</v>
      </c>
      <c r="E13" s="212">
        <f>+SUM(E14:E16)</f>
        <v>78496492</v>
      </c>
      <c r="F13" s="212">
        <f>+SUM(F14:F16)</f>
        <v>1375804670.0799999</v>
      </c>
      <c r="G13" s="260"/>
      <c r="H13" s="260"/>
      <c r="I13" s="260"/>
      <c r="J13" s="260"/>
      <c r="K13" s="260"/>
      <c r="L13" s="260"/>
      <c r="M13" s="260"/>
    </row>
    <row r="14" spans="1:21" ht="30">
      <c r="A14" s="215"/>
      <c r="B14" s="216" t="s">
        <v>254</v>
      </c>
      <c r="C14" s="217">
        <v>3385629.5</v>
      </c>
      <c r="D14" s="217">
        <v>126742849.38</v>
      </c>
      <c r="E14" s="217">
        <v>5558645.9999999991</v>
      </c>
      <c r="F14" s="217">
        <f t="shared" ref="F14:F24" si="1">+SUM(C14:E14)</f>
        <v>135687124.88</v>
      </c>
      <c r="G14" s="260"/>
      <c r="H14" s="260"/>
      <c r="I14" s="260"/>
      <c r="J14" s="260"/>
      <c r="K14" s="260"/>
      <c r="L14" s="260"/>
      <c r="M14" s="260"/>
    </row>
    <row r="15" spans="1:21" ht="15">
      <c r="A15" s="215"/>
      <c r="B15" s="216" t="s">
        <v>280</v>
      </c>
      <c r="C15" s="217">
        <v>622807694.20000005</v>
      </c>
      <c r="D15" s="217">
        <v>511792373</v>
      </c>
      <c r="E15" s="217">
        <v>67517574</v>
      </c>
      <c r="F15" s="217">
        <f t="shared" si="1"/>
        <v>1202117641.2</v>
      </c>
      <c r="G15" s="260"/>
      <c r="H15" s="260"/>
      <c r="I15" s="260"/>
      <c r="J15" s="260"/>
      <c r="K15" s="260"/>
      <c r="L15" s="260"/>
      <c r="M15" s="260"/>
    </row>
    <row r="16" spans="1:21" ht="30">
      <c r="A16" s="215"/>
      <c r="B16" s="216" t="s">
        <v>255</v>
      </c>
      <c r="C16" s="217">
        <v>21048987</v>
      </c>
      <c r="D16" s="217">
        <v>11530645</v>
      </c>
      <c r="E16" s="217">
        <v>5420272</v>
      </c>
      <c r="F16" s="217">
        <f t="shared" si="1"/>
        <v>37999904</v>
      </c>
      <c r="G16" s="260"/>
      <c r="H16" s="260"/>
      <c r="I16" s="260"/>
      <c r="J16" s="260"/>
      <c r="K16" s="260"/>
      <c r="L16" s="260"/>
      <c r="M16" s="260"/>
    </row>
    <row r="17" spans="1:13" ht="21" customHeight="1">
      <c r="A17" s="213">
        <v>22</v>
      </c>
      <c r="B17" s="214" t="s">
        <v>256</v>
      </c>
      <c r="C17" s="217">
        <v>0</v>
      </c>
      <c r="D17" s="217">
        <v>0</v>
      </c>
      <c r="E17" s="217">
        <v>0</v>
      </c>
      <c r="F17" s="212">
        <f t="shared" si="1"/>
        <v>0</v>
      </c>
      <c r="G17" s="260"/>
      <c r="H17" s="260"/>
      <c r="I17" s="260"/>
      <c r="J17" s="260"/>
      <c r="K17" s="260"/>
      <c r="L17" s="260"/>
      <c r="M17" s="260"/>
    </row>
    <row r="18" spans="1:13" ht="21" customHeight="1">
      <c r="A18" s="213">
        <v>32</v>
      </c>
      <c r="B18" s="214" t="s">
        <v>389</v>
      </c>
      <c r="C18" s="212"/>
      <c r="D18" s="212">
        <v>13692071.82</v>
      </c>
      <c r="E18" s="212">
        <v>0</v>
      </c>
      <c r="F18" s="212">
        <f t="shared" si="1"/>
        <v>13692071.82</v>
      </c>
      <c r="G18" s="260"/>
      <c r="H18" s="260"/>
      <c r="I18" s="260"/>
      <c r="J18" s="260"/>
      <c r="K18" s="260"/>
      <c r="L18" s="260"/>
      <c r="M18" s="260"/>
    </row>
    <row r="19" spans="1:13" ht="29.25" customHeight="1">
      <c r="A19" s="213">
        <v>35</v>
      </c>
      <c r="B19" s="214" t="s">
        <v>281</v>
      </c>
      <c r="C19" s="212">
        <v>0</v>
      </c>
      <c r="D19" s="212">
        <v>19018749.079999998</v>
      </c>
      <c r="E19" s="212"/>
      <c r="F19" s="212">
        <f t="shared" si="1"/>
        <v>19018749.079999998</v>
      </c>
      <c r="G19" s="260"/>
      <c r="H19" s="260"/>
      <c r="I19" s="260"/>
      <c r="J19" s="260"/>
      <c r="K19" s="260"/>
      <c r="L19" s="260"/>
      <c r="M19" s="260"/>
    </row>
    <row r="20" spans="1:13" ht="29.25" customHeight="1">
      <c r="A20" s="213">
        <v>40</v>
      </c>
      <c r="B20" s="214" t="s">
        <v>257</v>
      </c>
      <c r="C20" s="212">
        <v>0</v>
      </c>
      <c r="D20" s="212">
        <v>30025521.98</v>
      </c>
      <c r="E20" s="212">
        <v>0</v>
      </c>
      <c r="F20" s="212">
        <f t="shared" si="1"/>
        <v>30025521.98</v>
      </c>
      <c r="G20" s="260"/>
      <c r="H20" s="260"/>
      <c r="I20" s="260"/>
      <c r="J20" s="260"/>
      <c r="K20" s="260"/>
      <c r="L20" s="260"/>
      <c r="M20" s="260"/>
    </row>
    <row r="21" spans="1:13" ht="29.25" customHeight="1">
      <c r="A21" s="213">
        <v>41</v>
      </c>
      <c r="B21" s="214" t="s">
        <v>258</v>
      </c>
      <c r="C21" s="212">
        <v>0</v>
      </c>
      <c r="D21" s="212">
        <v>1500000</v>
      </c>
      <c r="E21" s="212">
        <v>0</v>
      </c>
      <c r="F21" s="212">
        <f t="shared" si="1"/>
        <v>1500000</v>
      </c>
      <c r="G21" s="260"/>
      <c r="H21" s="260"/>
      <c r="I21" s="260"/>
      <c r="J21" s="260"/>
      <c r="K21" s="260"/>
      <c r="L21" s="260"/>
      <c r="M21" s="260"/>
    </row>
    <row r="22" spans="1:13" ht="30">
      <c r="A22" s="218">
        <v>43</v>
      </c>
      <c r="B22" s="219" t="s">
        <v>259</v>
      </c>
      <c r="C22" s="220">
        <v>71458420.689999998</v>
      </c>
      <c r="D22" s="220">
        <v>20888727.48</v>
      </c>
      <c r="E22" s="220">
        <v>14088599.75</v>
      </c>
      <c r="F22" s="212">
        <f t="shared" si="1"/>
        <v>106435747.92</v>
      </c>
      <c r="G22" s="260"/>
      <c r="H22" s="260"/>
      <c r="I22" s="260"/>
      <c r="J22" s="260"/>
      <c r="K22" s="260"/>
      <c r="L22" s="260"/>
      <c r="M22" s="260"/>
    </row>
    <row r="23" spans="1:13" ht="46.5" customHeight="1">
      <c r="A23" s="213">
        <v>44</v>
      </c>
      <c r="B23" s="214" t="s">
        <v>282</v>
      </c>
      <c r="C23" s="212">
        <v>922561</v>
      </c>
      <c r="D23" s="212">
        <v>6499691.3099999996</v>
      </c>
      <c r="E23" s="212">
        <v>10932973.52</v>
      </c>
      <c r="F23" s="212">
        <f t="shared" ref="F23" si="2">+SUM(C23:E23)</f>
        <v>18355225.829999998</v>
      </c>
      <c r="G23" s="260"/>
      <c r="H23" s="260"/>
      <c r="I23" s="260"/>
      <c r="J23" s="260"/>
      <c r="K23" s="260"/>
      <c r="L23" s="260"/>
      <c r="M23" s="260"/>
    </row>
    <row r="24" spans="1:13" ht="15">
      <c r="A24" s="218">
        <v>49</v>
      </c>
      <c r="B24" s="219" t="s">
        <v>377</v>
      </c>
      <c r="C24" s="220">
        <v>0</v>
      </c>
      <c r="D24" s="220">
        <v>213504983.44</v>
      </c>
      <c r="E24" s="220">
        <v>53339.119999999995</v>
      </c>
      <c r="F24" s="212">
        <f t="shared" si="1"/>
        <v>213558322.56</v>
      </c>
      <c r="G24" s="260"/>
      <c r="H24" s="260"/>
      <c r="I24" s="260"/>
      <c r="J24" s="260"/>
      <c r="K24" s="260"/>
      <c r="L24" s="260"/>
      <c r="M24" s="260"/>
    </row>
    <row r="25" spans="1:13" ht="4.5" customHeight="1" thickBot="1">
      <c r="A25" s="221"/>
      <c r="B25" s="222"/>
      <c r="C25" s="223"/>
      <c r="D25" s="223"/>
      <c r="E25" s="223"/>
      <c r="F25" s="223"/>
    </row>
    <row r="26" spans="1:13" ht="15">
      <c r="A26" s="490" t="s">
        <v>283</v>
      </c>
      <c r="B26" s="491"/>
      <c r="C26" s="491"/>
      <c r="D26" s="491"/>
      <c r="E26" s="491"/>
      <c r="F26" s="491"/>
    </row>
    <row r="27" spans="1:13">
      <c r="A27" s="21"/>
      <c r="B27" s="21"/>
      <c r="C27" s="21"/>
      <c r="D27" s="21"/>
      <c r="E27" s="21"/>
      <c r="F27" s="21"/>
    </row>
  </sheetData>
  <mergeCells count="7">
    <mergeCell ref="A26:F26"/>
    <mergeCell ref="A1:D1"/>
    <mergeCell ref="E1:F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1" width="11.42578125" style="2"/>
    <col min="12" max="12" width="16.140625" style="2" customWidth="1"/>
    <col min="13" max="16384" width="11.42578125" style="2"/>
  </cols>
  <sheetData>
    <row r="1" spans="1:14" s="23" customFormat="1" ht="40.5" customHeight="1">
      <c r="A1" s="498" t="s">
        <v>13</v>
      </c>
      <c r="B1" s="498"/>
      <c r="C1" s="498"/>
      <c r="D1" s="498"/>
      <c r="E1" s="498"/>
      <c r="F1" s="497" t="s">
        <v>500</v>
      </c>
      <c r="G1" s="497"/>
    </row>
    <row r="2" spans="1:14" ht="96" customHeight="1" thickBot="1">
      <c r="A2" s="467" t="s">
        <v>509</v>
      </c>
      <c r="B2" s="468"/>
      <c r="C2" s="468"/>
      <c r="D2" s="468"/>
      <c r="E2" s="503"/>
      <c r="F2" s="503"/>
      <c r="G2" s="503"/>
      <c r="H2" s="1"/>
      <c r="I2" s="259"/>
    </row>
    <row r="3" spans="1:14" ht="6" customHeight="1">
      <c r="A3" s="86"/>
      <c r="B3" s="86"/>
      <c r="C3" s="86"/>
      <c r="D3" s="86"/>
      <c r="E3" s="86"/>
      <c r="F3" s="86"/>
      <c r="G3" s="86"/>
      <c r="H3" s="1"/>
    </row>
    <row r="4" spans="1:14" ht="15">
      <c r="A4" s="89"/>
      <c r="B4" s="499" t="s">
        <v>0</v>
      </c>
      <c r="C4" s="499"/>
      <c r="D4" s="89"/>
      <c r="E4" s="500" t="s">
        <v>504</v>
      </c>
      <c r="F4" s="500"/>
      <c r="G4" s="500"/>
    </row>
    <row r="5" spans="1:14" ht="15">
      <c r="A5" s="90"/>
      <c r="B5" s="91" t="s">
        <v>11</v>
      </c>
      <c r="C5" s="91" t="s">
        <v>1</v>
      </c>
      <c r="D5" s="90"/>
      <c r="E5" s="92" t="s">
        <v>11</v>
      </c>
      <c r="F5" s="92" t="s">
        <v>1</v>
      </c>
      <c r="G5" s="92" t="s">
        <v>2</v>
      </c>
    </row>
    <row r="6" spans="1:14" ht="3" customHeight="1" thickBot="1">
      <c r="A6" s="87"/>
      <c r="B6" s="87"/>
      <c r="C6" s="87"/>
      <c r="D6" s="87"/>
      <c r="E6" s="87"/>
      <c r="F6" s="87"/>
      <c r="G6" s="87"/>
    </row>
    <row r="7" spans="1:14" ht="3" customHeight="1" thickBot="1">
      <c r="A7" s="88"/>
      <c r="B7" s="88"/>
      <c r="C7" s="88"/>
      <c r="D7" s="88"/>
      <c r="E7" s="88"/>
      <c r="F7" s="88"/>
      <c r="G7" s="88"/>
    </row>
    <row r="8" spans="1:14" ht="16.5" customHeight="1">
      <c r="A8" s="93" t="s">
        <v>3</v>
      </c>
      <c r="B8" s="93"/>
      <c r="C8" s="93"/>
      <c r="D8" s="93"/>
      <c r="E8" s="94"/>
      <c r="F8" s="94"/>
      <c r="G8" s="94"/>
    </row>
    <row r="9" spans="1:14" ht="16.5" customHeight="1">
      <c r="A9" s="95" t="s">
        <v>4</v>
      </c>
      <c r="B9" s="96">
        <v>79806.100004000124</v>
      </c>
      <c r="C9" s="96">
        <v>170094.99999999988</v>
      </c>
      <c r="D9" s="95">
        <v>0</v>
      </c>
      <c r="E9" s="96">
        <v>79806.100004000124</v>
      </c>
      <c r="F9" s="96">
        <v>170094.99999999988</v>
      </c>
      <c r="G9" s="96">
        <v>170591.363992</v>
      </c>
      <c r="H9" s="4"/>
      <c r="I9" s="4"/>
      <c r="J9" s="4"/>
      <c r="K9" s="4"/>
      <c r="L9" s="4"/>
      <c r="M9" s="4"/>
      <c r="N9" s="4"/>
    </row>
    <row r="10" spans="1:14" ht="16.5" customHeight="1">
      <c r="A10" s="95" t="s">
        <v>5</v>
      </c>
      <c r="B10" s="96">
        <v>79806.100004000124</v>
      </c>
      <c r="C10" s="96">
        <v>170094.99999999988</v>
      </c>
      <c r="D10" s="95">
        <v>0</v>
      </c>
      <c r="E10" s="96">
        <v>79806.100004000124</v>
      </c>
      <c r="F10" s="96">
        <v>170094.99999999988</v>
      </c>
      <c r="G10" s="96">
        <v>170591.363992</v>
      </c>
      <c r="H10" s="4"/>
      <c r="I10" s="4"/>
      <c r="J10" s="4"/>
      <c r="K10" s="4"/>
      <c r="L10" s="4"/>
      <c r="M10" s="4"/>
      <c r="N10" s="4"/>
    </row>
    <row r="11" spans="1:14" ht="16.5" customHeight="1">
      <c r="A11" s="95" t="s">
        <v>6</v>
      </c>
      <c r="B11" s="96">
        <v>-62749.999999999884</v>
      </c>
      <c r="C11" s="96">
        <v>35662.999999999884</v>
      </c>
      <c r="D11" s="95">
        <v>0</v>
      </c>
      <c r="E11" s="96">
        <v>-62749.999999999884</v>
      </c>
      <c r="F11" s="96">
        <v>35662.999999999884</v>
      </c>
      <c r="G11" s="96">
        <v>38232.471004999999</v>
      </c>
      <c r="H11" s="4"/>
      <c r="I11" s="4"/>
      <c r="J11" s="4"/>
      <c r="K11" s="4"/>
      <c r="L11" s="4"/>
      <c r="M11" s="4"/>
      <c r="N11" s="4"/>
    </row>
    <row r="12" spans="1:14" ht="16.5" customHeight="1">
      <c r="A12" s="93" t="s">
        <v>7</v>
      </c>
      <c r="B12" s="96"/>
      <c r="C12" s="96"/>
      <c r="D12" s="93"/>
      <c r="E12" s="96"/>
      <c r="F12" s="96"/>
      <c r="G12" s="96"/>
      <c r="H12" s="4"/>
      <c r="I12" s="4"/>
      <c r="J12" s="4"/>
      <c r="K12" s="4"/>
      <c r="L12" s="4"/>
      <c r="M12" s="4"/>
      <c r="N12" s="4"/>
    </row>
    <row r="13" spans="1:14" ht="16.5" customHeight="1">
      <c r="A13" s="95" t="s">
        <v>4</v>
      </c>
      <c r="B13" s="96">
        <v>-43414.352823000052</v>
      </c>
      <c r="C13" s="96">
        <v>-43414.352823000052</v>
      </c>
      <c r="D13" s="95">
        <v>0</v>
      </c>
      <c r="E13" s="96">
        <v>-43414.352823000052</v>
      </c>
      <c r="F13" s="96">
        <v>-43414.352823000052</v>
      </c>
      <c r="G13" s="96">
        <v>-127325.39679999999</v>
      </c>
      <c r="H13" s="4"/>
      <c r="I13" s="4"/>
      <c r="J13" s="4"/>
      <c r="K13" s="4"/>
      <c r="L13" s="4"/>
      <c r="M13" s="4"/>
      <c r="N13" s="4"/>
    </row>
    <row r="14" spans="1:14" ht="16.5" customHeight="1">
      <c r="A14" s="95" t="s">
        <v>5</v>
      </c>
      <c r="B14" s="96">
        <v>29585.647176999948</v>
      </c>
      <c r="C14" s="96">
        <v>29585.647176999948</v>
      </c>
      <c r="D14" s="95">
        <v>0</v>
      </c>
      <c r="E14" s="96">
        <v>29585.647176999948</v>
      </c>
      <c r="F14" s="96">
        <v>29585.647176999948</v>
      </c>
      <c r="G14" s="96">
        <v>-44938.675499999983</v>
      </c>
      <c r="H14" s="4"/>
      <c r="I14" s="4"/>
      <c r="J14" s="4"/>
      <c r="K14" s="4"/>
      <c r="L14" s="4"/>
      <c r="M14" s="4"/>
      <c r="N14" s="4"/>
    </row>
    <row r="15" spans="1:14" ht="16.5" customHeight="1">
      <c r="A15" s="95" t="s">
        <v>6</v>
      </c>
      <c r="B15" s="96">
        <v>-5.0931703299283981E-11</v>
      </c>
      <c r="C15" s="96">
        <v>-5.0931703299283981E-11</v>
      </c>
      <c r="D15" s="95">
        <v>0</v>
      </c>
      <c r="E15" s="96">
        <v>-5.0931703299283981E-11</v>
      </c>
      <c r="F15" s="96">
        <v>-5.0931703299283981E-11</v>
      </c>
      <c r="G15" s="96">
        <v>-57994.320072999981</v>
      </c>
      <c r="H15" s="4"/>
      <c r="I15" s="4"/>
      <c r="J15" s="4"/>
      <c r="K15" s="4"/>
      <c r="L15" s="4"/>
      <c r="M15" s="4"/>
      <c r="N15" s="4"/>
    </row>
    <row r="16" spans="1:14" ht="16.5" customHeight="1">
      <c r="A16" s="93" t="s">
        <v>8</v>
      </c>
      <c r="B16" s="96"/>
      <c r="C16" s="96"/>
      <c r="D16" s="93"/>
      <c r="E16" s="96"/>
      <c r="F16" s="96"/>
      <c r="G16" s="96"/>
      <c r="H16" s="4"/>
      <c r="I16" s="4"/>
      <c r="J16" s="4"/>
      <c r="K16" s="4"/>
      <c r="L16" s="4"/>
      <c r="M16" s="4"/>
      <c r="N16" s="4"/>
    </row>
    <row r="17" spans="1:14" ht="16.5" customHeight="1">
      <c r="A17" s="95" t="s">
        <v>4</v>
      </c>
      <c r="B17" s="96">
        <v>-567555.0569780001</v>
      </c>
      <c r="C17" s="96">
        <v>-567555.0569780001</v>
      </c>
      <c r="D17" s="95">
        <v>0</v>
      </c>
      <c r="E17" s="96">
        <v>-567555.0569780001</v>
      </c>
      <c r="F17" s="96">
        <v>-567555.0569780001</v>
      </c>
      <c r="G17" s="96">
        <v>-568435.43049169995</v>
      </c>
      <c r="H17" s="4"/>
      <c r="I17" s="4"/>
      <c r="J17" s="4"/>
      <c r="K17" s="4"/>
      <c r="L17" s="4"/>
      <c r="M17" s="4"/>
      <c r="N17" s="4"/>
    </row>
    <row r="18" spans="1:14" ht="16.5" customHeight="1">
      <c r="A18" s="95" t="s">
        <v>5</v>
      </c>
      <c r="B18" s="96">
        <v>28407.593180999858</v>
      </c>
      <c r="C18" s="96">
        <v>28407.593180999858</v>
      </c>
      <c r="D18" s="95">
        <v>0</v>
      </c>
      <c r="E18" s="96">
        <v>28407.593180999858</v>
      </c>
      <c r="F18" s="96">
        <v>28407.593180999858</v>
      </c>
      <c r="G18" s="96">
        <v>21808.387320059934</v>
      </c>
      <c r="H18" s="4"/>
      <c r="I18" s="4"/>
      <c r="J18" s="4"/>
      <c r="K18" s="4"/>
      <c r="L18" s="4"/>
      <c r="M18" s="4"/>
      <c r="N18" s="4"/>
    </row>
    <row r="19" spans="1:14" ht="16.5" customHeight="1">
      <c r="A19" s="95" t="s">
        <v>6</v>
      </c>
      <c r="B19" s="96">
        <v>28407.593180999858</v>
      </c>
      <c r="C19" s="96">
        <v>28407.593180999858</v>
      </c>
      <c r="D19" s="95">
        <v>0</v>
      </c>
      <c r="E19" s="96">
        <v>28407.593180999858</v>
      </c>
      <c r="F19" s="96">
        <v>28407.593180999858</v>
      </c>
      <c r="G19" s="96">
        <v>21808.387320059934</v>
      </c>
      <c r="H19" s="4"/>
      <c r="I19" s="4"/>
      <c r="J19" s="4"/>
      <c r="K19" s="4"/>
      <c r="L19" s="4"/>
      <c r="M19" s="4"/>
      <c r="N19" s="4"/>
    </row>
    <row r="20" spans="1:14" ht="16.5" customHeight="1">
      <c r="A20" s="93" t="s">
        <v>9</v>
      </c>
      <c r="B20" s="96"/>
      <c r="C20" s="96"/>
      <c r="D20" s="93"/>
      <c r="E20" s="96"/>
      <c r="F20" s="96"/>
      <c r="G20" s="96"/>
      <c r="H20" s="4"/>
      <c r="I20" s="4"/>
      <c r="J20" s="4"/>
      <c r="K20" s="4"/>
      <c r="L20" s="4"/>
      <c r="M20" s="4"/>
      <c r="N20" s="4"/>
    </row>
    <row r="21" spans="1:14" ht="16.5" customHeight="1">
      <c r="A21" s="95" t="s">
        <v>4</v>
      </c>
      <c r="B21" s="96">
        <v>-299907.60447500006</v>
      </c>
      <c r="C21" s="96">
        <v>-318475.03946900007</v>
      </c>
      <c r="D21" s="95">
        <v>0</v>
      </c>
      <c r="E21" s="96">
        <v>-299907.60447500006</v>
      </c>
      <c r="F21" s="96">
        <v>-318475.03946900007</v>
      </c>
      <c r="G21" s="96">
        <v>-307984.61950299994</v>
      </c>
      <c r="H21" s="4"/>
      <c r="I21" s="4"/>
      <c r="J21" s="4"/>
      <c r="K21" s="4"/>
      <c r="L21" s="4"/>
      <c r="M21" s="4"/>
      <c r="N21" s="4"/>
    </row>
    <row r="22" spans="1:14" ht="16.5" customHeight="1">
      <c r="A22" s="95" t="s">
        <v>5</v>
      </c>
      <c r="B22" s="96">
        <v>4579.2333299999591</v>
      </c>
      <c r="C22" s="96">
        <v>4579.2333299999591</v>
      </c>
      <c r="D22" s="95">
        <v>0</v>
      </c>
      <c r="E22" s="96">
        <v>4579.2333299999591</v>
      </c>
      <c r="F22" s="96">
        <v>4579.2333299999591</v>
      </c>
      <c r="G22" s="96">
        <v>11537.567093000049</v>
      </c>
      <c r="H22" s="4"/>
      <c r="I22" s="4"/>
      <c r="J22" s="4"/>
      <c r="K22" s="4"/>
      <c r="L22" s="4"/>
      <c r="M22" s="4"/>
      <c r="N22" s="4"/>
    </row>
    <row r="23" spans="1:14" ht="16.5" customHeight="1">
      <c r="A23" s="95" t="s">
        <v>6</v>
      </c>
      <c r="B23" s="96">
        <v>4579.2333299999591</v>
      </c>
      <c r="C23" s="96">
        <v>4579.2333299999591</v>
      </c>
      <c r="D23" s="95">
        <v>0</v>
      </c>
      <c r="E23" s="96">
        <v>4579.2333299999591</v>
      </c>
      <c r="F23" s="96">
        <v>4579.2333299999591</v>
      </c>
      <c r="G23" s="96">
        <v>11537.567093000049</v>
      </c>
      <c r="H23" s="4"/>
      <c r="I23" s="4"/>
      <c r="J23" s="4"/>
      <c r="K23" s="4"/>
      <c r="L23" s="4"/>
      <c r="M23" s="4"/>
      <c r="N23" s="4"/>
    </row>
    <row r="24" spans="1:14" ht="16.5" customHeight="1">
      <c r="A24" s="93" t="s">
        <v>10</v>
      </c>
      <c r="B24" s="94"/>
      <c r="C24" s="94"/>
      <c r="D24" s="93"/>
      <c r="E24" s="94"/>
      <c r="F24" s="94"/>
      <c r="G24" s="94"/>
      <c r="H24" s="4"/>
      <c r="I24" s="4"/>
      <c r="J24" s="4"/>
      <c r="K24" s="4"/>
      <c r="L24" s="4"/>
      <c r="M24" s="4"/>
      <c r="N24" s="4"/>
    </row>
    <row r="25" spans="1:14" ht="16.5" customHeight="1">
      <c r="A25" s="95" t="s">
        <v>4</v>
      </c>
      <c r="B25" s="96">
        <v>-831070.91427200008</v>
      </c>
      <c r="C25" s="96">
        <v>-759349.44927000033</v>
      </c>
      <c r="D25" s="96"/>
      <c r="E25" s="96">
        <v>-831070.91427200008</v>
      </c>
      <c r="F25" s="96">
        <v>-759349.44927000033</v>
      </c>
      <c r="G25" s="96">
        <v>-833154.08280269988</v>
      </c>
      <c r="H25" s="4"/>
      <c r="I25" s="4"/>
      <c r="J25" s="4"/>
      <c r="K25" s="4"/>
      <c r="L25" s="4"/>
      <c r="M25" s="4"/>
      <c r="N25" s="4"/>
    </row>
    <row r="26" spans="1:14" ht="16.5" customHeight="1">
      <c r="A26" s="95" t="s">
        <v>5</v>
      </c>
      <c r="B26" s="96">
        <v>142378.57369199989</v>
      </c>
      <c r="C26" s="96">
        <v>232667.47368799965</v>
      </c>
      <c r="D26" s="96"/>
      <c r="E26" s="96">
        <v>142378.57369199989</v>
      </c>
      <c r="F26" s="96">
        <v>232667.47368799965</v>
      </c>
      <c r="G26" s="96">
        <v>158998.64290506</v>
      </c>
      <c r="H26" s="4"/>
      <c r="I26" s="4"/>
      <c r="J26" s="4"/>
      <c r="K26" s="4"/>
      <c r="L26" s="4"/>
      <c r="M26" s="4"/>
      <c r="N26" s="4"/>
    </row>
    <row r="27" spans="1:14" ht="16.5" customHeight="1">
      <c r="A27" s="95" t="s">
        <v>6</v>
      </c>
      <c r="B27" s="96">
        <v>-29763.173489000117</v>
      </c>
      <c r="C27" s="96">
        <v>68649.826510999643</v>
      </c>
      <c r="D27" s="96"/>
      <c r="E27" s="96">
        <v>-29763.173489000117</v>
      </c>
      <c r="F27" s="96">
        <v>68649.826510999643</v>
      </c>
      <c r="G27" s="96">
        <v>13584.105345060001</v>
      </c>
      <c r="H27" s="4"/>
      <c r="I27" s="4"/>
      <c r="J27" s="4"/>
      <c r="K27" s="4"/>
      <c r="L27" s="4"/>
      <c r="M27" s="4"/>
      <c r="N27" s="4"/>
    </row>
    <row r="28" spans="1:14" ht="4.5" customHeight="1" thickBot="1">
      <c r="A28" s="97"/>
      <c r="B28" s="98"/>
      <c r="C28" s="98"/>
      <c r="D28" s="98"/>
      <c r="E28" s="98"/>
      <c r="F28" s="98"/>
      <c r="G28" s="98"/>
      <c r="H28" s="3"/>
    </row>
    <row r="29" spans="1:14" ht="15">
      <c r="A29" s="501" t="s">
        <v>12</v>
      </c>
      <c r="B29" s="502"/>
      <c r="C29" s="502"/>
      <c r="D29" s="502"/>
      <c r="E29" s="501"/>
      <c r="F29" s="501"/>
      <c r="G29" s="501"/>
    </row>
    <row r="30" spans="1:14">
      <c r="B30" s="3"/>
      <c r="C30" s="3"/>
      <c r="E30" s="3"/>
      <c r="F30" s="3"/>
    </row>
    <row r="31" spans="1:14">
      <c r="B31" s="4"/>
      <c r="C31" s="4"/>
      <c r="D31" s="4"/>
      <c r="E31" s="4"/>
      <c r="F31" s="4"/>
    </row>
    <row r="32" spans="1:14">
      <c r="B32" s="4"/>
      <c r="C32" s="4"/>
      <c r="D32" s="4"/>
      <c r="E32" s="4"/>
      <c r="F32" s="4"/>
      <c r="G32" s="4"/>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5"/>
      <c r="C54" s="5"/>
      <c r="D54" s="5"/>
      <c r="E54" s="5"/>
      <c r="F54" s="5"/>
      <c r="G54" s="5"/>
    </row>
    <row r="55" spans="2:7">
      <c r="B55" s="5"/>
      <c r="C55" s="5"/>
      <c r="D55" s="5"/>
      <c r="E55" s="5"/>
      <c r="F55" s="5"/>
      <c r="G55" s="5"/>
    </row>
    <row r="56" spans="2:7">
      <c r="B56" s="5"/>
      <c r="C56" s="5"/>
      <c r="D56" s="5"/>
      <c r="E56" s="5"/>
      <c r="F56" s="5"/>
      <c r="G56" s="5"/>
    </row>
    <row r="57" spans="2:7">
      <c r="B57" s="5"/>
      <c r="C57" s="5"/>
      <c r="D57" s="5"/>
      <c r="E57" s="5"/>
      <c r="F57" s="5"/>
      <c r="G57" s="5"/>
    </row>
    <row r="58" spans="2:7">
      <c r="B58" s="5"/>
      <c r="C58" s="5"/>
      <c r="D58" s="5"/>
      <c r="E58" s="5"/>
      <c r="F58" s="5"/>
      <c r="G58" s="5"/>
    </row>
    <row r="59" spans="2:7">
      <c r="B59" s="5"/>
      <c r="C59" s="5"/>
      <c r="D59" s="5"/>
      <c r="E59" s="5"/>
      <c r="F59" s="5"/>
      <c r="G59" s="5"/>
    </row>
    <row r="60" spans="2:7">
      <c r="B60" s="5"/>
      <c r="C60" s="5"/>
      <c r="D60" s="5"/>
      <c r="E60" s="5"/>
      <c r="F60" s="5"/>
      <c r="G60" s="5"/>
    </row>
    <row r="61" spans="2:7">
      <c r="B61" s="5"/>
      <c r="C61" s="5"/>
      <c r="D61" s="5"/>
      <c r="E61" s="5"/>
      <c r="F61" s="5"/>
      <c r="G61" s="5"/>
    </row>
    <row r="62" spans="2:7">
      <c r="B62" s="5"/>
      <c r="C62" s="5"/>
      <c r="D62" s="5"/>
      <c r="E62" s="5"/>
      <c r="F62" s="5"/>
      <c r="G62" s="5"/>
    </row>
    <row r="63" spans="2:7">
      <c r="B63" s="5"/>
      <c r="C63" s="5"/>
      <c r="D63" s="5"/>
      <c r="E63" s="5"/>
      <c r="F63" s="5"/>
      <c r="G63" s="5"/>
    </row>
    <row r="64" spans="2:7">
      <c r="B64" s="5"/>
      <c r="C64" s="5"/>
      <c r="D64" s="5"/>
      <c r="E64" s="5"/>
      <c r="F64" s="5"/>
      <c r="G64" s="5"/>
    </row>
    <row r="65" spans="2:7">
      <c r="B65" s="5"/>
      <c r="C65" s="5"/>
      <c r="D65" s="5"/>
      <c r="E65" s="5"/>
      <c r="F65" s="5"/>
      <c r="G65" s="5"/>
    </row>
    <row r="66" spans="2:7">
      <c r="B66" s="5"/>
      <c r="C66" s="5"/>
      <c r="D66" s="5"/>
      <c r="E66" s="5"/>
      <c r="F66" s="5"/>
      <c r="G66" s="5"/>
    </row>
    <row r="67" spans="2:7">
      <c r="B67" s="5"/>
      <c r="C67" s="5"/>
      <c r="D67" s="5"/>
      <c r="E67" s="5"/>
      <c r="F67" s="5"/>
      <c r="G67" s="5"/>
    </row>
    <row r="68" spans="2:7">
      <c r="B68" s="5"/>
      <c r="C68" s="5"/>
      <c r="D68" s="5"/>
      <c r="E68" s="5"/>
      <c r="F68" s="5"/>
      <c r="G68" s="5"/>
    </row>
    <row r="69" spans="2:7">
      <c r="B69" s="5"/>
      <c r="C69" s="5"/>
      <c r="D69" s="5"/>
      <c r="E69" s="5"/>
      <c r="F69" s="5"/>
      <c r="G69" s="5"/>
    </row>
    <row r="70" spans="2:7">
      <c r="B70" s="5"/>
      <c r="C70" s="5"/>
      <c r="D70" s="5"/>
      <c r="E70" s="5"/>
      <c r="F70" s="5"/>
      <c r="G70" s="5"/>
    </row>
    <row r="71" spans="2:7">
      <c r="B71" s="5"/>
      <c r="C71" s="5"/>
      <c r="D71" s="5"/>
      <c r="E71" s="5"/>
      <c r="F71" s="5"/>
      <c r="G71" s="5"/>
    </row>
    <row r="72" spans="2:7">
      <c r="B72" s="5"/>
      <c r="C72" s="5"/>
      <c r="D72" s="5"/>
      <c r="E72" s="5"/>
      <c r="F72" s="5"/>
      <c r="G72" s="5"/>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0"/>
  <sheetViews>
    <sheetView showGridLines="0" zoomScaleNormal="100" workbookViewId="0">
      <selection sqref="A1:D1"/>
    </sheetView>
  </sheetViews>
  <sheetFormatPr baseColWidth="10" defaultColWidth="12.28515625" defaultRowHeight="8.25"/>
  <cols>
    <col min="1" max="1" width="2.28515625" style="129" customWidth="1"/>
    <col min="2" max="3" width="4.42578125" style="129" customWidth="1"/>
    <col min="4" max="4" width="50.42578125" style="129" customWidth="1"/>
    <col min="5" max="5" width="32.140625" style="129" customWidth="1"/>
    <col min="6" max="16384" width="12.28515625" style="129"/>
  </cols>
  <sheetData>
    <row r="1" spans="1:20" s="14" customFormat="1" ht="42.75" customHeight="1">
      <c r="A1" s="483" t="s">
        <v>284</v>
      </c>
      <c r="B1" s="483"/>
      <c r="C1" s="483"/>
      <c r="D1" s="483"/>
      <c r="E1" s="137" t="s">
        <v>500</v>
      </c>
      <c r="F1" s="18"/>
      <c r="G1" s="71"/>
      <c r="H1" s="343"/>
      <c r="I1" s="343"/>
      <c r="J1" s="343"/>
      <c r="K1" s="343"/>
      <c r="L1" s="72"/>
      <c r="M1" s="73"/>
      <c r="N1" s="37"/>
      <c r="O1" s="37"/>
      <c r="P1" s="37"/>
      <c r="Q1" s="37"/>
      <c r="R1" s="37"/>
      <c r="S1" s="37"/>
      <c r="T1" s="37"/>
    </row>
    <row r="2" spans="1:20" s="123" customFormat="1" ht="16.5" customHeight="1">
      <c r="A2" s="126"/>
      <c r="B2" s="126"/>
      <c r="C2" s="126"/>
      <c r="D2" s="126"/>
      <c r="E2" s="126"/>
      <c r="F2" s="127"/>
      <c r="G2" s="127"/>
      <c r="H2" s="127"/>
      <c r="I2" s="124"/>
      <c r="J2" s="125"/>
      <c r="K2" s="125"/>
      <c r="L2" s="125"/>
      <c r="M2" s="125"/>
    </row>
    <row r="3" spans="1:20" ht="57" customHeight="1" thickBot="1">
      <c r="A3" s="504" t="s">
        <v>508</v>
      </c>
      <c r="B3" s="505"/>
      <c r="C3" s="505"/>
      <c r="D3" s="505"/>
      <c r="E3" s="505"/>
      <c r="F3" s="128"/>
      <c r="G3" s="128"/>
      <c r="H3" s="128"/>
    </row>
    <row r="4" spans="1:20" s="130" customFormat="1" ht="6" customHeight="1">
      <c r="A4" s="140"/>
      <c r="B4" s="140"/>
      <c r="C4" s="140"/>
      <c r="D4" s="140"/>
      <c r="E4" s="141"/>
      <c r="G4" s="131"/>
      <c r="H4" s="131"/>
      <c r="I4" s="131"/>
      <c r="J4" s="131"/>
      <c r="K4" s="131"/>
      <c r="L4" s="131"/>
    </row>
    <row r="5" spans="1:20" s="130" customFormat="1" ht="26.25" customHeight="1">
      <c r="A5" s="132"/>
      <c r="B5" s="138" t="s">
        <v>267</v>
      </c>
      <c r="C5" s="138"/>
      <c r="D5" s="138"/>
      <c r="E5" s="139" t="s">
        <v>372</v>
      </c>
      <c r="G5" s="131"/>
      <c r="H5" s="131"/>
      <c r="I5" s="133"/>
      <c r="J5" s="133"/>
      <c r="K5" s="133"/>
      <c r="L5" s="131"/>
    </row>
    <row r="6" spans="1:20" s="130" customFormat="1" ht="3" customHeight="1" thickBot="1">
      <c r="A6" s="142"/>
      <c r="B6" s="142"/>
      <c r="C6" s="142"/>
      <c r="D6" s="142"/>
      <c r="E6" s="142"/>
      <c r="G6" s="131"/>
      <c r="H6" s="131"/>
      <c r="I6" s="131"/>
      <c r="J6" s="131"/>
      <c r="K6" s="131"/>
      <c r="L6" s="131"/>
    </row>
    <row r="7" spans="1:20" s="130" customFormat="1" ht="3" customHeight="1" thickBot="1">
      <c r="A7" s="143"/>
      <c r="B7" s="143"/>
      <c r="C7" s="143"/>
      <c r="D7" s="143"/>
      <c r="E7" s="143"/>
      <c r="G7" s="131"/>
      <c r="H7" s="131"/>
      <c r="I7" s="131"/>
      <c r="J7" s="131"/>
      <c r="K7" s="131"/>
      <c r="L7" s="131"/>
    </row>
    <row r="8" spans="1:20" ht="18.75" customHeight="1">
      <c r="A8" s="262" t="s">
        <v>24</v>
      </c>
      <c r="B8" s="134"/>
      <c r="C8" s="134"/>
      <c r="D8" s="134"/>
      <c r="E8" s="254">
        <f>+E9+E11</f>
        <v>1783.6362554499999</v>
      </c>
    </row>
    <row r="9" spans="1:20" s="270" customFormat="1" ht="18.75" customHeight="1">
      <c r="A9" s="262"/>
      <c r="B9" s="262" t="s">
        <v>363</v>
      </c>
      <c r="C9" s="267"/>
      <c r="D9" s="268"/>
      <c r="E9" s="269">
        <f>+E10</f>
        <v>497.12892704000006</v>
      </c>
      <c r="H9" s="271"/>
    </row>
    <row r="10" spans="1:20" ht="18.75" customHeight="1">
      <c r="A10" s="134"/>
      <c r="B10" s="255"/>
      <c r="C10" s="287">
        <v>49</v>
      </c>
      <c r="D10" s="265" t="s">
        <v>377</v>
      </c>
      <c r="E10" s="266">
        <v>497.12892704000006</v>
      </c>
      <c r="H10" s="135"/>
    </row>
    <row r="11" spans="1:20" s="270" customFormat="1" ht="18.75" customHeight="1">
      <c r="A11" s="262"/>
      <c r="B11" s="262" t="s">
        <v>310</v>
      </c>
      <c r="C11" s="267"/>
      <c r="D11" s="268"/>
      <c r="E11" s="269">
        <f>SUM(E12:E16)</f>
        <v>1286.5073284099999</v>
      </c>
      <c r="H11" s="271"/>
    </row>
    <row r="12" spans="1:20" ht="18.75" customHeight="1">
      <c r="A12" s="134"/>
      <c r="B12" s="134"/>
      <c r="C12" s="256">
        <v>2</v>
      </c>
      <c r="D12" s="257" t="s">
        <v>27</v>
      </c>
      <c r="E12" s="258">
        <v>21.454683950000003</v>
      </c>
      <c r="H12" s="135"/>
    </row>
    <row r="13" spans="1:20" ht="18.75" customHeight="1">
      <c r="A13" s="134"/>
      <c r="B13" s="134"/>
      <c r="C13" s="256">
        <v>6</v>
      </c>
      <c r="D13" s="257" t="s">
        <v>271</v>
      </c>
      <c r="E13" s="258">
        <v>1.61187652</v>
      </c>
      <c r="H13" s="135"/>
    </row>
    <row r="14" spans="1:20" ht="18.75" customHeight="1">
      <c r="A14" s="134"/>
      <c r="B14" s="134"/>
      <c r="C14" s="256">
        <v>7</v>
      </c>
      <c r="D14" s="257" t="s">
        <v>272</v>
      </c>
      <c r="E14" s="258">
        <v>146.42034418</v>
      </c>
      <c r="H14" s="135"/>
    </row>
    <row r="15" spans="1:20" ht="18.75" customHeight="1">
      <c r="A15" s="134"/>
      <c r="B15" s="134"/>
      <c r="C15" s="256">
        <v>13</v>
      </c>
      <c r="D15" s="257" t="s">
        <v>275</v>
      </c>
      <c r="E15" s="258">
        <v>728.33509977999995</v>
      </c>
      <c r="H15" s="135"/>
    </row>
    <row r="16" spans="1:20" ht="18.75" customHeight="1">
      <c r="A16" s="134"/>
      <c r="B16" s="134"/>
      <c r="C16" s="256">
        <v>36</v>
      </c>
      <c r="D16" s="257" t="s">
        <v>362</v>
      </c>
      <c r="E16" s="258">
        <v>388.68532398000002</v>
      </c>
      <c r="H16" s="135"/>
    </row>
    <row r="17" spans="1:5" ht="4.5" customHeight="1" thickBot="1">
      <c r="A17" s="144"/>
      <c r="B17" s="144"/>
      <c r="C17" s="144"/>
      <c r="D17" s="144"/>
      <c r="E17" s="145"/>
    </row>
    <row r="18" spans="1:5" ht="27.75" customHeight="1">
      <c r="A18" s="506" t="s">
        <v>355</v>
      </c>
      <c r="B18" s="506"/>
      <c r="C18" s="506"/>
      <c r="D18" s="506"/>
      <c r="E18" s="506"/>
    </row>
    <row r="19" spans="1:5" ht="13.5">
      <c r="A19" s="134"/>
      <c r="B19" s="134"/>
      <c r="C19" s="134"/>
      <c r="D19" s="134"/>
      <c r="E19" s="136"/>
    </row>
    <row r="20" spans="1:5" ht="13.5">
      <c r="A20" s="134"/>
      <c r="B20" s="134"/>
      <c r="C20" s="134"/>
      <c r="D20" s="134"/>
      <c r="E20" s="136"/>
    </row>
  </sheetData>
  <mergeCells count="3">
    <mergeCell ref="A3:E3"/>
    <mergeCell ref="A1:D1"/>
    <mergeCell ref="A18:E18"/>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278" customWidth="1"/>
    <col min="2" max="2" width="54.42578125" style="278" customWidth="1"/>
    <col min="3" max="3" width="15.85546875" style="278" customWidth="1"/>
    <col min="4" max="4" width="13.5703125" style="278" customWidth="1"/>
    <col min="5" max="5" width="16" style="278" customWidth="1"/>
    <col min="6" max="6" width="14" style="278" customWidth="1"/>
    <col min="7" max="7" width="17.42578125" style="278" customWidth="1"/>
    <col min="8" max="16384" width="11.5703125" style="278"/>
  </cols>
  <sheetData>
    <row r="1" spans="1:19" s="381" customFormat="1" ht="40.5" customHeight="1">
      <c r="A1" s="508" t="s">
        <v>13</v>
      </c>
      <c r="B1" s="508"/>
      <c r="C1" s="508"/>
      <c r="D1" s="508" t="s">
        <v>373</v>
      </c>
      <c r="E1" s="509" t="s">
        <v>500</v>
      </c>
      <c r="F1" s="509"/>
      <c r="G1" s="509"/>
      <c r="K1" s="444"/>
      <c r="L1" s="444"/>
      <c r="M1" s="444"/>
      <c r="N1" s="444"/>
      <c r="P1" s="382"/>
      <c r="S1" s="383"/>
    </row>
    <row r="2" spans="1:19" s="384" customFormat="1">
      <c r="A2" s="278"/>
      <c r="B2" s="278"/>
      <c r="C2" s="278"/>
      <c r="D2" s="278"/>
      <c r="E2" s="278"/>
      <c r="F2" s="278"/>
      <c r="G2" s="278"/>
    </row>
    <row r="3" spans="1:19" s="385" customFormat="1" ht="18.75">
      <c r="A3" s="510" t="s">
        <v>435</v>
      </c>
      <c r="B3" s="510"/>
      <c r="C3" s="510"/>
      <c r="D3" s="510"/>
      <c r="E3" s="510"/>
      <c r="F3" s="510"/>
      <c r="G3" s="510"/>
    </row>
    <row r="4" spans="1:19" s="384" customFormat="1" ht="68.25" customHeight="1" thickBot="1">
      <c r="A4" s="511" t="s">
        <v>507</v>
      </c>
      <c r="B4" s="511"/>
      <c r="C4" s="511"/>
      <c r="D4" s="511"/>
      <c r="E4" s="511"/>
      <c r="F4" s="511"/>
      <c r="G4" s="511"/>
    </row>
    <row r="5" spans="1:19" s="384" customFormat="1" ht="7.5" customHeight="1" thickTop="1">
      <c r="A5" s="279"/>
      <c r="B5" s="279"/>
      <c r="C5" s="279"/>
      <c r="D5" s="279"/>
      <c r="E5" s="279"/>
      <c r="F5" s="279"/>
      <c r="G5" s="279"/>
    </row>
    <row r="6" spans="1:19" s="384" customFormat="1" ht="33.75" customHeight="1">
      <c r="A6" s="512" t="s">
        <v>14</v>
      </c>
      <c r="B6" s="512"/>
      <c r="C6" s="386"/>
      <c r="D6" s="386"/>
      <c r="E6" s="386"/>
      <c r="F6" s="386"/>
      <c r="G6" s="513" t="s">
        <v>433</v>
      </c>
    </row>
    <row r="7" spans="1:19" s="384" customFormat="1" ht="21.75" customHeight="1">
      <c r="A7" s="512"/>
      <c r="B7" s="512"/>
      <c r="C7" s="513" t="s">
        <v>434</v>
      </c>
      <c r="D7" s="516" t="s">
        <v>15</v>
      </c>
      <c r="E7" s="517"/>
      <c r="F7" s="517"/>
      <c r="G7" s="513"/>
    </row>
    <row r="8" spans="1:19" s="384" customFormat="1" ht="30.75" customHeight="1">
      <c r="A8" s="512"/>
      <c r="B8" s="512"/>
      <c r="C8" s="515"/>
      <c r="D8" s="386" t="s">
        <v>16</v>
      </c>
      <c r="E8" s="386" t="s">
        <v>17</v>
      </c>
      <c r="F8" s="386" t="s">
        <v>18</v>
      </c>
      <c r="G8" s="513"/>
    </row>
    <row r="9" spans="1:19" s="384" customFormat="1" ht="17.25" customHeight="1">
      <c r="A9" s="512"/>
      <c r="B9" s="512"/>
      <c r="C9" s="386"/>
      <c r="D9" s="386"/>
      <c r="E9" s="386"/>
      <c r="F9" s="386"/>
      <c r="G9" s="514"/>
    </row>
    <row r="10" spans="1:19" s="384" customFormat="1">
      <c r="A10" s="280"/>
      <c r="B10" s="280"/>
      <c r="C10" s="387" t="s">
        <v>19</v>
      </c>
      <c r="D10" s="387" t="s">
        <v>20</v>
      </c>
      <c r="E10" s="387" t="s">
        <v>21</v>
      </c>
      <c r="F10" s="387" t="s">
        <v>22</v>
      </c>
      <c r="G10" s="387" t="s">
        <v>23</v>
      </c>
    </row>
    <row r="11" spans="1:19" s="384" customFormat="1" ht="7.5" customHeight="1" thickBot="1">
      <c r="A11" s="281"/>
      <c r="B11" s="281"/>
      <c r="C11" s="281"/>
      <c r="D11" s="281"/>
      <c r="E11" s="281"/>
      <c r="F11" s="281"/>
      <c r="G11" s="281"/>
    </row>
    <row r="12" spans="1:19" s="384" customFormat="1" ht="7.5" customHeight="1" thickTop="1" thickBot="1">
      <c r="A12" s="282"/>
      <c r="B12" s="282"/>
      <c r="C12" s="282"/>
      <c r="D12" s="282"/>
      <c r="E12" s="282"/>
      <c r="F12" s="282"/>
      <c r="G12" s="282"/>
    </row>
    <row r="13" spans="1:19" s="390" customFormat="1" ht="25.5" customHeight="1" thickTop="1">
      <c r="A13" s="388" t="s">
        <v>388</v>
      </c>
      <c r="B13" s="388"/>
      <c r="C13" s="417">
        <v>892668.59542200016</v>
      </c>
      <c r="D13" s="417">
        <v>38501.389797625896</v>
      </c>
      <c r="E13" s="417">
        <v>2695.6844244669114</v>
      </c>
      <c r="F13" s="417">
        <v>41197.074222092808</v>
      </c>
      <c r="G13" s="417">
        <v>4.6150468867583827</v>
      </c>
      <c r="H13" s="389"/>
      <c r="I13" s="389"/>
      <c r="J13" s="389"/>
      <c r="K13" s="389"/>
      <c r="L13" s="389"/>
      <c r="M13" s="389"/>
      <c r="N13" s="389"/>
    </row>
    <row r="14" spans="1:19" s="384" customFormat="1">
      <c r="A14" s="283" t="s">
        <v>25</v>
      </c>
      <c r="B14" s="391" t="s">
        <v>26</v>
      </c>
      <c r="C14" s="418">
        <v>505.433289</v>
      </c>
      <c r="D14" s="419">
        <v>26.49</v>
      </c>
      <c r="E14" s="419">
        <v>0</v>
      </c>
      <c r="F14" s="419">
        <v>26.49</v>
      </c>
      <c r="G14" s="420">
        <v>5.2410477458678031</v>
      </c>
      <c r="H14" s="389"/>
      <c r="I14" s="389"/>
      <c r="J14" s="389"/>
      <c r="K14" s="389"/>
      <c r="L14" s="389"/>
      <c r="M14" s="389"/>
      <c r="N14" s="389"/>
    </row>
    <row r="15" spans="1:19" s="384" customFormat="1">
      <c r="A15" s="284"/>
      <c r="B15" s="392" t="s">
        <v>27</v>
      </c>
      <c r="C15" s="421">
        <v>505.433289</v>
      </c>
      <c r="D15" s="422">
        <v>26.49</v>
      </c>
      <c r="E15" s="422">
        <v>0</v>
      </c>
      <c r="F15" s="423">
        <v>26.49</v>
      </c>
      <c r="G15" s="424">
        <v>5.2410477458678031</v>
      </c>
      <c r="H15" s="389"/>
      <c r="I15" s="389"/>
      <c r="J15" s="389"/>
      <c r="K15" s="389"/>
      <c r="L15" s="389"/>
      <c r="M15" s="389"/>
      <c r="N15" s="389"/>
    </row>
    <row r="16" spans="1:19" s="384" customFormat="1">
      <c r="A16" s="283" t="s">
        <v>28</v>
      </c>
      <c r="B16" s="393" t="s">
        <v>29</v>
      </c>
      <c r="C16" s="418">
        <v>3927.1728429999998</v>
      </c>
      <c r="D16" s="419">
        <v>216.82</v>
      </c>
      <c r="E16" s="419">
        <v>0</v>
      </c>
      <c r="F16" s="419">
        <v>216.82</v>
      </c>
      <c r="G16" s="420">
        <v>5.5210200484674719</v>
      </c>
      <c r="H16" s="389"/>
      <c r="I16" s="389"/>
      <c r="J16" s="389"/>
      <c r="K16" s="389"/>
      <c r="L16" s="389"/>
      <c r="M16" s="389"/>
      <c r="N16" s="389"/>
    </row>
    <row r="17" spans="1:14" s="384" customFormat="1">
      <c r="A17" s="284"/>
      <c r="B17" s="392" t="s">
        <v>30</v>
      </c>
      <c r="C17" s="421">
        <v>1540.8021550000001</v>
      </c>
      <c r="D17" s="422">
        <v>76.14</v>
      </c>
      <c r="E17" s="422">
        <v>0</v>
      </c>
      <c r="F17" s="423">
        <v>76.14</v>
      </c>
      <c r="G17" s="424">
        <v>4.9415818736312707</v>
      </c>
      <c r="H17" s="389"/>
      <c r="I17" s="389"/>
      <c r="J17" s="389"/>
      <c r="K17" s="389"/>
      <c r="L17" s="389"/>
      <c r="M17" s="389"/>
      <c r="N17" s="389"/>
    </row>
    <row r="18" spans="1:14" s="384" customFormat="1" ht="30">
      <c r="A18" s="284"/>
      <c r="B18" s="392" t="s">
        <v>31</v>
      </c>
      <c r="C18" s="421">
        <v>28.135048999999999</v>
      </c>
      <c r="D18" s="422">
        <v>1.45</v>
      </c>
      <c r="E18" s="422">
        <v>0</v>
      </c>
      <c r="F18" s="423">
        <v>1.45</v>
      </c>
      <c r="G18" s="424">
        <v>5.1537141449442654</v>
      </c>
      <c r="H18" s="389"/>
      <c r="I18" s="389"/>
      <c r="J18" s="389"/>
      <c r="K18" s="389"/>
      <c r="L18" s="389"/>
      <c r="M18" s="389"/>
      <c r="N18" s="389"/>
    </row>
    <row r="19" spans="1:14" s="384" customFormat="1">
      <c r="A19" s="284"/>
      <c r="B19" s="392" t="s">
        <v>44</v>
      </c>
      <c r="C19" s="421">
        <v>64.631139000000005</v>
      </c>
      <c r="D19" s="422">
        <v>2.64</v>
      </c>
      <c r="E19" s="422">
        <v>0</v>
      </c>
      <c r="F19" s="423">
        <v>2.64</v>
      </c>
      <c r="G19" s="424">
        <v>4.0847183584370992</v>
      </c>
      <c r="H19" s="389"/>
      <c r="I19" s="389"/>
      <c r="J19" s="389"/>
      <c r="K19" s="389"/>
      <c r="L19" s="389"/>
      <c r="M19" s="389"/>
      <c r="N19" s="389"/>
    </row>
    <row r="20" spans="1:14" s="384" customFormat="1">
      <c r="A20" s="284"/>
      <c r="B20" s="392" t="s">
        <v>33</v>
      </c>
      <c r="C20" s="421">
        <v>350.46968399999997</v>
      </c>
      <c r="D20" s="422">
        <v>19.010000000000002</v>
      </c>
      <c r="E20" s="422">
        <v>0</v>
      </c>
      <c r="F20" s="423">
        <v>19.010000000000002</v>
      </c>
      <c r="G20" s="424">
        <v>5.4241496106122558</v>
      </c>
      <c r="H20" s="389"/>
      <c r="I20" s="389"/>
      <c r="J20" s="389"/>
      <c r="K20" s="389"/>
      <c r="L20" s="389"/>
      <c r="M20" s="389"/>
      <c r="N20" s="389"/>
    </row>
    <row r="21" spans="1:14" s="384" customFormat="1">
      <c r="A21" s="284"/>
      <c r="B21" s="392" t="s">
        <v>34</v>
      </c>
      <c r="C21" s="421">
        <v>47.89378</v>
      </c>
      <c r="D21" s="422">
        <v>2.62</v>
      </c>
      <c r="E21" s="422">
        <v>0</v>
      </c>
      <c r="F21" s="423">
        <v>2.62</v>
      </c>
      <c r="G21" s="424">
        <v>5.4704389588794209</v>
      </c>
      <c r="H21" s="389"/>
      <c r="I21" s="389"/>
      <c r="J21" s="389"/>
      <c r="K21" s="389"/>
      <c r="L21" s="389"/>
      <c r="M21" s="389"/>
      <c r="N21" s="389"/>
    </row>
    <row r="22" spans="1:14" s="384" customFormat="1">
      <c r="A22" s="284"/>
      <c r="B22" s="392" t="s">
        <v>36</v>
      </c>
      <c r="C22" s="421">
        <v>1662.4500840000001</v>
      </c>
      <c r="D22" s="422">
        <v>107.83</v>
      </c>
      <c r="E22" s="422">
        <v>0</v>
      </c>
      <c r="F22" s="423">
        <v>107.83</v>
      </c>
      <c r="G22" s="424">
        <v>6.486209783848162</v>
      </c>
      <c r="H22" s="389"/>
      <c r="I22" s="389"/>
      <c r="J22" s="389"/>
      <c r="K22" s="389"/>
      <c r="L22" s="389"/>
      <c r="M22" s="389"/>
      <c r="N22" s="389"/>
    </row>
    <row r="23" spans="1:14" s="384" customFormat="1" ht="30">
      <c r="A23" s="284"/>
      <c r="B23" s="392" t="s">
        <v>37</v>
      </c>
      <c r="C23" s="421">
        <v>28.166913000000001</v>
      </c>
      <c r="D23" s="422">
        <v>1</v>
      </c>
      <c r="E23" s="422">
        <v>0</v>
      </c>
      <c r="F23" s="423">
        <v>1</v>
      </c>
      <c r="G23" s="424">
        <v>3.550264808926701</v>
      </c>
      <c r="H23" s="389"/>
      <c r="I23" s="389"/>
      <c r="J23" s="389"/>
      <c r="K23" s="389"/>
      <c r="L23" s="389"/>
      <c r="M23" s="389"/>
      <c r="N23" s="389"/>
    </row>
    <row r="24" spans="1:14" s="384" customFormat="1" ht="30">
      <c r="A24" s="284"/>
      <c r="B24" s="392" t="s">
        <v>364</v>
      </c>
      <c r="C24" s="421">
        <v>35.581952999999999</v>
      </c>
      <c r="D24" s="422">
        <v>0</v>
      </c>
      <c r="E24" s="422">
        <v>0</v>
      </c>
      <c r="F24" s="423">
        <v>0</v>
      </c>
      <c r="G24" s="424">
        <v>0</v>
      </c>
      <c r="H24" s="389"/>
      <c r="I24" s="389"/>
      <c r="J24" s="389"/>
      <c r="K24" s="389"/>
      <c r="L24" s="389"/>
      <c r="M24" s="389"/>
      <c r="N24" s="389"/>
    </row>
    <row r="25" spans="1:14" s="384" customFormat="1" ht="30">
      <c r="A25" s="284"/>
      <c r="B25" s="392" t="s">
        <v>38</v>
      </c>
      <c r="C25" s="421">
        <v>25.642244999999999</v>
      </c>
      <c r="D25" s="422">
        <v>1.57</v>
      </c>
      <c r="E25" s="422">
        <v>0</v>
      </c>
      <c r="F25" s="423">
        <v>1.57</v>
      </c>
      <c r="G25" s="424">
        <v>6.1227088345813714</v>
      </c>
      <c r="H25" s="389"/>
      <c r="I25" s="389"/>
      <c r="J25" s="389"/>
      <c r="K25" s="389"/>
      <c r="L25" s="389"/>
      <c r="M25" s="389"/>
      <c r="N25" s="389"/>
    </row>
    <row r="26" spans="1:14" s="384" customFormat="1" ht="30">
      <c r="A26" s="284"/>
      <c r="B26" s="392" t="s">
        <v>40</v>
      </c>
      <c r="C26" s="421">
        <v>58.272674000000002</v>
      </c>
      <c r="D26" s="422">
        <v>2.97</v>
      </c>
      <c r="E26" s="422">
        <v>0</v>
      </c>
      <c r="F26" s="423">
        <v>2.97</v>
      </c>
      <c r="G26" s="424">
        <v>5.0967285283664863</v>
      </c>
      <c r="H26" s="389"/>
      <c r="I26" s="389"/>
      <c r="J26" s="389"/>
      <c r="K26" s="389"/>
      <c r="L26" s="389"/>
      <c r="M26" s="389"/>
      <c r="N26" s="389"/>
    </row>
    <row r="27" spans="1:14" s="384" customFormat="1" ht="30">
      <c r="A27" s="284"/>
      <c r="B27" s="392" t="s">
        <v>41</v>
      </c>
      <c r="C27" s="421">
        <v>32.195669000000002</v>
      </c>
      <c r="D27" s="422">
        <v>1.59</v>
      </c>
      <c r="E27" s="422">
        <v>0</v>
      </c>
      <c r="F27" s="423">
        <v>1.59</v>
      </c>
      <c r="G27" s="424">
        <v>4.938552449399328</v>
      </c>
      <c r="H27" s="389"/>
      <c r="I27" s="389"/>
      <c r="J27" s="389"/>
      <c r="K27" s="389"/>
      <c r="L27" s="389"/>
      <c r="M27" s="389"/>
      <c r="N27" s="389"/>
    </row>
    <row r="28" spans="1:14" s="384" customFormat="1">
      <c r="A28" s="284"/>
      <c r="B28" s="392" t="s">
        <v>320</v>
      </c>
      <c r="C28" s="421">
        <v>52.931497999999998</v>
      </c>
      <c r="D28" s="422">
        <v>0</v>
      </c>
      <c r="E28" s="422">
        <v>0</v>
      </c>
      <c r="F28" s="423">
        <v>0</v>
      </c>
      <c r="G28" s="424">
        <v>0</v>
      </c>
      <c r="H28" s="389"/>
      <c r="I28" s="389"/>
      <c r="J28" s="389"/>
      <c r="K28" s="389"/>
      <c r="L28" s="389"/>
      <c r="M28" s="389"/>
      <c r="N28" s="389"/>
    </row>
    <row r="29" spans="1:14" s="384" customFormat="1">
      <c r="A29" s="283" t="s">
        <v>45</v>
      </c>
      <c r="B29" s="393" t="s">
        <v>46</v>
      </c>
      <c r="C29" s="418">
        <v>5391.2139809999999</v>
      </c>
      <c r="D29" s="419">
        <v>66.684228310000009</v>
      </c>
      <c r="E29" s="419">
        <v>0</v>
      </c>
      <c r="F29" s="419">
        <v>66.684228310000009</v>
      </c>
      <c r="G29" s="420">
        <v>1.2369056124466971</v>
      </c>
      <c r="H29" s="389"/>
      <c r="I29" s="389"/>
      <c r="J29" s="389"/>
      <c r="K29" s="389"/>
      <c r="L29" s="389"/>
      <c r="M29" s="389"/>
      <c r="N29" s="389"/>
    </row>
    <row r="30" spans="1:14" s="384" customFormat="1">
      <c r="A30" s="284"/>
      <c r="B30" s="392" t="s">
        <v>47</v>
      </c>
      <c r="C30" s="421">
        <v>5290.5637200000001</v>
      </c>
      <c r="D30" s="422">
        <v>56.7</v>
      </c>
      <c r="E30" s="422">
        <v>0</v>
      </c>
      <c r="F30" s="423">
        <v>56.7</v>
      </c>
      <c r="G30" s="424">
        <v>1.0717194424037673</v>
      </c>
      <c r="H30" s="389"/>
      <c r="I30" s="389"/>
      <c r="J30" s="389"/>
      <c r="K30" s="389"/>
      <c r="L30" s="389"/>
      <c r="M30" s="389"/>
      <c r="N30" s="389"/>
    </row>
    <row r="31" spans="1:14" s="384" customFormat="1">
      <c r="A31" s="284"/>
      <c r="B31" s="392" t="s">
        <v>48</v>
      </c>
      <c r="C31" s="421">
        <v>12.349458</v>
      </c>
      <c r="D31" s="422">
        <v>1.2404049100000001</v>
      </c>
      <c r="E31" s="422">
        <v>0</v>
      </c>
      <c r="F31" s="423">
        <v>1.2404049100000001</v>
      </c>
      <c r="G31" s="424">
        <v>10.044205259858369</v>
      </c>
      <c r="H31" s="389"/>
      <c r="I31" s="389"/>
      <c r="J31" s="389"/>
      <c r="K31" s="389"/>
      <c r="L31" s="389"/>
      <c r="M31" s="389"/>
      <c r="N31" s="389"/>
    </row>
    <row r="32" spans="1:14" s="384" customFormat="1">
      <c r="A32" s="284"/>
      <c r="B32" s="392" t="s">
        <v>49</v>
      </c>
      <c r="C32" s="421">
        <v>16.555771</v>
      </c>
      <c r="D32" s="422">
        <v>1.6351580400000001</v>
      </c>
      <c r="E32" s="422">
        <v>0</v>
      </c>
      <c r="F32" s="423">
        <v>1.6351580400000001</v>
      </c>
      <c r="G32" s="424">
        <v>9.8766650009836443</v>
      </c>
      <c r="H32" s="389"/>
      <c r="I32" s="389"/>
      <c r="J32" s="389"/>
      <c r="K32" s="389"/>
      <c r="L32" s="389"/>
      <c r="M32" s="389"/>
      <c r="N32" s="389"/>
    </row>
    <row r="33" spans="1:14" s="384" customFormat="1" ht="30">
      <c r="A33" s="284"/>
      <c r="B33" s="392" t="s">
        <v>50</v>
      </c>
      <c r="C33" s="421">
        <v>71.745031999999995</v>
      </c>
      <c r="D33" s="422">
        <v>7.1086653600000016</v>
      </c>
      <c r="E33" s="422">
        <v>0</v>
      </c>
      <c r="F33" s="423">
        <v>7.1086653600000016</v>
      </c>
      <c r="G33" s="424">
        <v>9.9082335903062972</v>
      </c>
      <c r="H33" s="389"/>
      <c r="I33" s="389"/>
      <c r="J33" s="389"/>
      <c r="K33" s="389"/>
      <c r="L33" s="389"/>
      <c r="M33" s="389"/>
      <c r="N33" s="389"/>
    </row>
    <row r="34" spans="1:14" s="384" customFormat="1">
      <c r="A34" s="283" t="s">
        <v>51</v>
      </c>
      <c r="B34" s="391" t="s">
        <v>52</v>
      </c>
      <c r="C34" s="418">
        <v>17264.456681999996</v>
      </c>
      <c r="D34" s="425">
        <v>758.31774369000004</v>
      </c>
      <c r="E34" s="425">
        <v>0</v>
      </c>
      <c r="F34" s="425">
        <v>758.31774369000004</v>
      </c>
      <c r="G34" s="426">
        <v>4.3923637891288276</v>
      </c>
      <c r="H34" s="389"/>
      <c r="I34" s="389"/>
      <c r="J34" s="389"/>
      <c r="K34" s="389"/>
      <c r="L34" s="389"/>
      <c r="M34" s="389"/>
      <c r="N34" s="389"/>
    </row>
    <row r="35" spans="1:14" s="384" customFormat="1">
      <c r="A35" s="284"/>
      <c r="B35" s="392" t="s">
        <v>53</v>
      </c>
      <c r="C35" s="421">
        <v>2566.1487069999998</v>
      </c>
      <c r="D35" s="427">
        <v>115.44553933000002</v>
      </c>
      <c r="E35" s="427">
        <v>0</v>
      </c>
      <c r="F35" s="428">
        <v>115.44553933000002</v>
      </c>
      <c r="G35" s="429">
        <v>4.4987860218343929</v>
      </c>
      <c r="H35" s="389"/>
      <c r="I35" s="389"/>
      <c r="J35" s="389"/>
      <c r="K35" s="389"/>
      <c r="L35" s="389"/>
      <c r="M35" s="389"/>
      <c r="N35" s="389"/>
    </row>
    <row r="36" spans="1:14" s="384" customFormat="1" ht="30">
      <c r="A36" s="284"/>
      <c r="B36" s="392" t="s">
        <v>54</v>
      </c>
      <c r="C36" s="421">
        <v>112.559572</v>
      </c>
      <c r="D36" s="427">
        <v>4.2442718299999997</v>
      </c>
      <c r="E36" s="427">
        <v>0</v>
      </c>
      <c r="F36" s="428">
        <v>4.2442718299999997</v>
      </c>
      <c r="G36" s="429">
        <v>3.7706893821522347</v>
      </c>
      <c r="H36" s="389"/>
      <c r="I36" s="389"/>
      <c r="J36" s="389"/>
      <c r="K36" s="389"/>
      <c r="L36" s="389"/>
      <c r="M36" s="389"/>
      <c r="N36" s="389"/>
    </row>
    <row r="37" spans="1:14" s="384" customFormat="1">
      <c r="A37" s="284"/>
      <c r="B37" s="392" t="s">
        <v>55</v>
      </c>
      <c r="C37" s="421">
        <v>1452.289638</v>
      </c>
      <c r="D37" s="427">
        <v>47.909603510000004</v>
      </c>
      <c r="E37" s="427">
        <v>0</v>
      </c>
      <c r="F37" s="428">
        <v>47.909603510000004</v>
      </c>
      <c r="G37" s="429">
        <v>3.2989014213430616</v>
      </c>
      <c r="H37" s="389"/>
      <c r="I37" s="389"/>
      <c r="J37" s="389"/>
      <c r="K37" s="389"/>
      <c r="L37" s="389"/>
      <c r="M37" s="389"/>
      <c r="N37" s="389"/>
    </row>
    <row r="38" spans="1:14" s="384" customFormat="1">
      <c r="A38" s="284"/>
      <c r="B38" s="392" t="s">
        <v>56</v>
      </c>
      <c r="C38" s="421">
        <v>210.65372099999999</v>
      </c>
      <c r="D38" s="427">
        <v>8.1407206999999993</v>
      </c>
      <c r="E38" s="427">
        <v>0</v>
      </c>
      <c r="F38" s="428">
        <v>8.1407206999999993</v>
      </c>
      <c r="G38" s="429">
        <v>3.8645036324803392</v>
      </c>
      <c r="H38" s="389"/>
      <c r="I38" s="389"/>
      <c r="J38" s="389"/>
      <c r="K38" s="389"/>
      <c r="L38" s="389"/>
      <c r="M38" s="389"/>
      <c r="N38" s="389"/>
    </row>
    <row r="39" spans="1:14" s="384" customFormat="1">
      <c r="A39" s="284"/>
      <c r="B39" s="392" t="s">
        <v>57</v>
      </c>
      <c r="C39" s="421">
        <v>176.43711400000001</v>
      </c>
      <c r="D39" s="427">
        <v>6.3185901600000003</v>
      </c>
      <c r="E39" s="427">
        <v>0</v>
      </c>
      <c r="F39" s="428">
        <v>6.3185901600000003</v>
      </c>
      <c r="G39" s="429">
        <v>3.5812137348834669</v>
      </c>
      <c r="H39" s="389"/>
      <c r="I39" s="389"/>
      <c r="J39" s="389"/>
      <c r="K39" s="389"/>
      <c r="L39" s="389"/>
      <c r="M39" s="389"/>
      <c r="N39" s="389"/>
    </row>
    <row r="40" spans="1:14" s="384" customFormat="1">
      <c r="A40" s="284"/>
      <c r="B40" s="392" t="s">
        <v>58</v>
      </c>
      <c r="C40" s="421">
        <v>11703.022371999999</v>
      </c>
      <c r="D40" s="427">
        <v>544.77018475</v>
      </c>
      <c r="E40" s="427">
        <v>0</v>
      </c>
      <c r="F40" s="428">
        <v>544.77018475</v>
      </c>
      <c r="G40" s="429">
        <v>4.6549529466284438</v>
      </c>
      <c r="H40" s="389"/>
      <c r="I40" s="389"/>
      <c r="J40" s="389"/>
      <c r="K40" s="389"/>
      <c r="L40" s="389"/>
      <c r="M40" s="389"/>
      <c r="N40" s="389"/>
    </row>
    <row r="41" spans="1:14" s="384" customFormat="1" ht="30">
      <c r="A41" s="284"/>
      <c r="B41" s="392" t="s">
        <v>59</v>
      </c>
      <c r="C41" s="421">
        <v>477.05018000000001</v>
      </c>
      <c r="D41" s="427">
        <v>12.624918689999998</v>
      </c>
      <c r="E41" s="427">
        <v>0</v>
      </c>
      <c r="F41" s="428">
        <v>12.624918689999998</v>
      </c>
      <c r="G41" s="429">
        <v>2.6464550731329766</v>
      </c>
      <c r="H41" s="389"/>
      <c r="I41" s="389"/>
      <c r="J41" s="389"/>
      <c r="K41" s="389"/>
      <c r="L41" s="389"/>
      <c r="M41" s="389"/>
      <c r="N41" s="389"/>
    </row>
    <row r="42" spans="1:14" s="384" customFormat="1">
      <c r="A42" s="284"/>
      <c r="B42" s="392" t="s">
        <v>392</v>
      </c>
      <c r="C42" s="421">
        <v>566.29537800000003</v>
      </c>
      <c r="D42" s="430">
        <v>18.86391472</v>
      </c>
      <c r="E42" s="430">
        <v>0</v>
      </c>
      <c r="F42" s="431">
        <v>18.86391472</v>
      </c>
      <c r="G42" s="421">
        <v>3.3311087204388237</v>
      </c>
      <c r="H42" s="389"/>
      <c r="I42" s="389"/>
      <c r="J42" s="389"/>
      <c r="K42" s="389"/>
      <c r="L42" s="389"/>
      <c r="M42" s="389"/>
      <c r="N42" s="389"/>
    </row>
    <row r="43" spans="1:14" s="384" customFormat="1">
      <c r="A43" s="283" t="s">
        <v>60</v>
      </c>
      <c r="B43" s="391" t="s">
        <v>61</v>
      </c>
      <c r="C43" s="418">
        <v>69265.300346999997</v>
      </c>
      <c r="D43" s="419">
        <v>4460.0254331299993</v>
      </c>
      <c r="E43" s="419">
        <v>0</v>
      </c>
      <c r="F43" s="419">
        <v>4460.0254331299993</v>
      </c>
      <c r="G43" s="420">
        <v>6.4390472730017851</v>
      </c>
      <c r="H43" s="389"/>
      <c r="I43" s="389"/>
      <c r="J43" s="389"/>
      <c r="K43" s="389"/>
      <c r="L43" s="389"/>
      <c r="M43" s="389"/>
      <c r="N43" s="389"/>
    </row>
    <row r="44" spans="1:14" s="384" customFormat="1">
      <c r="A44" s="284"/>
      <c r="B44" s="392" t="s">
        <v>436</v>
      </c>
      <c r="C44" s="421">
        <v>68845.851265999998</v>
      </c>
      <c r="D44" s="422">
        <v>4429.5136592999997</v>
      </c>
      <c r="E44" s="422">
        <v>0</v>
      </c>
      <c r="F44" s="423">
        <v>4429.5136592999997</v>
      </c>
      <c r="G44" s="424">
        <v>6.4339587322199989</v>
      </c>
      <c r="H44" s="389"/>
      <c r="I44" s="389"/>
      <c r="J44" s="389"/>
      <c r="K44" s="389"/>
      <c r="L44" s="389"/>
      <c r="M44" s="389"/>
      <c r="N44" s="389"/>
    </row>
    <row r="45" spans="1:14" s="384" customFormat="1">
      <c r="A45" s="284"/>
      <c r="B45" s="392" t="s">
        <v>412</v>
      </c>
      <c r="C45" s="421">
        <v>419.44908099999998</v>
      </c>
      <c r="D45" s="422">
        <v>30.511773829999999</v>
      </c>
      <c r="E45" s="422">
        <v>0</v>
      </c>
      <c r="F45" s="423">
        <v>30.511773829999999</v>
      </c>
      <c r="G45" s="424">
        <v>7.2742497747897081</v>
      </c>
      <c r="H45" s="389"/>
      <c r="I45" s="389"/>
      <c r="J45" s="389"/>
      <c r="K45" s="389"/>
      <c r="L45" s="389"/>
      <c r="M45" s="389"/>
      <c r="N45" s="389"/>
    </row>
    <row r="46" spans="1:14" s="384" customFormat="1">
      <c r="A46" s="283" t="s">
        <v>62</v>
      </c>
      <c r="B46" s="391" t="s">
        <v>333</v>
      </c>
      <c r="C46" s="418">
        <v>8422.0565370000004</v>
      </c>
      <c r="D46" s="419">
        <v>454.43182175999999</v>
      </c>
      <c r="E46" s="419">
        <v>11.909002147575757</v>
      </c>
      <c r="F46" s="419">
        <v>466.34082390757573</v>
      </c>
      <c r="G46" s="420">
        <v>5.5371371809110395</v>
      </c>
      <c r="H46" s="389"/>
      <c r="I46" s="389"/>
      <c r="J46" s="389"/>
      <c r="K46" s="389"/>
      <c r="L46" s="389"/>
      <c r="M46" s="389"/>
      <c r="N46" s="389"/>
    </row>
    <row r="47" spans="1:14" s="384" customFormat="1">
      <c r="A47" s="284"/>
      <c r="B47" s="392" t="s">
        <v>334</v>
      </c>
      <c r="C47" s="421">
        <v>3300.9664299999999</v>
      </c>
      <c r="D47" s="422">
        <v>172.78275775000003</v>
      </c>
      <c r="E47" s="422">
        <v>0</v>
      </c>
      <c r="F47" s="423">
        <v>172.78275775000003</v>
      </c>
      <c r="G47" s="424">
        <v>5.234308237118305</v>
      </c>
      <c r="H47" s="389"/>
      <c r="I47" s="389"/>
      <c r="J47" s="389"/>
      <c r="K47" s="389"/>
      <c r="L47" s="389"/>
      <c r="M47" s="389"/>
      <c r="N47" s="389"/>
    </row>
    <row r="48" spans="1:14" s="384" customFormat="1">
      <c r="A48" s="284"/>
      <c r="B48" s="392" t="s">
        <v>68</v>
      </c>
      <c r="C48" s="421">
        <v>1756.271041</v>
      </c>
      <c r="D48" s="427">
        <v>88.905783859999957</v>
      </c>
      <c r="E48" s="427">
        <v>3.4042249666666655</v>
      </c>
      <c r="F48" s="423">
        <v>92.310008826666618</v>
      </c>
      <c r="G48" s="424">
        <v>5.256022941316985</v>
      </c>
      <c r="H48" s="389"/>
      <c r="I48" s="389"/>
      <c r="J48" s="389"/>
      <c r="K48" s="389"/>
      <c r="L48" s="389"/>
      <c r="M48" s="389"/>
      <c r="N48" s="389"/>
    </row>
    <row r="49" spans="1:14" s="384" customFormat="1" ht="30">
      <c r="A49" s="284"/>
      <c r="B49" s="392" t="s">
        <v>69</v>
      </c>
      <c r="C49" s="421">
        <v>8.1245030000000007</v>
      </c>
      <c r="D49" s="422">
        <v>0.30952968000000003</v>
      </c>
      <c r="E49" s="422">
        <v>0</v>
      </c>
      <c r="F49" s="423">
        <v>0.30952968000000003</v>
      </c>
      <c r="G49" s="424">
        <v>3.8098291058542291</v>
      </c>
      <c r="H49" s="389"/>
      <c r="I49" s="389"/>
      <c r="J49" s="389"/>
      <c r="K49" s="389"/>
      <c r="L49" s="389"/>
      <c r="M49" s="389"/>
      <c r="N49" s="389"/>
    </row>
    <row r="50" spans="1:14" s="384" customFormat="1" ht="30">
      <c r="A50" s="284"/>
      <c r="B50" s="392" t="s">
        <v>63</v>
      </c>
      <c r="C50" s="421">
        <v>627.93251199999997</v>
      </c>
      <c r="D50" s="422">
        <v>33.990455730000001</v>
      </c>
      <c r="E50" s="422">
        <v>0</v>
      </c>
      <c r="F50" s="423">
        <v>33.990455730000001</v>
      </c>
      <c r="G50" s="424">
        <v>5.4130746665335909</v>
      </c>
      <c r="H50" s="389"/>
      <c r="I50" s="389"/>
      <c r="J50" s="389"/>
      <c r="K50" s="389"/>
      <c r="L50" s="389"/>
      <c r="M50" s="389"/>
      <c r="N50" s="389"/>
    </row>
    <row r="51" spans="1:14" s="384" customFormat="1" ht="30">
      <c r="A51" s="284"/>
      <c r="B51" s="392" t="s">
        <v>64</v>
      </c>
      <c r="C51" s="421">
        <v>23.315082</v>
      </c>
      <c r="D51" s="422">
        <v>1.1989851600000001</v>
      </c>
      <c r="E51" s="422">
        <v>0</v>
      </c>
      <c r="F51" s="423">
        <v>1.1989851600000001</v>
      </c>
      <c r="G51" s="424">
        <v>5.1425303157844358</v>
      </c>
      <c r="H51" s="389"/>
      <c r="I51" s="389"/>
      <c r="J51" s="389"/>
      <c r="K51" s="389"/>
      <c r="L51" s="389"/>
      <c r="M51" s="389"/>
      <c r="N51" s="389"/>
    </row>
    <row r="52" spans="1:14" s="384" customFormat="1">
      <c r="A52" s="284"/>
      <c r="B52" s="392" t="s">
        <v>65</v>
      </c>
      <c r="C52" s="421">
        <v>70.552121</v>
      </c>
      <c r="D52" s="427">
        <v>3.261995930000003</v>
      </c>
      <c r="E52" s="427">
        <v>0.160366842727273</v>
      </c>
      <c r="F52" s="423">
        <v>3.4223627727272761</v>
      </c>
      <c r="G52" s="424">
        <v>4.8508290384739476</v>
      </c>
      <c r="H52" s="389"/>
      <c r="I52" s="389"/>
      <c r="J52" s="389"/>
      <c r="K52" s="389"/>
      <c r="L52" s="389"/>
      <c r="M52" s="389"/>
      <c r="N52" s="389"/>
    </row>
    <row r="53" spans="1:14" s="384" customFormat="1">
      <c r="A53" s="284"/>
      <c r="B53" s="392" t="s">
        <v>66</v>
      </c>
      <c r="C53" s="421">
        <v>35.809916999999999</v>
      </c>
      <c r="D53" s="422">
        <v>1.8956169499999997</v>
      </c>
      <c r="E53" s="422">
        <v>0</v>
      </c>
      <c r="F53" s="423">
        <v>1.8956169499999997</v>
      </c>
      <c r="G53" s="424">
        <v>5.2935530400698774</v>
      </c>
      <c r="H53" s="389"/>
      <c r="I53" s="389"/>
      <c r="J53" s="389"/>
      <c r="K53" s="389"/>
      <c r="L53" s="389"/>
      <c r="M53" s="389"/>
      <c r="N53" s="389"/>
    </row>
    <row r="54" spans="1:14" s="384" customFormat="1">
      <c r="A54" s="284"/>
      <c r="B54" s="392" t="s">
        <v>67</v>
      </c>
      <c r="C54" s="421">
        <v>250.351912</v>
      </c>
      <c r="D54" s="422">
        <v>17.785983460000001</v>
      </c>
      <c r="E54" s="422">
        <v>0</v>
      </c>
      <c r="F54" s="423">
        <v>17.785983460000001</v>
      </c>
      <c r="G54" s="424">
        <v>7.1043928995437433</v>
      </c>
      <c r="H54" s="389"/>
      <c r="I54" s="389"/>
      <c r="J54" s="389"/>
      <c r="K54" s="389"/>
      <c r="L54" s="389"/>
      <c r="M54" s="389"/>
      <c r="N54" s="389"/>
    </row>
    <row r="55" spans="1:14" s="384" customFormat="1">
      <c r="A55" s="284"/>
      <c r="B55" s="392" t="s">
        <v>70</v>
      </c>
      <c r="C55" s="421">
        <v>232.76646400000001</v>
      </c>
      <c r="D55" s="422">
        <v>20.244699319999999</v>
      </c>
      <c r="E55" s="422">
        <v>0</v>
      </c>
      <c r="F55" s="423">
        <v>20.244699319999999</v>
      </c>
      <c r="G55" s="424">
        <v>8.6974295919192208</v>
      </c>
      <c r="H55" s="389"/>
      <c r="I55" s="389"/>
      <c r="J55" s="389"/>
      <c r="K55" s="389"/>
      <c r="L55" s="389"/>
      <c r="M55" s="389"/>
      <c r="N55" s="389"/>
    </row>
    <row r="56" spans="1:14" s="384" customFormat="1">
      <c r="A56" s="284"/>
      <c r="B56" s="392" t="s">
        <v>71</v>
      </c>
      <c r="C56" s="421">
        <v>5.8699199999999996</v>
      </c>
      <c r="D56" s="422">
        <v>0</v>
      </c>
      <c r="E56" s="422">
        <v>0</v>
      </c>
      <c r="F56" s="423">
        <v>0</v>
      </c>
      <c r="G56" s="424">
        <v>0</v>
      </c>
      <c r="H56" s="389"/>
      <c r="I56" s="389"/>
      <c r="J56" s="389"/>
      <c r="K56" s="389"/>
      <c r="L56" s="389"/>
      <c r="M56" s="389"/>
      <c r="N56" s="389"/>
    </row>
    <row r="57" spans="1:14" s="384" customFormat="1" ht="30">
      <c r="A57" s="284"/>
      <c r="B57" s="392" t="s">
        <v>72</v>
      </c>
      <c r="C57" s="421">
        <v>22.967794999999999</v>
      </c>
      <c r="D57" s="422">
        <v>1.7085013199999999</v>
      </c>
      <c r="E57" s="422">
        <v>0</v>
      </c>
      <c r="F57" s="423">
        <v>1.7085013199999999</v>
      </c>
      <c r="G57" s="424">
        <v>7.4386823811341056</v>
      </c>
      <c r="H57" s="389"/>
      <c r="I57" s="389"/>
      <c r="J57" s="389"/>
      <c r="K57" s="389"/>
      <c r="L57" s="389"/>
      <c r="M57" s="389"/>
      <c r="N57" s="389"/>
    </row>
    <row r="58" spans="1:14" s="384" customFormat="1">
      <c r="A58" s="284"/>
      <c r="B58" s="392" t="s">
        <v>73</v>
      </c>
      <c r="C58" s="421">
        <v>829.61479499999996</v>
      </c>
      <c r="D58" s="427">
        <v>58.741506259999994</v>
      </c>
      <c r="E58" s="427">
        <v>5.3838951472727281</v>
      </c>
      <c r="F58" s="423">
        <v>64.125401407272719</v>
      </c>
      <c r="G58" s="424">
        <v>7.7295392745825753</v>
      </c>
      <c r="H58" s="389"/>
      <c r="I58" s="389"/>
      <c r="J58" s="389"/>
      <c r="K58" s="389"/>
      <c r="L58" s="389"/>
      <c r="M58" s="389"/>
      <c r="N58" s="389"/>
    </row>
    <row r="59" spans="1:14" s="384" customFormat="1">
      <c r="A59" s="284"/>
      <c r="B59" s="392" t="s">
        <v>74</v>
      </c>
      <c r="C59" s="421">
        <v>46.506214</v>
      </c>
      <c r="D59" s="422">
        <v>3.9043166199999995</v>
      </c>
      <c r="E59" s="422">
        <v>0</v>
      </c>
      <c r="F59" s="423">
        <v>3.9043166199999995</v>
      </c>
      <c r="G59" s="424">
        <v>8.3952579326280983</v>
      </c>
      <c r="H59" s="389"/>
      <c r="I59" s="389"/>
      <c r="J59" s="389"/>
      <c r="K59" s="389"/>
      <c r="L59" s="389"/>
      <c r="M59" s="389"/>
      <c r="N59" s="389"/>
    </row>
    <row r="60" spans="1:14" s="384" customFormat="1" ht="30">
      <c r="A60" s="284"/>
      <c r="B60" s="392" t="s">
        <v>75</v>
      </c>
      <c r="C60" s="421">
        <v>1053.2550220000001</v>
      </c>
      <c r="D60" s="422">
        <v>42.415293399999989</v>
      </c>
      <c r="E60" s="422">
        <v>2.667089538181818</v>
      </c>
      <c r="F60" s="423">
        <v>45.082382938181809</v>
      </c>
      <c r="G60" s="424">
        <v>4.2802912871543661</v>
      </c>
      <c r="H60" s="389"/>
      <c r="I60" s="389"/>
      <c r="J60" s="389"/>
      <c r="K60" s="389"/>
      <c r="L60" s="389"/>
      <c r="M60" s="389"/>
      <c r="N60" s="389"/>
    </row>
    <row r="61" spans="1:14" s="384" customFormat="1">
      <c r="A61" s="284"/>
      <c r="B61" s="392" t="s">
        <v>76</v>
      </c>
      <c r="C61" s="421">
        <v>157.75280900000001</v>
      </c>
      <c r="D61" s="427">
        <v>7.2863963199999979</v>
      </c>
      <c r="E61" s="427">
        <v>0.29342565272727267</v>
      </c>
      <c r="F61" s="423">
        <v>7.5798219727272702</v>
      </c>
      <c r="G61" s="424">
        <v>4.8048729025974239</v>
      </c>
      <c r="H61" s="389"/>
      <c r="I61" s="389"/>
      <c r="J61" s="389"/>
      <c r="K61" s="389"/>
      <c r="L61" s="389"/>
      <c r="M61" s="389"/>
      <c r="N61" s="389"/>
    </row>
    <row r="62" spans="1:14" s="384" customFormat="1" ht="30">
      <c r="A62" s="283" t="s">
        <v>77</v>
      </c>
      <c r="B62" s="393" t="s">
        <v>437</v>
      </c>
      <c r="C62" s="418">
        <v>9751.9527429999998</v>
      </c>
      <c r="D62" s="425">
        <v>432.87892048999998</v>
      </c>
      <c r="E62" s="425">
        <v>0</v>
      </c>
      <c r="F62" s="425">
        <v>432.87892048999998</v>
      </c>
      <c r="G62" s="426">
        <v>4.4388947721339465</v>
      </c>
      <c r="H62" s="389"/>
      <c r="I62" s="389"/>
      <c r="J62" s="389"/>
      <c r="K62" s="389"/>
      <c r="L62" s="389"/>
      <c r="M62" s="389"/>
      <c r="N62" s="389"/>
    </row>
    <row r="63" spans="1:14" s="384" customFormat="1" ht="30">
      <c r="A63" s="284"/>
      <c r="B63" s="392" t="s">
        <v>438</v>
      </c>
      <c r="C63" s="421">
        <v>4266.210908</v>
      </c>
      <c r="D63" s="427">
        <v>55.894904220000001</v>
      </c>
      <c r="E63" s="427">
        <v>0</v>
      </c>
      <c r="F63" s="428">
        <v>55.894904220000001</v>
      </c>
      <c r="G63" s="429">
        <v>1.3101767686915304</v>
      </c>
      <c r="H63" s="389"/>
      <c r="I63" s="389"/>
      <c r="J63" s="389"/>
      <c r="K63" s="389"/>
      <c r="L63" s="389"/>
      <c r="M63" s="389"/>
      <c r="N63" s="389"/>
    </row>
    <row r="64" spans="1:14" s="384" customFormat="1">
      <c r="A64" s="284"/>
      <c r="B64" s="392" t="s">
        <v>78</v>
      </c>
      <c r="C64" s="421">
        <v>96.951633000000001</v>
      </c>
      <c r="D64" s="427">
        <v>3.4418802399999993</v>
      </c>
      <c r="E64" s="427">
        <v>0</v>
      </c>
      <c r="F64" s="428">
        <v>3.4418802399999993</v>
      </c>
      <c r="G64" s="429">
        <v>3.550100326829976</v>
      </c>
      <c r="H64" s="389"/>
      <c r="I64" s="389"/>
      <c r="J64" s="389"/>
      <c r="K64" s="389"/>
      <c r="L64" s="389"/>
      <c r="M64" s="389"/>
      <c r="N64" s="389"/>
    </row>
    <row r="65" spans="1:14" s="384" customFormat="1">
      <c r="A65" s="284"/>
      <c r="B65" s="392" t="s">
        <v>79</v>
      </c>
      <c r="C65" s="421">
        <v>2890.8826250000002</v>
      </c>
      <c r="D65" s="427">
        <v>92.969066279999993</v>
      </c>
      <c r="E65" s="427">
        <v>0</v>
      </c>
      <c r="F65" s="428">
        <v>92.969066279999993</v>
      </c>
      <c r="G65" s="429">
        <v>3.2159405392669651</v>
      </c>
      <c r="H65" s="389"/>
      <c r="I65" s="389"/>
      <c r="J65" s="389"/>
      <c r="K65" s="389"/>
      <c r="L65" s="389"/>
      <c r="M65" s="389"/>
      <c r="N65" s="389"/>
    </row>
    <row r="66" spans="1:14" s="384" customFormat="1">
      <c r="A66" s="284"/>
      <c r="B66" s="392" t="s">
        <v>80</v>
      </c>
      <c r="C66" s="421">
        <v>37.295808000000001</v>
      </c>
      <c r="D66" s="427">
        <v>1.8628551400000004</v>
      </c>
      <c r="E66" s="427">
        <v>0</v>
      </c>
      <c r="F66" s="428">
        <v>1.8628551400000004</v>
      </c>
      <c r="G66" s="429">
        <v>4.9948110522233504</v>
      </c>
      <c r="H66" s="389"/>
      <c r="I66" s="389"/>
      <c r="J66" s="389"/>
      <c r="K66" s="389"/>
      <c r="L66" s="389"/>
      <c r="M66" s="389"/>
      <c r="N66" s="389"/>
    </row>
    <row r="67" spans="1:14" s="384" customFormat="1">
      <c r="A67" s="284"/>
      <c r="B67" s="392" t="s">
        <v>384</v>
      </c>
      <c r="C67" s="421">
        <v>457.141096</v>
      </c>
      <c r="D67" s="427">
        <v>28.852392930000001</v>
      </c>
      <c r="E67" s="427">
        <v>0</v>
      </c>
      <c r="F67" s="428">
        <v>28.852392930000001</v>
      </c>
      <c r="G67" s="429">
        <v>6.3114852684344971</v>
      </c>
      <c r="H67" s="389"/>
      <c r="I67" s="389"/>
      <c r="J67" s="389"/>
      <c r="K67" s="389"/>
      <c r="L67" s="389"/>
      <c r="M67" s="389"/>
      <c r="N67" s="389"/>
    </row>
    <row r="68" spans="1:14" s="384" customFormat="1" ht="30">
      <c r="A68" s="284"/>
      <c r="B68" s="392" t="s">
        <v>83</v>
      </c>
      <c r="C68" s="421">
        <v>57.227531999999997</v>
      </c>
      <c r="D68" s="430">
        <v>2.4261164100000001</v>
      </c>
      <c r="E68" s="430">
        <v>0</v>
      </c>
      <c r="F68" s="431">
        <v>2.4261164100000001</v>
      </c>
      <c r="G68" s="421">
        <v>4.239421700030678</v>
      </c>
      <c r="H68" s="389"/>
      <c r="I68" s="389"/>
      <c r="J68" s="389"/>
      <c r="K68" s="389"/>
      <c r="L68" s="389"/>
      <c r="M68" s="389"/>
      <c r="N68" s="389"/>
    </row>
    <row r="69" spans="1:14" s="384" customFormat="1">
      <c r="A69" s="284"/>
      <c r="B69" s="392" t="s">
        <v>359</v>
      </c>
      <c r="C69" s="421">
        <v>1307.802584</v>
      </c>
      <c r="D69" s="430">
        <v>165.22496507</v>
      </c>
      <c r="E69" s="430">
        <v>0</v>
      </c>
      <c r="F69" s="431">
        <v>165.22496507</v>
      </c>
      <c r="G69" s="421">
        <v>12.633784876357149</v>
      </c>
      <c r="H69" s="389"/>
      <c r="I69" s="389"/>
      <c r="J69" s="389"/>
      <c r="K69" s="389"/>
      <c r="L69" s="389"/>
      <c r="M69" s="389"/>
      <c r="N69" s="389"/>
    </row>
    <row r="70" spans="1:14" s="384" customFormat="1">
      <c r="A70" s="284"/>
      <c r="B70" s="392" t="s">
        <v>85</v>
      </c>
      <c r="C70" s="421">
        <v>36.179667999999999</v>
      </c>
      <c r="D70" s="430">
        <v>1.74903432</v>
      </c>
      <c r="E70" s="430">
        <v>0</v>
      </c>
      <c r="F70" s="431">
        <v>1.74903432</v>
      </c>
      <c r="G70" s="421">
        <v>4.8343017409667777</v>
      </c>
      <c r="H70" s="389"/>
      <c r="I70" s="389"/>
      <c r="J70" s="389"/>
      <c r="K70" s="389"/>
      <c r="L70" s="389"/>
      <c r="M70" s="389"/>
      <c r="N70" s="389"/>
    </row>
    <row r="71" spans="1:14" s="384" customFormat="1">
      <c r="A71" s="284"/>
      <c r="B71" s="392" t="s">
        <v>360</v>
      </c>
      <c r="C71" s="421">
        <v>436.593887</v>
      </c>
      <c r="D71" s="430">
        <v>78.450274629999996</v>
      </c>
      <c r="E71" s="430">
        <v>0</v>
      </c>
      <c r="F71" s="431">
        <v>78.450274629999996</v>
      </c>
      <c r="G71" s="421">
        <v>17.968706609490386</v>
      </c>
      <c r="H71" s="389"/>
      <c r="I71" s="389"/>
      <c r="J71" s="389"/>
      <c r="K71" s="389"/>
      <c r="L71" s="389"/>
      <c r="M71" s="389"/>
      <c r="N71" s="389"/>
    </row>
    <row r="72" spans="1:14" s="384" customFormat="1" ht="30">
      <c r="A72" s="284"/>
      <c r="B72" s="392" t="s">
        <v>86</v>
      </c>
      <c r="C72" s="421">
        <v>165.667002</v>
      </c>
      <c r="D72" s="427">
        <v>2.0074312499999998</v>
      </c>
      <c r="E72" s="427">
        <v>0</v>
      </c>
      <c r="F72" s="428">
        <v>2.0074312499999998</v>
      </c>
      <c r="G72" s="429">
        <v>1.2117266720381648</v>
      </c>
      <c r="H72" s="389"/>
      <c r="I72" s="389"/>
      <c r="J72" s="389"/>
      <c r="K72" s="389"/>
      <c r="L72" s="389"/>
      <c r="M72" s="389"/>
      <c r="N72" s="389"/>
    </row>
    <row r="73" spans="1:14" s="384" customFormat="1">
      <c r="A73" s="283" t="s">
        <v>87</v>
      </c>
      <c r="B73" s="391" t="s">
        <v>88</v>
      </c>
      <c r="C73" s="418">
        <v>2638.1555490000001</v>
      </c>
      <c r="D73" s="419">
        <v>146.46245814000002</v>
      </c>
      <c r="E73" s="419">
        <v>0</v>
      </c>
      <c r="F73" s="419">
        <v>146.46245814000002</v>
      </c>
      <c r="G73" s="420">
        <v>5.5516991102180082</v>
      </c>
      <c r="H73" s="389"/>
      <c r="I73" s="389"/>
      <c r="J73" s="389"/>
      <c r="K73" s="389"/>
      <c r="L73" s="389"/>
      <c r="M73" s="389"/>
      <c r="N73" s="389"/>
    </row>
    <row r="74" spans="1:14" s="384" customFormat="1">
      <c r="A74" s="284"/>
      <c r="B74" s="392" t="s">
        <v>89</v>
      </c>
      <c r="C74" s="421">
        <v>1267.7555279999999</v>
      </c>
      <c r="D74" s="422">
        <v>58.838866370000005</v>
      </c>
      <c r="E74" s="422">
        <v>0</v>
      </c>
      <c r="F74" s="423">
        <v>58.838866370000005</v>
      </c>
      <c r="G74" s="424">
        <v>4.6411839720252441</v>
      </c>
      <c r="H74" s="389"/>
      <c r="I74" s="389"/>
      <c r="J74" s="389"/>
      <c r="K74" s="389"/>
      <c r="L74" s="389"/>
      <c r="M74" s="389"/>
      <c r="N74" s="389"/>
    </row>
    <row r="75" spans="1:14" s="384" customFormat="1">
      <c r="A75" s="284"/>
      <c r="B75" s="392" t="s">
        <v>335</v>
      </c>
      <c r="C75" s="421">
        <v>53.115110999999999</v>
      </c>
      <c r="D75" s="422">
        <v>2.3599775200000002</v>
      </c>
      <c r="E75" s="422">
        <v>0</v>
      </c>
      <c r="F75" s="423">
        <v>2.3599775200000002</v>
      </c>
      <c r="G75" s="424">
        <v>4.4431376976695018</v>
      </c>
      <c r="H75" s="389"/>
      <c r="I75" s="389"/>
      <c r="J75" s="389"/>
      <c r="K75" s="389"/>
      <c r="L75" s="389"/>
      <c r="M75" s="389"/>
      <c r="N75" s="389"/>
    </row>
    <row r="76" spans="1:14" s="384" customFormat="1">
      <c r="A76" s="284"/>
      <c r="B76" s="392" t="s">
        <v>90</v>
      </c>
      <c r="C76" s="421">
        <v>140.22752800000001</v>
      </c>
      <c r="D76" s="422">
        <v>12.272993919999998</v>
      </c>
      <c r="E76" s="422">
        <v>0</v>
      </c>
      <c r="F76" s="423">
        <v>12.272993919999998</v>
      </c>
      <c r="G76" s="424">
        <v>8.7522001528829598</v>
      </c>
      <c r="H76" s="389"/>
      <c r="I76" s="389"/>
      <c r="J76" s="389"/>
      <c r="K76" s="389"/>
      <c r="L76" s="389"/>
      <c r="M76" s="389"/>
      <c r="N76" s="389"/>
    </row>
    <row r="77" spans="1:14" s="384" customFormat="1">
      <c r="A77" s="284"/>
      <c r="B77" s="392" t="s">
        <v>91</v>
      </c>
      <c r="C77" s="421">
        <v>944.97350300000005</v>
      </c>
      <c r="D77" s="422">
        <v>53.805774489999997</v>
      </c>
      <c r="E77" s="422">
        <v>0</v>
      </c>
      <c r="F77" s="423">
        <v>53.805774489999997</v>
      </c>
      <c r="G77" s="424">
        <v>5.6938924021872808</v>
      </c>
      <c r="H77" s="389"/>
      <c r="I77" s="389"/>
      <c r="J77" s="389"/>
      <c r="K77" s="389"/>
      <c r="L77" s="389"/>
      <c r="M77" s="389"/>
      <c r="N77" s="389"/>
    </row>
    <row r="78" spans="1:14" s="384" customFormat="1">
      <c r="A78" s="284"/>
      <c r="B78" s="392" t="s">
        <v>92</v>
      </c>
      <c r="C78" s="421">
        <v>232.083879</v>
      </c>
      <c r="D78" s="430">
        <v>19.184845839999998</v>
      </c>
      <c r="E78" s="430">
        <v>0</v>
      </c>
      <c r="F78" s="431">
        <v>19.184845839999998</v>
      </c>
      <c r="G78" s="421">
        <v>8.2663414290830595</v>
      </c>
      <c r="H78" s="389"/>
      <c r="I78" s="389"/>
      <c r="J78" s="389"/>
      <c r="K78" s="389"/>
      <c r="L78" s="389"/>
      <c r="M78" s="389"/>
      <c r="N78" s="389"/>
    </row>
    <row r="79" spans="1:14" s="384" customFormat="1">
      <c r="A79" s="283" t="s">
        <v>93</v>
      </c>
      <c r="B79" s="391" t="s">
        <v>94</v>
      </c>
      <c r="C79" s="418">
        <v>119636.75962600001</v>
      </c>
      <c r="D79" s="418">
        <v>4989.9109365458999</v>
      </c>
      <c r="E79" s="418">
        <v>759.04903157339379</v>
      </c>
      <c r="F79" s="418">
        <v>5748.959968119294</v>
      </c>
      <c r="G79" s="417">
        <v>4.8053457700553626</v>
      </c>
      <c r="H79" s="389"/>
      <c r="I79" s="389"/>
      <c r="J79" s="389"/>
      <c r="K79" s="389"/>
      <c r="L79" s="389"/>
      <c r="M79" s="389"/>
      <c r="N79" s="389"/>
    </row>
    <row r="80" spans="1:14" s="384" customFormat="1">
      <c r="A80" s="284"/>
      <c r="B80" s="392" t="s">
        <v>103</v>
      </c>
      <c r="C80" s="421">
        <v>91.621116999999998</v>
      </c>
      <c r="D80" s="430">
        <v>5.0591981399999995</v>
      </c>
      <c r="E80" s="430">
        <v>0.26082278400000003</v>
      </c>
      <c r="F80" s="431">
        <v>5.3200209239999996</v>
      </c>
      <c r="G80" s="421">
        <v>5.8065444934490378</v>
      </c>
      <c r="H80" s="389"/>
      <c r="I80" s="389"/>
      <c r="J80" s="389"/>
      <c r="K80" s="389"/>
      <c r="L80" s="389"/>
      <c r="M80" s="389"/>
      <c r="N80" s="389"/>
    </row>
    <row r="81" spans="1:14" s="384" customFormat="1">
      <c r="A81" s="284"/>
      <c r="B81" s="392" t="s">
        <v>95</v>
      </c>
      <c r="C81" s="421">
        <v>39586.756073999997</v>
      </c>
      <c r="D81" s="430">
        <v>2197.8135672835379</v>
      </c>
      <c r="E81" s="430">
        <v>164.2147623636364</v>
      </c>
      <c r="F81" s="431">
        <v>2362.0283296471744</v>
      </c>
      <c r="G81" s="421">
        <v>5.9667135272003762</v>
      </c>
      <c r="H81" s="389"/>
      <c r="I81" s="389"/>
      <c r="J81" s="389"/>
      <c r="K81" s="389"/>
      <c r="L81" s="389"/>
      <c r="M81" s="389"/>
      <c r="N81" s="389"/>
    </row>
    <row r="82" spans="1:14" s="384" customFormat="1">
      <c r="A82" s="284"/>
      <c r="B82" s="392" t="s">
        <v>96</v>
      </c>
      <c r="C82" s="421">
        <v>778.56804299999999</v>
      </c>
      <c r="D82" s="430">
        <v>28.408234070000002</v>
      </c>
      <c r="E82" s="430">
        <v>2.4709709436363636</v>
      </c>
      <c r="F82" s="431">
        <v>30.879205013636366</v>
      </c>
      <c r="G82" s="421">
        <v>3.9661536703525306</v>
      </c>
      <c r="H82" s="389"/>
      <c r="I82" s="389"/>
      <c r="J82" s="389"/>
      <c r="K82" s="389"/>
      <c r="L82" s="389"/>
      <c r="M82" s="389"/>
      <c r="N82" s="389"/>
    </row>
    <row r="83" spans="1:14" s="384" customFormat="1">
      <c r="A83" s="284"/>
      <c r="B83" s="392" t="s">
        <v>104</v>
      </c>
      <c r="C83" s="421">
        <v>5708.1428729999998</v>
      </c>
      <c r="D83" s="430">
        <v>189.27914601999998</v>
      </c>
      <c r="E83" s="430">
        <v>17.207195092727275</v>
      </c>
      <c r="F83" s="431">
        <v>206.48634111272725</v>
      </c>
      <c r="G83" s="421">
        <v>3.6173996640733215</v>
      </c>
      <c r="H83" s="389"/>
      <c r="I83" s="389"/>
      <c r="J83" s="389"/>
      <c r="K83" s="389"/>
      <c r="L83" s="389"/>
      <c r="M83" s="389"/>
      <c r="N83" s="389"/>
    </row>
    <row r="84" spans="1:14" s="384" customFormat="1">
      <c r="A84" s="284"/>
      <c r="B84" s="392" t="s">
        <v>105</v>
      </c>
      <c r="C84" s="421">
        <v>34885.630716</v>
      </c>
      <c r="D84" s="430">
        <v>1039.0718962599999</v>
      </c>
      <c r="E84" s="430">
        <v>424.20081491909093</v>
      </c>
      <c r="F84" s="431">
        <v>1463.2727111790909</v>
      </c>
      <c r="G84" s="421">
        <v>4.1944854690787441</v>
      </c>
      <c r="H84" s="389"/>
      <c r="I84" s="389"/>
      <c r="J84" s="389"/>
      <c r="K84" s="389"/>
      <c r="L84" s="389"/>
      <c r="M84" s="389"/>
      <c r="N84" s="389"/>
    </row>
    <row r="85" spans="1:14" s="384" customFormat="1">
      <c r="A85" s="284"/>
      <c r="B85" s="392" t="s">
        <v>97</v>
      </c>
      <c r="C85" s="421">
        <v>14599.624286</v>
      </c>
      <c r="D85" s="430">
        <v>541.37109061000001</v>
      </c>
      <c r="E85" s="430">
        <v>51.601550981515146</v>
      </c>
      <c r="F85" s="431">
        <v>592.97264159151518</v>
      </c>
      <c r="G85" s="421">
        <v>4.0615609687992702</v>
      </c>
      <c r="H85" s="389"/>
      <c r="I85" s="389"/>
      <c r="J85" s="389"/>
      <c r="K85" s="389"/>
      <c r="L85" s="389"/>
      <c r="M85" s="389"/>
      <c r="N85" s="389"/>
    </row>
    <row r="86" spans="1:14" s="384" customFormat="1">
      <c r="A86" s="284"/>
      <c r="B86" s="392" t="s">
        <v>98</v>
      </c>
      <c r="C86" s="421">
        <v>248.12114099999999</v>
      </c>
      <c r="D86" s="430">
        <v>0</v>
      </c>
      <c r="E86" s="430">
        <v>0</v>
      </c>
      <c r="F86" s="431">
        <v>0</v>
      </c>
      <c r="G86" s="421">
        <v>0</v>
      </c>
      <c r="H86" s="389"/>
      <c r="I86" s="389"/>
      <c r="J86" s="389"/>
      <c r="K86" s="389"/>
      <c r="L86" s="389"/>
      <c r="M86" s="389"/>
      <c r="N86" s="389"/>
    </row>
    <row r="87" spans="1:14" s="384" customFormat="1">
      <c r="A87" s="284"/>
      <c r="B87" s="392" t="s">
        <v>99</v>
      </c>
      <c r="C87" s="421">
        <v>7.4630890000000001</v>
      </c>
      <c r="D87" s="430">
        <v>0.38215960999999998</v>
      </c>
      <c r="E87" s="430">
        <v>0</v>
      </c>
      <c r="F87" s="431">
        <v>0.38215960999999998</v>
      </c>
      <c r="G87" s="421">
        <v>5.1206626371466291</v>
      </c>
      <c r="H87" s="389"/>
      <c r="I87" s="389"/>
      <c r="J87" s="389"/>
      <c r="K87" s="389"/>
      <c r="L87" s="389"/>
      <c r="M87" s="389"/>
      <c r="N87" s="389"/>
    </row>
    <row r="88" spans="1:14" s="384" customFormat="1">
      <c r="A88" s="284"/>
      <c r="B88" s="392" t="s">
        <v>100</v>
      </c>
      <c r="C88" s="421">
        <v>251.870001</v>
      </c>
      <c r="D88" s="430">
        <v>0.56750247999999992</v>
      </c>
      <c r="E88" s="430">
        <v>0</v>
      </c>
      <c r="F88" s="431">
        <v>0.56750247999999992</v>
      </c>
      <c r="G88" s="421">
        <v>0.22531563018495399</v>
      </c>
      <c r="H88" s="389"/>
      <c r="I88" s="389"/>
      <c r="J88" s="389"/>
      <c r="K88" s="389"/>
      <c r="L88" s="389"/>
      <c r="M88" s="389"/>
      <c r="N88" s="389"/>
    </row>
    <row r="89" spans="1:14" s="384" customFormat="1" ht="30">
      <c r="A89" s="284"/>
      <c r="B89" s="392" t="s">
        <v>396</v>
      </c>
      <c r="C89" s="421">
        <v>97.958623000000003</v>
      </c>
      <c r="D89" s="430">
        <v>5.9090741400250009</v>
      </c>
      <c r="E89" s="430">
        <v>0</v>
      </c>
      <c r="F89" s="431">
        <v>5.9090741400250009</v>
      </c>
      <c r="G89" s="421">
        <v>6.0322143769058503</v>
      </c>
      <c r="H89" s="389"/>
      <c r="I89" s="389"/>
      <c r="J89" s="389"/>
      <c r="K89" s="389"/>
      <c r="L89" s="389"/>
      <c r="M89" s="389"/>
      <c r="N89" s="389"/>
    </row>
    <row r="90" spans="1:14" s="384" customFormat="1">
      <c r="A90" s="284"/>
      <c r="B90" s="392" t="s">
        <v>106</v>
      </c>
      <c r="C90" s="421">
        <v>306.529269</v>
      </c>
      <c r="D90" s="430">
        <v>11.492381870000001</v>
      </c>
      <c r="E90" s="430">
        <v>0.98541337363636372</v>
      </c>
      <c r="F90" s="431">
        <v>12.477795243636365</v>
      </c>
      <c r="G90" s="421">
        <v>4.0706700813084069</v>
      </c>
      <c r="H90" s="389"/>
      <c r="I90" s="389"/>
      <c r="J90" s="389"/>
      <c r="K90" s="389"/>
      <c r="L90" s="389"/>
      <c r="M90" s="389"/>
      <c r="N90" s="389"/>
    </row>
    <row r="91" spans="1:14" s="384" customFormat="1" ht="30">
      <c r="A91" s="284"/>
      <c r="B91" s="392" t="s">
        <v>107</v>
      </c>
      <c r="C91" s="421">
        <v>1976.2967160000001</v>
      </c>
      <c r="D91" s="430">
        <v>67.212298869999998</v>
      </c>
      <c r="E91" s="430">
        <v>9.3453357263636363</v>
      </c>
      <c r="F91" s="431">
        <v>76.557634596363641</v>
      </c>
      <c r="G91" s="421">
        <v>3.8737925320907953</v>
      </c>
      <c r="H91" s="389"/>
      <c r="I91" s="389"/>
      <c r="J91" s="389"/>
      <c r="K91" s="389"/>
      <c r="L91" s="389"/>
      <c r="M91" s="389"/>
      <c r="N91" s="389"/>
    </row>
    <row r="92" spans="1:14" s="384" customFormat="1">
      <c r="A92" s="284"/>
      <c r="B92" s="392" t="s">
        <v>108</v>
      </c>
      <c r="C92" s="421">
        <v>2089.7078449999999</v>
      </c>
      <c r="D92" s="430">
        <v>64.43844378</v>
      </c>
      <c r="E92" s="430">
        <v>22.459447214242424</v>
      </c>
      <c r="F92" s="431">
        <v>86.897890994242431</v>
      </c>
      <c r="G92" s="421">
        <v>4.1583751145960992</v>
      </c>
      <c r="H92" s="389"/>
      <c r="I92" s="389"/>
      <c r="J92" s="389"/>
      <c r="K92" s="389"/>
      <c r="L92" s="389"/>
      <c r="M92" s="389"/>
      <c r="N92" s="389"/>
    </row>
    <row r="93" spans="1:14" s="384" customFormat="1">
      <c r="A93" s="284"/>
      <c r="B93" s="392" t="s">
        <v>109</v>
      </c>
      <c r="C93" s="421">
        <v>1292.9260019999999</v>
      </c>
      <c r="D93" s="430">
        <v>41.833392410000002</v>
      </c>
      <c r="E93" s="430">
        <v>2.9333757354545456</v>
      </c>
      <c r="F93" s="431">
        <v>44.766768145454549</v>
      </c>
      <c r="G93" s="421">
        <v>3.4624385367921895</v>
      </c>
      <c r="H93" s="389"/>
      <c r="I93" s="389"/>
      <c r="J93" s="389"/>
      <c r="K93" s="389"/>
      <c r="L93" s="389"/>
      <c r="M93" s="389"/>
      <c r="N93" s="389"/>
    </row>
    <row r="94" spans="1:14" s="384" customFormat="1" ht="30">
      <c r="A94" s="284"/>
      <c r="B94" s="392" t="s">
        <v>110</v>
      </c>
      <c r="C94" s="421">
        <v>152.13212899999999</v>
      </c>
      <c r="D94" s="430">
        <v>6.4183621000000004</v>
      </c>
      <c r="E94" s="430">
        <v>0.54300577545454554</v>
      </c>
      <c r="F94" s="431">
        <v>6.9613678754545463</v>
      </c>
      <c r="G94" s="421">
        <v>4.575869621501548</v>
      </c>
      <c r="H94" s="389"/>
      <c r="I94" s="389"/>
      <c r="J94" s="389"/>
      <c r="K94" s="389"/>
      <c r="L94" s="389"/>
      <c r="M94" s="389"/>
      <c r="N94" s="389"/>
    </row>
    <row r="95" spans="1:14" s="384" customFormat="1">
      <c r="A95" s="284"/>
      <c r="B95" s="392" t="s">
        <v>111</v>
      </c>
      <c r="C95" s="421">
        <v>230.04517000000001</v>
      </c>
      <c r="D95" s="430">
        <v>10.979114410000001</v>
      </c>
      <c r="E95" s="430">
        <v>0</v>
      </c>
      <c r="F95" s="431">
        <v>10.979114410000001</v>
      </c>
      <c r="G95" s="421">
        <v>4.772590709033361</v>
      </c>
      <c r="H95" s="389"/>
      <c r="I95" s="389"/>
      <c r="J95" s="389"/>
      <c r="K95" s="389"/>
      <c r="L95" s="389"/>
      <c r="M95" s="389"/>
      <c r="N95" s="389"/>
    </row>
    <row r="96" spans="1:14" s="384" customFormat="1">
      <c r="A96" s="284"/>
      <c r="B96" s="392" t="s">
        <v>112</v>
      </c>
      <c r="C96" s="421">
        <v>136.96489299999999</v>
      </c>
      <c r="D96" s="430">
        <v>7.1331679900000005</v>
      </c>
      <c r="E96" s="430">
        <v>0</v>
      </c>
      <c r="F96" s="431">
        <v>7.1331679900000005</v>
      </c>
      <c r="G96" s="421">
        <v>5.2080265488178785</v>
      </c>
      <c r="H96" s="389"/>
      <c r="I96" s="389"/>
      <c r="J96" s="389"/>
      <c r="K96" s="389"/>
      <c r="L96" s="389"/>
      <c r="M96" s="389"/>
      <c r="N96" s="389"/>
    </row>
    <row r="97" spans="1:14" s="384" customFormat="1">
      <c r="A97" s="284"/>
      <c r="B97" s="392" t="s">
        <v>113</v>
      </c>
      <c r="C97" s="421">
        <v>533.73595599999999</v>
      </c>
      <c r="D97" s="430">
        <v>21.712766849999998</v>
      </c>
      <c r="E97" s="430">
        <v>0</v>
      </c>
      <c r="F97" s="431">
        <v>21.712766849999998</v>
      </c>
      <c r="G97" s="421">
        <v>4.068072725083562</v>
      </c>
      <c r="H97" s="389"/>
      <c r="I97" s="389"/>
      <c r="J97" s="389"/>
      <c r="K97" s="389"/>
      <c r="L97" s="389"/>
      <c r="M97" s="389"/>
      <c r="N97" s="389"/>
    </row>
    <row r="98" spans="1:14" s="384" customFormat="1">
      <c r="A98" s="284"/>
      <c r="B98" s="392" t="s">
        <v>114</v>
      </c>
      <c r="C98" s="421">
        <v>476.80664300000001</v>
      </c>
      <c r="D98" s="430">
        <v>11.700899029999999</v>
      </c>
      <c r="E98" s="430">
        <v>0.87023380181818188</v>
      </c>
      <c r="F98" s="431">
        <v>12.571132831818181</v>
      </c>
      <c r="G98" s="421">
        <v>2.636526360606553</v>
      </c>
      <c r="H98" s="389"/>
      <c r="I98" s="389"/>
      <c r="J98" s="389"/>
      <c r="K98" s="389"/>
      <c r="L98" s="389"/>
      <c r="M98" s="389"/>
      <c r="N98" s="389"/>
    </row>
    <row r="99" spans="1:14" s="384" customFormat="1" ht="45">
      <c r="A99" s="284"/>
      <c r="B99" s="392" t="s">
        <v>115</v>
      </c>
      <c r="C99" s="421">
        <v>47.362265000000001</v>
      </c>
      <c r="D99" s="430">
        <v>2.4491367900000003</v>
      </c>
      <c r="E99" s="430">
        <v>0</v>
      </c>
      <c r="F99" s="431">
        <v>2.4491367900000003</v>
      </c>
      <c r="G99" s="421">
        <v>5.1710719282534319</v>
      </c>
      <c r="H99" s="389"/>
      <c r="I99" s="389"/>
      <c r="J99" s="389"/>
      <c r="K99" s="389"/>
      <c r="L99" s="389"/>
      <c r="M99" s="389"/>
      <c r="N99" s="389"/>
    </row>
    <row r="100" spans="1:14" s="384" customFormat="1">
      <c r="A100" s="284"/>
      <c r="B100" s="392" t="s">
        <v>101</v>
      </c>
      <c r="C100" s="421">
        <v>14296.517898</v>
      </c>
      <c r="D100" s="430">
        <v>658.97107400999994</v>
      </c>
      <c r="E100" s="430">
        <v>59.047477217272728</v>
      </c>
      <c r="F100" s="431">
        <v>718.01855122727261</v>
      </c>
      <c r="G100" s="421">
        <v>5.0223317058744721</v>
      </c>
      <c r="H100" s="389"/>
      <c r="I100" s="389"/>
      <c r="J100" s="389"/>
      <c r="K100" s="389"/>
      <c r="L100" s="389"/>
      <c r="M100" s="389"/>
      <c r="N100" s="389"/>
    </row>
    <row r="101" spans="1:14" s="384" customFormat="1">
      <c r="A101" s="284"/>
      <c r="B101" s="392" t="s">
        <v>116</v>
      </c>
      <c r="C101" s="421">
        <v>391.96116899999998</v>
      </c>
      <c r="D101" s="430">
        <v>17.668635850000001</v>
      </c>
      <c r="E101" s="430">
        <v>0</v>
      </c>
      <c r="F101" s="431">
        <v>17.668635850000001</v>
      </c>
      <c r="G101" s="421">
        <v>4.5077515956689069</v>
      </c>
      <c r="H101" s="389"/>
      <c r="I101" s="389"/>
      <c r="J101" s="389"/>
      <c r="K101" s="389"/>
      <c r="L101" s="389"/>
      <c r="M101" s="389"/>
      <c r="N101" s="389"/>
    </row>
    <row r="102" spans="1:14" s="384" customFormat="1">
      <c r="A102" s="284"/>
      <c r="B102" s="392" t="s">
        <v>117</v>
      </c>
      <c r="C102" s="421">
        <v>139.356953</v>
      </c>
      <c r="D102" s="430">
        <v>6.4515608600000007</v>
      </c>
      <c r="E102" s="430">
        <v>0</v>
      </c>
      <c r="F102" s="431">
        <v>6.4515608600000007</v>
      </c>
      <c r="G102" s="421">
        <v>4.6295220447307006</v>
      </c>
      <c r="H102" s="389"/>
      <c r="I102" s="389"/>
      <c r="J102" s="389"/>
      <c r="K102" s="389"/>
      <c r="L102" s="389"/>
      <c r="M102" s="389"/>
      <c r="N102" s="389"/>
    </row>
    <row r="103" spans="1:14" s="384" customFormat="1" ht="30">
      <c r="A103" s="284"/>
      <c r="B103" s="392" t="s">
        <v>365</v>
      </c>
      <c r="C103" s="421">
        <v>13.245865</v>
      </c>
      <c r="D103" s="430">
        <v>0.64377309000000005</v>
      </c>
      <c r="E103" s="430">
        <v>0</v>
      </c>
      <c r="F103" s="431">
        <v>0.64377309000000005</v>
      </c>
      <c r="G103" s="421">
        <v>4.8601815736458134</v>
      </c>
      <c r="H103" s="389"/>
      <c r="I103" s="389"/>
      <c r="J103" s="389"/>
      <c r="K103" s="389"/>
      <c r="L103" s="389"/>
      <c r="M103" s="389"/>
      <c r="N103" s="389"/>
    </row>
    <row r="104" spans="1:14" s="384" customFormat="1" ht="30">
      <c r="A104" s="284"/>
      <c r="B104" s="392" t="s">
        <v>119</v>
      </c>
      <c r="C104" s="421">
        <v>36.144396999999998</v>
      </c>
      <c r="D104" s="430">
        <v>1.41072888</v>
      </c>
      <c r="E104" s="430">
        <v>2.6079999999999999E-2</v>
      </c>
      <c r="F104" s="431">
        <v>1.4368088800000001</v>
      </c>
      <c r="G104" s="421">
        <v>3.975191175550667</v>
      </c>
      <c r="H104" s="389"/>
      <c r="I104" s="389"/>
      <c r="J104" s="389"/>
      <c r="K104" s="389"/>
      <c r="L104" s="389"/>
      <c r="M104" s="389"/>
      <c r="N104" s="389"/>
    </row>
    <row r="105" spans="1:14" s="384" customFormat="1">
      <c r="A105" s="284"/>
      <c r="B105" s="392" t="s">
        <v>120</v>
      </c>
      <c r="C105" s="421">
        <v>780.96417899999994</v>
      </c>
      <c r="D105" s="430">
        <v>29.077370090000002</v>
      </c>
      <c r="E105" s="430">
        <v>2.8825456445454547</v>
      </c>
      <c r="F105" s="431">
        <v>31.959915734545458</v>
      </c>
      <c r="G105" s="421">
        <v>4.0923664098741543</v>
      </c>
      <c r="H105" s="389"/>
      <c r="I105" s="389"/>
      <c r="J105" s="389"/>
      <c r="K105" s="389"/>
      <c r="L105" s="389"/>
      <c r="M105" s="389"/>
      <c r="N105" s="389"/>
    </row>
    <row r="106" spans="1:14" s="384" customFormat="1">
      <c r="A106" s="284"/>
      <c r="B106" s="392" t="s">
        <v>102</v>
      </c>
      <c r="C106" s="421">
        <v>27.021668999999999</v>
      </c>
      <c r="D106" s="430">
        <v>9.0950629423374991</v>
      </c>
      <c r="E106" s="430">
        <v>0</v>
      </c>
      <c r="F106" s="431">
        <v>9.0950629423374991</v>
      </c>
      <c r="G106" s="421">
        <v>33.658405564576711</v>
      </c>
      <c r="H106" s="389"/>
      <c r="I106" s="389"/>
      <c r="J106" s="389"/>
      <c r="K106" s="389"/>
      <c r="L106" s="389"/>
      <c r="M106" s="389"/>
      <c r="N106" s="389"/>
    </row>
    <row r="107" spans="1:14" s="384" customFormat="1" ht="30">
      <c r="A107" s="284"/>
      <c r="B107" s="392" t="s">
        <v>374</v>
      </c>
      <c r="C107" s="421">
        <v>453.28464500000001</v>
      </c>
      <c r="D107" s="430">
        <v>13.360898110000001</v>
      </c>
      <c r="E107" s="430">
        <v>0</v>
      </c>
      <c r="F107" s="431">
        <v>13.360898110000001</v>
      </c>
      <c r="G107" s="421">
        <v>2.9475735075914606</v>
      </c>
      <c r="H107" s="389"/>
      <c r="I107" s="389"/>
      <c r="J107" s="389"/>
      <c r="K107" s="389"/>
      <c r="L107" s="389"/>
      <c r="M107" s="389"/>
      <c r="N107" s="389"/>
    </row>
    <row r="108" spans="1:14" s="384" customFormat="1">
      <c r="A108" s="283" t="s">
        <v>121</v>
      </c>
      <c r="B108" s="391" t="s">
        <v>122</v>
      </c>
      <c r="C108" s="418">
        <v>48756.143551000016</v>
      </c>
      <c r="D108" s="419">
        <v>1910.6987512400001</v>
      </c>
      <c r="E108" s="419">
        <v>487.30156535500004</v>
      </c>
      <c r="F108" s="419">
        <v>2398.0003165950002</v>
      </c>
      <c r="G108" s="420">
        <v>4.9183551896114137</v>
      </c>
      <c r="H108" s="389"/>
      <c r="I108" s="389"/>
      <c r="J108" s="389"/>
      <c r="K108" s="389"/>
      <c r="L108" s="389"/>
      <c r="M108" s="389"/>
      <c r="N108" s="389"/>
    </row>
    <row r="109" spans="1:14" s="384" customFormat="1">
      <c r="A109" s="284"/>
      <c r="B109" s="392" t="s">
        <v>123</v>
      </c>
      <c r="C109" s="421">
        <v>8219.6706759999997</v>
      </c>
      <c r="D109" s="422">
        <v>237.31976179000003</v>
      </c>
      <c r="E109" s="422">
        <v>126.39626589500001</v>
      </c>
      <c r="F109" s="423">
        <v>363.71602768500003</v>
      </c>
      <c r="G109" s="424">
        <v>4.4249464731839829</v>
      </c>
      <c r="H109" s="389"/>
      <c r="I109" s="389"/>
      <c r="J109" s="389"/>
      <c r="K109" s="389"/>
      <c r="L109" s="389"/>
      <c r="M109" s="389"/>
      <c r="N109" s="389"/>
    </row>
    <row r="110" spans="1:14" s="384" customFormat="1" ht="30">
      <c r="A110" s="284"/>
      <c r="B110" s="392" t="s">
        <v>124</v>
      </c>
      <c r="C110" s="421">
        <v>53.119177000000001</v>
      </c>
      <c r="D110" s="422">
        <v>3.3653125099999999</v>
      </c>
      <c r="E110" s="422">
        <v>0.62507068999999993</v>
      </c>
      <c r="F110" s="423">
        <v>3.9903831999999997</v>
      </c>
      <c r="G110" s="424">
        <v>7.5121329534152972</v>
      </c>
      <c r="H110" s="389"/>
      <c r="I110" s="389"/>
      <c r="J110" s="389"/>
      <c r="K110" s="389"/>
      <c r="L110" s="389"/>
      <c r="M110" s="389"/>
      <c r="N110" s="389"/>
    </row>
    <row r="111" spans="1:14" s="384" customFormat="1">
      <c r="A111" s="284"/>
      <c r="B111" s="392" t="s">
        <v>125</v>
      </c>
      <c r="C111" s="421">
        <v>69.907865000000001</v>
      </c>
      <c r="D111" s="422">
        <v>4.1707991299999998</v>
      </c>
      <c r="E111" s="422">
        <v>0.84379340999999997</v>
      </c>
      <c r="F111" s="423">
        <v>5.0145925399999998</v>
      </c>
      <c r="G111" s="424">
        <v>7.1731450245262103</v>
      </c>
      <c r="H111" s="389"/>
      <c r="I111" s="389"/>
      <c r="J111" s="389"/>
      <c r="K111" s="389"/>
      <c r="L111" s="389"/>
      <c r="M111" s="389"/>
      <c r="N111" s="389"/>
    </row>
    <row r="112" spans="1:14" s="384" customFormat="1" ht="30">
      <c r="A112" s="284"/>
      <c r="B112" s="392" t="s">
        <v>126</v>
      </c>
      <c r="C112" s="421">
        <v>36.699908000000001</v>
      </c>
      <c r="D112" s="422">
        <v>2.25306674</v>
      </c>
      <c r="E112" s="422">
        <v>0.40783623499999999</v>
      </c>
      <c r="F112" s="423">
        <v>2.6609029749999999</v>
      </c>
      <c r="G112" s="424">
        <v>7.2504350010904659</v>
      </c>
      <c r="H112" s="389"/>
      <c r="I112" s="389"/>
      <c r="J112" s="389"/>
      <c r="K112" s="389"/>
      <c r="L112" s="389"/>
      <c r="M112" s="389"/>
      <c r="N112" s="389"/>
    </row>
    <row r="113" spans="1:14" s="384" customFormat="1" ht="30">
      <c r="A113" s="284"/>
      <c r="B113" s="392" t="s">
        <v>127</v>
      </c>
      <c r="C113" s="421">
        <v>96.949433999999997</v>
      </c>
      <c r="D113" s="422">
        <v>5.635767200000001</v>
      </c>
      <c r="E113" s="422">
        <v>1.1085561350000002</v>
      </c>
      <c r="F113" s="423">
        <v>6.7443233350000007</v>
      </c>
      <c r="G113" s="424">
        <v>6.9565370902526373</v>
      </c>
      <c r="H113" s="389"/>
      <c r="I113" s="389"/>
      <c r="J113" s="389"/>
      <c r="K113" s="389"/>
      <c r="L113" s="389"/>
      <c r="M113" s="389"/>
      <c r="N113" s="389"/>
    </row>
    <row r="114" spans="1:14" s="384" customFormat="1">
      <c r="A114" s="284"/>
      <c r="B114" s="392" t="s">
        <v>128</v>
      </c>
      <c r="C114" s="421">
        <v>81.450896</v>
      </c>
      <c r="D114" s="422">
        <v>3.88393042</v>
      </c>
      <c r="E114" s="422">
        <v>0.37292408499999996</v>
      </c>
      <c r="F114" s="423">
        <v>4.2568545049999997</v>
      </c>
      <c r="G114" s="424">
        <v>5.2262832136309463</v>
      </c>
      <c r="H114" s="389"/>
      <c r="I114" s="389"/>
      <c r="J114" s="389"/>
      <c r="K114" s="389"/>
      <c r="L114" s="389"/>
      <c r="M114" s="389"/>
      <c r="N114" s="389"/>
    </row>
    <row r="115" spans="1:14" s="384" customFormat="1">
      <c r="A115" s="284"/>
      <c r="B115" s="392" t="s">
        <v>137</v>
      </c>
      <c r="C115" s="421">
        <v>1041.3471850000001</v>
      </c>
      <c r="D115" s="422">
        <v>60.040122929999995</v>
      </c>
      <c r="E115" s="422">
        <v>12.930877165000002</v>
      </c>
      <c r="F115" s="423">
        <v>72.971000094999994</v>
      </c>
      <c r="G115" s="424">
        <v>7.0073651848398661</v>
      </c>
      <c r="H115" s="389"/>
      <c r="I115" s="389"/>
      <c r="J115" s="389"/>
      <c r="K115" s="389"/>
      <c r="L115" s="389"/>
      <c r="M115" s="389"/>
      <c r="N115" s="389"/>
    </row>
    <row r="116" spans="1:14" s="384" customFormat="1">
      <c r="A116" s="284"/>
      <c r="B116" s="392" t="s">
        <v>380</v>
      </c>
      <c r="C116" s="421">
        <v>16608.605113000001</v>
      </c>
      <c r="D116" s="422">
        <v>259.71326468000001</v>
      </c>
      <c r="E116" s="422">
        <v>54.510183120000001</v>
      </c>
      <c r="F116" s="423">
        <v>314.22344780000003</v>
      </c>
      <c r="G116" s="424">
        <v>1.8919315960739467</v>
      </c>
      <c r="H116" s="389"/>
      <c r="I116" s="389"/>
      <c r="J116" s="389"/>
      <c r="K116" s="389"/>
      <c r="L116" s="389"/>
      <c r="M116" s="389"/>
      <c r="N116" s="389"/>
    </row>
    <row r="117" spans="1:14" s="384" customFormat="1" ht="30">
      <c r="A117" s="284"/>
      <c r="B117" s="392" t="s">
        <v>138</v>
      </c>
      <c r="C117" s="421">
        <v>327.14663999999999</v>
      </c>
      <c r="D117" s="422">
        <v>18.092219180000001</v>
      </c>
      <c r="E117" s="422">
        <v>4.1744881850000004</v>
      </c>
      <c r="F117" s="423">
        <v>22.266707365000002</v>
      </c>
      <c r="G117" s="424">
        <v>6.8063383946110525</v>
      </c>
      <c r="H117" s="389"/>
      <c r="I117" s="389"/>
      <c r="J117" s="389"/>
      <c r="K117" s="389"/>
      <c r="L117" s="389"/>
      <c r="M117" s="389"/>
      <c r="N117" s="389"/>
    </row>
    <row r="118" spans="1:14" s="384" customFormat="1">
      <c r="A118" s="284"/>
      <c r="B118" s="392" t="s">
        <v>139</v>
      </c>
      <c r="C118" s="421">
        <v>775.42392700000005</v>
      </c>
      <c r="D118" s="422">
        <v>43.926891609999991</v>
      </c>
      <c r="E118" s="422">
        <v>9.3758164399999995</v>
      </c>
      <c r="F118" s="423">
        <v>53.302708049999993</v>
      </c>
      <c r="G118" s="424">
        <v>6.8740086801577363</v>
      </c>
      <c r="H118" s="389"/>
      <c r="I118" s="389"/>
      <c r="J118" s="389"/>
      <c r="K118" s="389"/>
      <c r="L118" s="389"/>
      <c r="M118" s="389"/>
      <c r="N118" s="389"/>
    </row>
    <row r="119" spans="1:14" s="384" customFormat="1">
      <c r="A119" s="284"/>
      <c r="B119" s="392" t="s">
        <v>129</v>
      </c>
      <c r="C119" s="421">
        <v>936.49371799999994</v>
      </c>
      <c r="D119" s="422">
        <v>57.051444979999999</v>
      </c>
      <c r="E119" s="422">
        <v>12.548154845000001</v>
      </c>
      <c r="F119" s="423">
        <v>69.599599824999999</v>
      </c>
      <c r="G119" s="424">
        <v>7.4319345113855846</v>
      </c>
      <c r="H119" s="389"/>
      <c r="I119" s="389"/>
      <c r="J119" s="389"/>
      <c r="K119" s="389"/>
      <c r="L119" s="389"/>
      <c r="M119" s="389"/>
      <c r="N119" s="389"/>
    </row>
    <row r="120" spans="1:14" s="384" customFormat="1">
      <c r="A120" s="284"/>
      <c r="B120" s="392" t="s">
        <v>140</v>
      </c>
      <c r="C120" s="421">
        <v>1237.0573770000001</v>
      </c>
      <c r="D120" s="422">
        <v>74.731697760000003</v>
      </c>
      <c r="E120" s="422">
        <v>16.305698849999999</v>
      </c>
      <c r="F120" s="423">
        <v>91.037396610000002</v>
      </c>
      <c r="G120" s="424">
        <v>7.359189501037994</v>
      </c>
      <c r="H120" s="389"/>
      <c r="I120" s="389"/>
      <c r="J120" s="389"/>
      <c r="K120" s="389"/>
      <c r="L120" s="389"/>
      <c r="M120" s="389"/>
      <c r="N120" s="389"/>
    </row>
    <row r="121" spans="1:14" s="384" customFormat="1">
      <c r="A121" s="284"/>
      <c r="B121" s="392" t="s">
        <v>141</v>
      </c>
      <c r="C121" s="421">
        <v>906.60597199999995</v>
      </c>
      <c r="D121" s="422">
        <v>53.432734689999997</v>
      </c>
      <c r="E121" s="422">
        <v>12.290558120000002</v>
      </c>
      <c r="F121" s="423">
        <v>65.723292810000004</v>
      </c>
      <c r="G121" s="424">
        <v>7.2493778818831789</v>
      </c>
      <c r="H121" s="389"/>
      <c r="I121" s="389"/>
      <c r="J121" s="389"/>
      <c r="K121" s="389"/>
      <c r="L121" s="389"/>
      <c r="M121" s="389"/>
      <c r="N121" s="389"/>
    </row>
    <row r="122" spans="1:14" s="384" customFormat="1">
      <c r="A122" s="284"/>
      <c r="B122" s="392" t="s">
        <v>142</v>
      </c>
      <c r="C122" s="421">
        <v>2776.0195220000001</v>
      </c>
      <c r="D122" s="422">
        <v>162.39449947999998</v>
      </c>
      <c r="E122" s="422">
        <v>37.750625915000001</v>
      </c>
      <c r="F122" s="423">
        <v>200.14512539499998</v>
      </c>
      <c r="G122" s="424">
        <v>7.2097881087955829</v>
      </c>
      <c r="H122" s="389"/>
      <c r="I122" s="389"/>
      <c r="J122" s="389"/>
      <c r="K122" s="389"/>
      <c r="L122" s="389"/>
      <c r="M122" s="389"/>
      <c r="N122" s="389"/>
    </row>
    <row r="123" spans="1:14" s="384" customFormat="1">
      <c r="A123" s="284"/>
      <c r="B123" s="392" t="s">
        <v>143</v>
      </c>
      <c r="C123" s="421">
        <v>1261.1999980000001</v>
      </c>
      <c r="D123" s="422">
        <v>74.152146259999995</v>
      </c>
      <c r="E123" s="422">
        <v>17.20860996</v>
      </c>
      <c r="F123" s="423">
        <v>91.360756219999999</v>
      </c>
      <c r="G123" s="424">
        <v>7.2439546752996424</v>
      </c>
      <c r="H123" s="389"/>
      <c r="I123" s="389"/>
      <c r="J123" s="389"/>
      <c r="K123" s="389"/>
      <c r="L123" s="389"/>
      <c r="M123" s="389"/>
      <c r="N123" s="389"/>
    </row>
    <row r="124" spans="1:14" s="384" customFormat="1">
      <c r="A124" s="284"/>
      <c r="B124" s="392" t="s">
        <v>144</v>
      </c>
      <c r="C124" s="421">
        <v>631.51838099999998</v>
      </c>
      <c r="D124" s="422">
        <v>36.00796356</v>
      </c>
      <c r="E124" s="422">
        <v>7.7486438149999994</v>
      </c>
      <c r="F124" s="423">
        <v>43.756607375000002</v>
      </c>
      <c r="G124" s="424">
        <v>6.9287939498628788</v>
      </c>
      <c r="H124" s="389"/>
      <c r="I124" s="389"/>
      <c r="J124" s="389"/>
      <c r="K124" s="389"/>
      <c r="L124" s="389"/>
      <c r="M124" s="389"/>
      <c r="N124" s="389"/>
    </row>
    <row r="125" spans="1:14" s="384" customFormat="1">
      <c r="A125" s="284"/>
      <c r="B125" s="392" t="s">
        <v>145</v>
      </c>
      <c r="C125" s="421">
        <v>442.89917200000002</v>
      </c>
      <c r="D125" s="422">
        <v>25.98998684</v>
      </c>
      <c r="E125" s="422">
        <v>5.4914618499999994</v>
      </c>
      <c r="F125" s="423">
        <v>31.481448690000001</v>
      </c>
      <c r="G125" s="424">
        <v>7.1080396352603703</v>
      </c>
      <c r="H125" s="389"/>
      <c r="I125" s="389"/>
      <c r="J125" s="389"/>
      <c r="K125" s="389"/>
      <c r="L125" s="389"/>
      <c r="M125" s="389"/>
      <c r="N125" s="389"/>
    </row>
    <row r="126" spans="1:14" s="384" customFormat="1" ht="30">
      <c r="A126" s="284"/>
      <c r="B126" s="392" t="s">
        <v>146</v>
      </c>
      <c r="C126" s="421">
        <v>682.14689699999997</v>
      </c>
      <c r="D126" s="422">
        <v>40.201490019999994</v>
      </c>
      <c r="E126" s="422">
        <v>8.7390506949999995</v>
      </c>
      <c r="F126" s="423">
        <v>48.940540714999997</v>
      </c>
      <c r="G126" s="424">
        <v>7.1744870394096356</v>
      </c>
      <c r="H126" s="389"/>
      <c r="I126" s="389"/>
      <c r="J126" s="389"/>
      <c r="K126" s="389"/>
      <c r="L126" s="389"/>
      <c r="M126" s="389"/>
      <c r="N126" s="389"/>
    </row>
    <row r="127" spans="1:14" s="384" customFormat="1" ht="30">
      <c r="A127" s="284"/>
      <c r="B127" s="392" t="s">
        <v>147</v>
      </c>
      <c r="C127" s="421">
        <v>315.43916400000001</v>
      </c>
      <c r="D127" s="422">
        <v>18.678389540000001</v>
      </c>
      <c r="E127" s="422">
        <v>3.8691164450000004</v>
      </c>
      <c r="F127" s="423">
        <v>22.547505985000001</v>
      </c>
      <c r="G127" s="424">
        <v>7.1479729083355039</v>
      </c>
      <c r="H127" s="389"/>
      <c r="I127" s="389"/>
      <c r="J127" s="389"/>
      <c r="K127" s="389"/>
      <c r="L127" s="389"/>
      <c r="M127" s="389"/>
      <c r="N127" s="389"/>
    </row>
    <row r="128" spans="1:14" s="384" customFormat="1">
      <c r="A128" s="284"/>
      <c r="B128" s="392" t="s">
        <v>148</v>
      </c>
      <c r="C128" s="421">
        <v>563.13564099999996</v>
      </c>
      <c r="D128" s="422">
        <v>33.474281080000004</v>
      </c>
      <c r="E128" s="422">
        <v>7.1909125750000005</v>
      </c>
      <c r="F128" s="423">
        <v>40.665193655000003</v>
      </c>
      <c r="G128" s="424">
        <v>7.2212075909079259</v>
      </c>
      <c r="H128" s="389"/>
      <c r="I128" s="389"/>
      <c r="J128" s="389"/>
      <c r="K128" s="389"/>
      <c r="L128" s="389"/>
      <c r="M128" s="389"/>
      <c r="N128" s="389"/>
    </row>
    <row r="129" spans="1:14" s="384" customFormat="1">
      <c r="A129" s="284"/>
      <c r="B129" s="392" t="s">
        <v>149</v>
      </c>
      <c r="C129" s="421">
        <v>847.58515699999998</v>
      </c>
      <c r="D129" s="422">
        <v>50.142587149999997</v>
      </c>
      <c r="E129" s="422">
        <v>11.070496554999998</v>
      </c>
      <c r="F129" s="423">
        <v>61.213083704999995</v>
      </c>
      <c r="G129" s="424">
        <v>7.2220570640549804</v>
      </c>
      <c r="H129" s="389"/>
      <c r="I129" s="389"/>
      <c r="J129" s="389"/>
      <c r="K129" s="389"/>
      <c r="L129" s="389"/>
      <c r="M129" s="389"/>
      <c r="N129" s="389"/>
    </row>
    <row r="130" spans="1:14" s="384" customFormat="1">
      <c r="A130" s="284"/>
      <c r="B130" s="392" t="s">
        <v>150</v>
      </c>
      <c r="C130" s="421">
        <v>940.61164900000006</v>
      </c>
      <c r="D130" s="422">
        <v>54.765230450000004</v>
      </c>
      <c r="E130" s="422">
        <v>12.528871969999999</v>
      </c>
      <c r="F130" s="423">
        <v>67.294102420000002</v>
      </c>
      <c r="G130" s="424">
        <v>7.1542918367578077</v>
      </c>
      <c r="H130" s="389"/>
      <c r="I130" s="389"/>
      <c r="J130" s="389"/>
      <c r="K130" s="389"/>
      <c r="L130" s="389"/>
      <c r="M130" s="389"/>
      <c r="N130" s="389"/>
    </row>
    <row r="131" spans="1:14" s="384" customFormat="1" ht="30">
      <c r="A131" s="284"/>
      <c r="B131" s="392" t="s">
        <v>151</v>
      </c>
      <c r="C131" s="421">
        <v>973.98919799999999</v>
      </c>
      <c r="D131" s="422">
        <v>56.484147099999987</v>
      </c>
      <c r="E131" s="422">
        <v>12.599925244999998</v>
      </c>
      <c r="F131" s="423">
        <v>69.084072344999981</v>
      </c>
      <c r="G131" s="424">
        <v>7.0928992320302902</v>
      </c>
      <c r="H131" s="389"/>
      <c r="I131" s="389"/>
      <c r="J131" s="389"/>
      <c r="K131" s="389"/>
      <c r="L131" s="389"/>
      <c r="M131" s="389"/>
      <c r="N131" s="389"/>
    </row>
    <row r="132" spans="1:14" s="384" customFormat="1">
      <c r="A132" s="284"/>
      <c r="B132" s="392" t="s">
        <v>152</v>
      </c>
      <c r="C132" s="421">
        <v>36.646766</v>
      </c>
      <c r="D132" s="422">
        <v>2.8875750199999999</v>
      </c>
      <c r="E132" s="422">
        <v>0.44642081500000003</v>
      </c>
      <c r="F132" s="423">
        <v>3.3339958350000001</v>
      </c>
      <c r="G132" s="424">
        <v>9.0976536237877035</v>
      </c>
      <c r="H132" s="389"/>
      <c r="I132" s="389"/>
      <c r="J132" s="389"/>
      <c r="K132" s="389"/>
      <c r="L132" s="389"/>
      <c r="M132" s="389"/>
      <c r="N132" s="389"/>
    </row>
    <row r="133" spans="1:14" s="384" customFormat="1" ht="30">
      <c r="A133" s="284"/>
      <c r="B133" s="392" t="s">
        <v>153</v>
      </c>
      <c r="C133" s="421">
        <v>1255.5181849999999</v>
      </c>
      <c r="D133" s="422">
        <v>72.96785939999998</v>
      </c>
      <c r="E133" s="422">
        <v>16.902764914999999</v>
      </c>
      <c r="F133" s="423">
        <v>89.870624314999986</v>
      </c>
      <c r="G133" s="424">
        <v>7.1580503881749831</v>
      </c>
      <c r="H133" s="389"/>
      <c r="I133" s="389"/>
      <c r="J133" s="389"/>
      <c r="K133" s="389"/>
      <c r="L133" s="389"/>
      <c r="M133" s="389"/>
      <c r="N133" s="389"/>
    </row>
    <row r="134" spans="1:14" s="384" customFormat="1">
      <c r="A134" s="284"/>
      <c r="B134" s="392" t="s">
        <v>154</v>
      </c>
      <c r="C134" s="421">
        <v>125.304441</v>
      </c>
      <c r="D134" s="422">
        <v>7.7965573300000006</v>
      </c>
      <c r="E134" s="422">
        <v>1.3276186400000001</v>
      </c>
      <c r="F134" s="423">
        <v>9.1241759700000014</v>
      </c>
      <c r="G134" s="424">
        <v>7.2816062201658136</v>
      </c>
      <c r="H134" s="389"/>
      <c r="I134" s="389"/>
      <c r="J134" s="389"/>
      <c r="K134" s="389"/>
      <c r="L134" s="389"/>
      <c r="M134" s="389"/>
      <c r="N134" s="389"/>
    </row>
    <row r="135" spans="1:14" s="384" customFormat="1" ht="30">
      <c r="A135" s="284"/>
      <c r="B135" s="392" t="s">
        <v>155</v>
      </c>
      <c r="C135" s="421">
        <v>650.55075699999998</v>
      </c>
      <c r="D135" s="422">
        <v>37.754534840000005</v>
      </c>
      <c r="E135" s="422">
        <v>8.4754509000000002</v>
      </c>
      <c r="F135" s="423">
        <v>46.229985740000004</v>
      </c>
      <c r="G135" s="424">
        <v>7.1062842126552175</v>
      </c>
      <c r="H135" s="389"/>
      <c r="I135" s="389"/>
      <c r="J135" s="389"/>
      <c r="K135" s="389"/>
      <c r="L135" s="389"/>
      <c r="M135" s="389"/>
      <c r="N135" s="389"/>
    </row>
    <row r="136" spans="1:14" s="384" customFormat="1">
      <c r="A136" s="284"/>
      <c r="B136" s="392" t="s">
        <v>156</v>
      </c>
      <c r="C136" s="421">
        <v>1185.34033</v>
      </c>
      <c r="D136" s="422">
        <v>67.867728629999974</v>
      </c>
      <c r="E136" s="422">
        <v>15.759738974999999</v>
      </c>
      <c r="F136" s="423">
        <v>83.627467604999978</v>
      </c>
      <c r="G136" s="424">
        <v>7.0551440365654292</v>
      </c>
      <c r="H136" s="389"/>
      <c r="I136" s="389"/>
      <c r="J136" s="389"/>
      <c r="K136" s="389"/>
      <c r="L136" s="389"/>
      <c r="M136" s="389"/>
      <c r="N136" s="389"/>
    </row>
    <row r="137" spans="1:14" s="384" customFormat="1" ht="30">
      <c r="A137" s="284"/>
      <c r="B137" s="392" t="s">
        <v>157</v>
      </c>
      <c r="C137" s="421">
        <v>755.11088900000004</v>
      </c>
      <c r="D137" s="422">
        <v>43.451944470000001</v>
      </c>
      <c r="E137" s="422">
        <v>10.026801905000001</v>
      </c>
      <c r="F137" s="423">
        <v>53.478746375</v>
      </c>
      <c r="G137" s="424">
        <v>7.0822374771766796</v>
      </c>
      <c r="H137" s="389"/>
      <c r="I137" s="389"/>
      <c r="J137" s="389"/>
      <c r="K137" s="389"/>
      <c r="L137" s="389"/>
      <c r="M137" s="389"/>
      <c r="N137" s="389"/>
    </row>
    <row r="138" spans="1:14" s="384" customFormat="1" ht="30">
      <c r="A138" s="284"/>
      <c r="B138" s="392" t="s">
        <v>158</v>
      </c>
      <c r="C138" s="421">
        <v>1233.2223690000001</v>
      </c>
      <c r="D138" s="422">
        <v>73.104526880000009</v>
      </c>
      <c r="E138" s="422">
        <v>15.699465679999999</v>
      </c>
      <c r="F138" s="423">
        <v>88.803992560000012</v>
      </c>
      <c r="G138" s="424">
        <v>7.200971600280794</v>
      </c>
      <c r="H138" s="389"/>
      <c r="I138" s="389"/>
      <c r="J138" s="389"/>
      <c r="K138" s="389"/>
      <c r="L138" s="389"/>
      <c r="M138" s="389"/>
      <c r="N138" s="389"/>
    </row>
    <row r="139" spans="1:14" s="384" customFormat="1">
      <c r="A139" s="284"/>
      <c r="B139" s="392" t="s">
        <v>159</v>
      </c>
      <c r="C139" s="421">
        <v>396.74427300000002</v>
      </c>
      <c r="D139" s="422">
        <v>24.203657960000005</v>
      </c>
      <c r="E139" s="422">
        <v>4.7006707450000009</v>
      </c>
      <c r="F139" s="423">
        <v>28.904328705000005</v>
      </c>
      <c r="G139" s="424">
        <v>7.2853801987962168</v>
      </c>
      <c r="H139" s="389"/>
      <c r="I139" s="389"/>
      <c r="J139" s="389"/>
      <c r="K139" s="389"/>
      <c r="L139" s="389"/>
      <c r="M139" s="389"/>
      <c r="N139" s="389"/>
    </row>
    <row r="140" spans="1:14" s="384" customFormat="1" ht="30">
      <c r="A140" s="284"/>
      <c r="B140" s="392" t="s">
        <v>160</v>
      </c>
      <c r="C140" s="421">
        <v>1697.640461</v>
      </c>
      <c r="D140" s="422">
        <v>107.98646452000003</v>
      </c>
      <c r="E140" s="422">
        <v>19.425239915000002</v>
      </c>
      <c r="F140" s="423">
        <v>127.41170443500003</v>
      </c>
      <c r="G140" s="424">
        <v>7.5052231236258233</v>
      </c>
      <c r="H140" s="389"/>
      <c r="I140" s="389"/>
      <c r="J140" s="389"/>
      <c r="K140" s="389"/>
      <c r="L140" s="389"/>
      <c r="M140" s="389"/>
      <c r="N140" s="389"/>
    </row>
    <row r="141" spans="1:14" s="384" customFormat="1" ht="30">
      <c r="A141" s="284"/>
      <c r="B141" s="392" t="s">
        <v>130</v>
      </c>
      <c r="C141" s="421">
        <v>175.95461499999999</v>
      </c>
      <c r="D141" s="422">
        <v>11.334826199999998</v>
      </c>
      <c r="E141" s="422">
        <v>2.2383836849999996</v>
      </c>
      <c r="F141" s="423">
        <v>13.573209884999997</v>
      </c>
      <c r="G141" s="424">
        <v>7.7140402853315315</v>
      </c>
      <c r="H141" s="389"/>
      <c r="I141" s="389"/>
      <c r="J141" s="389"/>
      <c r="K141" s="389"/>
      <c r="L141" s="389"/>
      <c r="M141" s="389"/>
      <c r="N141" s="389"/>
    </row>
    <row r="142" spans="1:14" s="384" customFormat="1">
      <c r="A142" s="284"/>
      <c r="B142" s="392" t="s">
        <v>131</v>
      </c>
      <c r="C142" s="421">
        <v>21.018042000000001</v>
      </c>
      <c r="D142" s="422">
        <v>1.5437711599999997</v>
      </c>
      <c r="E142" s="422">
        <v>0.19795726500000002</v>
      </c>
      <c r="F142" s="423">
        <v>1.7417284249999998</v>
      </c>
      <c r="G142" s="424">
        <v>8.2868253141753154</v>
      </c>
      <c r="H142" s="389"/>
      <c r="I142" s="389"/>
      <c r="J142" s="389"/>
      <c r="K142" s="389"/>
      <c r="L142" s="389"/>
      <c r="M142" s="389"/>
      <c r="N142" s="389"/>
    </row>
    <row r="143" spans="1:14" s="384" customFormat="1" ht="30">
      <c r="A143" s="284"/>
      <c r="B143" s="392" t="s">
        <v>132</v>
      </c>
      <c r="C143" s="421">
        <v>49.171920999999998</v>
      </c>
      <c r="D143" s="422">
        <v>2.9625825200000007</v>
      </c>
      <c r="E143" s="422">
        <v>0.52641476500000017</v>
      </c>
      <c r="F143" s="423">
        <v>3.4889972850000008</v>
      </c>
      <c r="G143" s="424">
        <v>7.095507383166912</v>
      </c>
      <c r="H143" s="389"/>
      <c r="I143" s="389"/>
      <c r="J143" s="389"/>
      <c r="K143" s="389"/>
      <c r="L143" s="389"/>
      <c r="M143" s="389"/>
      <c r="N143" s="389"/>
    </row>
    <row r="144" spans="1:14" s="384" customFormat="1" ht="30">
      <c r="A144" s="284"/>
      <c r="B144" s="392" t="s">
        <v>133</v>
      </c>
      <c r="C144" s="421">
        <v>724.56590800000004</v>
      </c>
      <c r="D144" s="422">
        <v>45.229672859999994</v>
      </c>
      <c r="E144" s="422">
        <v>8.5578249049999986</v>
      </c>
      <c r="F144" s="423">
        <v>53.787497764999991</v>
      </c>
      <c r="G144" s="424">
        <v>7.4234099577591488</v>
      </c>
      <c r="H144" s="389"/>
      <c r="I144" s="389"/>
      <c r="J144" s="389"/>
      <c r="K144" s="389"/>
      <c r="L144" s="389"/>
      <c r="M144" s="389"/>
      <c r="N144" s="389"/>
    </row>
    <row r="145" spans="1:14" s="384" customFormat="1">
      <c r="A145" s="284"/>
      <c r="B145" s="392" t="s">
        <v>134</v>
      </c>
      <c r="C145" s="421">
        <v>30.302617000000001</v>
      </c>
      <c r="D145" s="422">
        <v>2.1672839800000001</v>
      </c>
      <c r="E145" s="422">
        <v>0.17403774000000002</v>
      </c>
      <c r="F145" s="423">
        <v>2.3413217200000003</v>
      </c>
      <c r="G145" s="424">
        <v>7.7264670572841947</v>
      </c>
      <c r="H145" s="389"/>
      <c r="I145" s="389"/>
      <c r="J145" s="389"/>
      <c r="K145" s="389"/>
      <c r="L145" s="389"/>
      <c r="M145" s="389"/>
      <c r="N145" s="389"/>
    </row>
    <row r="146" spans="1:14" s="384" customFormat="1">
      <c r="A146" s="284"/>
      <c r="B146" s="392" t="s">
        <v>135</v>
      </c>
      <c r="C146" s="421">
        <v>24.578336</v>
      </c>
      <c r="D146" s="422">
        <v>1.9412457699999999</v>
      </c>
      <c r="E146" s="422">
        <v>8.953531499999999E-2</v>
      </c>
      <c r="F146" s="423">
        <v>2.0307810849999997</v>
      </c>
      <c r="G146" s="424">
        <v>8.2624840225147853</v>
      </c>
      <c r="H146" s="389"/>
      <c r="I146" s="389"/>
      <c r="J146" s="389"/>
      <c r="K146" s="389"/>
      <c r="L146" s="389"/>
      <c r="M146" s="389"/>
      <c r="N146" s="389"/>
    </row>
    <row r="147" spans="1:14" s="384" customFormat="1">
      <c r="A147" s="284"/>
      <c r="B147" s="392" t="s">
        <v>136</v>
      </c>
      <c r="C147" s="421">
        <v>569.45097399999997</v>
      </c>
      <c r="D147" s="422">
        <v>31.590784599999999</v>
      </c>
      <c r="E147" s="422">
        <v>6.6653009900000004</v>
      </c>
      <c r="F147" s="423">
        <v>38.256085589999998</v>
      </c>
      <c r="G147" s="424">
        <v>6.7180648267711973</v>
      </c>
      <c r="H147" s="389"/>
      <c r="I147" s="389"/>
      <c r="J147" s="389"/>
      <c r="K147" s="389"/>
      <c r="L147" s="389"/>
      <c r="M147" s="389"/>
      <c r="N147" s="389"/>
    </row>
    <row r="148" spans="1:14" s="384" customFormat="1">
      <c r="A148" s="283">
        <v>13</v>
      </c>
      <c r="B148" s="391" t="s">
        <v>161</v>
      </c>
      <c r="C148" s="418">
        <v>26752.290890999997</v>
      </c>
      <c r="D148" s="419">
        <v>1194.5395980100002</v>
      </c>
      <c r="E148" s="419">
        <v>0</v>
      </c>
      <c r="F148" s="419">
        <v>1194.5395980100002</v>
      </c>
      <c r="G148" s="420">
        <v>4.4651861886410149</v>
      </c>
      <c r="H148" s="389"/>
      <c r="I148" s="389"/>
      <c r="J148" s="389"/>
      <c r="K148" s="389"/>
      <c r="L148" s="389"/>
      <c r="M148" s="389"/>
      <c r="N148" s="389"/>
    </row>
    <row r="149" spans="1:14" s="384" customFormat="1">
      <c r="A149" s="284"/>
      <c r="B149" s="392" t="s">
        <v>162</v>
      </c>
      <c r="C149" s="421">
        <v>26649.356307999999</v>
      </c>
      <c r="D149" s="422">
        <v>1186.04</v>
      </c>
      <c r="E149" s="422">
        <v>0</v>
      </c>
      <c r="F149" s="423">
        <v>1186.04</v>
      </c>
      <c r="G149" s="424">
        <v>4.4505390159985101</v>
      </c>
      <c r="H149" s="389"/>
      <c r="I149" s="389"/>
      <c r="J149" s="389"/>
      <c r="K149" s="389"/>
      <c r="L149" s="389"/>
      <c r="M149" s="389"/>
      <c r="N149" s="389"/>
    </row>
    <row r="150" spans="1:14" s="384" customFormat="1" ht="30">
      <c r="A150" s="284"/>
      <c r="B150" s="392" t="s">
        <v>81</v>
      </c>
      <c r="C150" s="421">
        <v>12.192912</v>
      </c>
      <c r="D150" s="430">
        <v>1.1200881300000001</v>
      </c>
      <c r="E150" s="430">
        <v>0</v>
      </c>
      <c r="F150" s="431">
        <v>1.1200881300000001</v>
      </c>
      <c r="G150" s="421">
        <v>9.1863873863766106</v>
      </c>
      <c r="H150" s="389"/>
      <c r="I150" s="389"/>
      <c r="J150" s="389"/>
      <c r="K150" s="389"/>
      <c r="L150" s="389"/>
      <c r="M150" s="389"/>
      <c r="N150" s="389"/>
    </row>
    <row r="151" spans="1:14" s="384" customFormat="1" ht="30">
      <c r="A151" s="284"/>
      <c r="B151" s="392" t="s">
        <v>84</v>
      </c>
      <c r="C151" s="421">
        <v>90.741670999999997</v>
      </c>
      <c r="D151" s="430">
        <v>7.3795098800000005</v>
      </c>
      <c r="E151" s="430">
        <v>0</v>
      </c>
      <c r="F151" s="431">
        <v>7.3795098800000005</v>
      </c>
      <c r="G151" s="421">
        <v>8.1324377198211391</v>
      </c>
      <c r="H151" s="389"/>
      <c r="I151" s="389"/>
      <c r="J151" s="389"/>
      <c r="K151" s="389"/>
      <c r="L151" s="389"/>
      <c r="M151" s="389"/>
      <c r="N151" s="389"/>
    </row>
    <row r="152" spans="1:14" s="384" customFormat="1">
      <c r="A152" s="283">
        <v>14</v>
      </c>
      <c r="B152" s="391" t="s">
        <v>163</v>
      </c>
      <c r="C152" s="418">
        <v>2359.4383559999997</v>
      </c>
      <c r="D152" s="425">
        <v>106.73965498</v>
      </c>
      <c r="E152" s="425">
        <v>0</v>
      </c>
      <c r="F152" s="425">
        <v>106.73965498</v>
      </c>
      <c r="G152" s="426">
        <v>4.5239433659524693</v>
      </c>
      <c r="H152" s="389"/>
      <c r="I152" s="389"/>
      <c r="J152" s="389"/>
      <c r="K152" s="389"/>
      <c r="L152" s="389"/>
      <c r="M152" s="389"/>
      <c r="N152" s="389"/>
    </row>
    <row r="153" spans="1:14" s="384" customFormat="1">
      <c r="A153" s="284"/>
      <c r="B153" s="392" t="s">
        <v>439</v>
      </c>
      <c r="C153" s="421">
        <v>1777.4080759999999</v>
      </c>
      <c r="D153" s="427">
        <v>90.883696950000001</v>
      </c>
      <c r="E153" s="427">
        <v>0</v>
      </c>
      <c r="F153" s="428">
        <v>90.883696950000001</v>
      </c>
      <c r="G153" s="429">
        <v>5.1132712952745694</v>
      </c>
      <c r="H153" s="389"/>
      <c r="I153" s="389"/>
      <c r="J153" s="389"/>
      <c r="K153" s="389"/>
      <c r="L153" s="389"/>
      <c r="M153" s="389"/>
      <c r="N153" s="389"/>
    </row>
    <row r="154" spans="1:14" s="384" customFormat="1">
      <c r="A154" s="284"/>
      <c r="B154" s="392" t="s">
        <v>164</v>
      </c>
      <c r="C154" s="421">
        <v>175.99388300000001</v>
      </c>
      <c r="D154" s="427">
        <v>8.2226156499999998</v>
      </c>
      <c r="E154" s="427">
        <v>0</v>
      </c>
      <c r="F154" s="428">
        <v>8.2226156499999998</v>
      </c>
      <c r="G154" s="429">
        <v>4.6721030923557718</v>
      </c>
      <c r="H154" s="389"/>
      <c r="I154" s="389"/>
      <c r="J154" s="389"/>
      <c r="K154" s="389"/>
      <c r="L154" s="389"/>
      <c r="M154" s="389"/>
      <c r="N154" s="389"/>
    </row>
    <row r="155" spans="1:14" s="384" customFormat="1">
      <c r="A155" s="284"/>
      <c r="B155" s="392" t="s">
        <v>393</v>
      </c>
      <c r="C155" s="421">
        <v>374.15812399999999</v>
      </c>
      <c r="D155" s="427">
        <v>6.0055041799999991</v>
      </c>
      <c r="E155" s="427">
        <v>0</v>
      </c>
      <c r="F155" s="428">
        <v>6.0055041799999991</v>
      </c>
      <c r="G155" s="429">
        <v>1.6050711703910507</v>
      </c>
      <c r="H155" s="389"/>
      <c r="I155" s="389"/>
      <c r="J155" s="389"/>
      <c r="K155" s="389"/>
      <c r="L155" s="389"/>
      <c r="M155" s="389"/>
      <c r="N155" s="389"/>
    </row>
    <row r="156" spans="1:14" s="384" customFormat="1">
      <c r="A156" s="284"/>
      <c r="B156" s="392" t="s">
        <v>165</v>
      </c>
      <c r="C156" s="421">
        <v>31.878273</v>
      </c>
      <c r="D156" s="427">
        <v>1.6278382000000002</v>
      </c>
      <c r="E156" s="427">
        <v>0</v>
      </c>
      <c r="F156" s="428">
        <v>1.6278382000000002</v>
      </c>
      <c r="G156" s="429">
        <v>5.1064190334275645</v>
      </c>
      <c r="H156" s="389"/>
      <c r="I156" s="389"/>
      <c r="J156" s="389"/>
      <c r="K156" s="389"/>
      <c r="L156" s="389"/>
      <c r="M156" s="389"/>
      <c r="N156" s="389"/>
    </row>
    <row r="157" spans="1:14" s="384" customFormat="1">
      <c r="A157" s="283">
        <v>15</v>
      </c>
      <c r="B157" s="391" t="s">
        <v>166</v>
      </c>
      <c r="C157" s="418">
        <v>1973.7764739999998</v>
      </c>
      <c r="D157" s="425">
        <v>112.67323426999999</v>
      </c>
      <c r="E157" s="425">
        <v>0</v>
      </c>
      <c r="F157" s="425">
        <v>112.67323426999999</v>
      </c>
      <c r="G157" s="426">
        <v>5.7085103482695585</v>
      </c>
      <c r="H157" s="389"/>
      <c r="I157" s="389"/>
      <c r="J157" s="389"/>
      <c r="K157" s="389"/>
      <c r="L157" s="389"/>
      <c r="M157" s="389"/>
      <c r="N157" s="389"/>
    </row>
    <row r="158" spans="1:14" s="384" customFormat="1">
      <c r="A158" s="284"/>
      <c r="B158" s="392" t="s">
        <v>167</v>
      </c>
      <c r="C158" s="421">
        <v>642.56454099999996</v>
      </c>
      <c r="D158" s="427">
        <v>35.290146440000001</v>
      </c>
      <c r="E158" s="427">
        <v>0</v>
      </c>
      <c r="F158" s="428">
        <v>35.290146440000001</v>
      </c>
      <c r="G158" s="429">
        <v>5.4920781008362551</v>
      </c>
      <c r="H158" s="389"/>
      <c r="I158" s="389"/>
      <c r="J158" s="389"/>
      <c r="K158" s="389"/>
      <c r="L158" s="389"/>
      <c r="M158" s="389"/>
      <c r="N158" s="389"/>
    </row>
    <row r="159" spans="1:14" s="384" customFormat="1">
      <c r="A159" s="284"/>
      <c r="B159" s="392" t="s">
        <v>168</v>
      </c>
      <c r="C159" s="421">
        <v>399.08355999999998</v>
      </c>
      <c r="D159" s="427">
        <v>23.121659829999999</v>
      </c>
      <c r="E159" s="427">
        <v>0</v>
      </c>
      <c r="F159" s="428">
        <v>23.121659829999999</v>
      </c>
      <c r="G159" s="429">
        <v>5.7936888780885889</v>
      </c>
      <c r="H159" s="389"/>
      <c r="I159" s="389"/>
      <c r="J159" s="389"/>
      <c r="K159" s="389"/>
      <c r="L159" s="389"/>
      <c r="M159" s="389"/>
      <c r="N159" s="389"/>
    </row>
    <row r="160" spans="1:14" s="384" customFormat="1">
      <c r="A160" s="284"/>
      <c r="B160" s="392" t="s">
        <v>169</v>
      </c>
      <c r="C160" s="421">
        <v>48.565080999999999</v>
      </c>
      <c r="D160" s="427">
        <v>1.6402378700000002</v>
      </c>
      <c r="E160" s="427">
        <v>0</v>
      </c>
      <c r="F160" s="428">
        <v>1.6402378700000002</v>
      </c>
      <c r="G160" s="429">
        <v>3.3774016973224041</v>
      </c>
      <c r="H160" s="389"/>
      <c r="I160" s="389"/>
      <c r="J160" s="389"/>
      <c r="K160" s="389"/>
      <c r="L160" s="389"/>
      <c r="M160" s="389"/>
      <c r="N160" s="389"/>
    </row>
    <row r="161" spans="1:14" s="384" customFormat="1">
      <c r="A161" s="284"/>
      <c r="B161" s="392" t="s">
        <v>170</v>
      </c>
      <c r="C161" s="421">
        <v>201.78428299999999</v>
      </c>
      <c r="D161" s="427">
        <v>11.628193269999999</v>
      </c>
      <c r="E161" s="427">
        <v>0</v>
      </c>
      <c r="F161" s="428">
        <v>11.628193269999999</v>
      </c>
      <c r="G161" s="429">
        <v>5.7626853276773788</v>
      </c>
      <c r="H161" s="389"/>
      <c r="I161" s="389"/>
      <c r="J161" s="389"/>
      <c r="K161" s="389"/>
      <c r="L161" s="389"/>
      <c r="M161" s="389"/>
      <c r="N161" s="389"/>
    </row>
    <row r="162" spans="1:14" s="384" customFormat="1">
      <c r="A162" s="284"/>
      <c r="B162" s="392" t="s">
        <v>171</v>
      </c>
      <c r="C162" s="421">
        <v>681.77900899999997</v>
      </c>
      <c r="D162" s="427">
        <v>40.992996859999998</v>
      </c>
      <c r="E162" s="427">
        <v>0</v>
      </c>
      <c r="F162" s="428">
        <v>40.992996859999998</v>
      </c>
      <c r="G162" s="429">
        <v>6.0126516538147037</v>
      </c>
      <c r="H162" s="389"/>
      <c r="I162" s="389"/>
      <c r="J162" s="389"/>
      <c r="K162" s="389"/>
      <c r="L162" s="389"/>
      <c r="M162" s="389"/>
      <c r="N162" s="389"/>
    </row>
    <row r="163" spans="1:14" s="384" customFormat="1">
      <c r="A163" s="283">
        <v>16</v>
      </c>
      <c r="B163" s="391" t="s">
        <v>172</v>
      </c>
      <c r="C163" s="418">
        <v>8113.2414860000008</v>
      </c>
      <c r="D163" s="419">
        <v>405.54225050999997</v>
      </c>
      <c r="E163" s="419">
        <v>1.7234852199999995</v>
      </c>
      <c r="F163" s="419">
        <v>407.26573572999996</v>
      </c>
      <c r="G163" s="420">
        <v>5.019765976801839</v>
      </c>
      <c r="H163" s="389"/>
      <c r="I163" s="389"/>
      <c r="J163" s="389"/>
      <c r="K163" s="389"/>
      <c r="L163" s="389"/>
      <c r="M163" s="389"/>
      <c r="N163" s="389"/>
    </row>
    <row r="164" spans="1:14" s="384" customFormat="1">
      <c r="A164" s="284"/>
      <c r="B164" s="392" t="s">
        <v>409</v>
      </c>
      <c r="C164" s="421">
        <v>1325.9239150000001</v>
      </c>
      <c r="D164" s="422">
        <v>71.765049509999997</v>
      </c>
      <c r="E164" s="422">
        <v>1.6962918981818176</v>
      </c>
      <c r="F164" s="423">
        <v>73.461341408181809</v>
      </c>
      <c r="G164" s="424">
        <v>5.540388899930341</v>
      </c>
      <c r="H164" s="389"/>
      <c r="I164" s="389"/>
      <c r="J164" s="389"/>
      <c r="K164" s="389"/>
      <c r="L164" s="389"/>
      <c r="M164" s="389"/>
      <c r="N164" s="389"/>
    </row>
    <row r="165" spans="1:14" s="384" customFormat="1">
      <c r="A165" s="284"/>
      <c r="B165" s="392" t="s">
        <v>173</v>
      </c>
      <c r="C165" s="421">
        <v>4125.4059479999996</v>
      </c>
      <c r="D165" s="422">
        <v>207.89504259999998</v>
      </c>
      <c r="E165" s="422">
        <v>0</v>
      </c>
      <c r="F165" s="423">
        <v>207.89504259999998</v>
      </c>
      <c r="G165" s="424">
        <v>5.0393838865915166</v>
      </c>
      <c r="H165" s="389"/>
      <c r="I165" s="389"/>
      <c r="J165" s="389"/>
      <c r="K165" s="389"/>
      <c r="L165" s="389"/>
      <c r="M165" s="389"/>
      <c r="N165" s="389"/>
    </row>
    <row r="166" spans="1:14" s="384" customFormat="1">
      <c r="A166" s="284"/>
      <c r="B166" s="392" t="s">
        <v>174</v>
      </c>
      <c r="C166" s="421">
        <v>593.14729399999999</v>
      </c>
      <c r="D166" s="422">
        <v>36.394238180000009</v>
      </c>
      <c r="E166" s="422">
        <v>0</v>
      </c>
      <c r="F166" s="423">
        <v>36.394238180000009</v>
      </c>
      <c r="G166" s="424">
        <v>6.1357842391168376</v>
      </c>
      <c r="H166" s="389"/>
      <c r="I166" s="389"/>
      <c r="J166" s="389"/>
      <c r="K166" s="389"/>
      <c r="L166" s="389"/>
      <c r="M166" s="389"/>
      <c r="N166" s="389"/>
    </row>
    <row r="167" spans="1:14" s="384" customFormat="1">
      <c r="A167" s="284"/>
      <c r="B167" s="392" t="s">
        <v>175</v>
      </c>
      <c r="C167" s="421">
        <v>421.94881600000002</v>
      </c>
      <c r="D167" s="422">
        <v>21.738188940000004</v>
      </c>
      <c r="E167" s="422">
        <v>2.7193321818181817E-2</v>
      </c>
      <c r="F167" s="423">
        <v>21.765382261818186</v>
      </c>
      <c r="G167" s="424">
        <v>5.1582991672189413</v>
      </c>
      <c r="H167" s="389"/>
      <c r="I167" s="389"/>
      <c r="J167" s="389"/>
      <c r="K167" s="389"/>
      <c r="L167" s="389"/>
      <c r="M167" s="389"/>
      <c r="N167" s="389"/>
    </row>
    <row r="168" spans="1:14" s="384" customFormat="1" ht="30">
      <c r="A168" s="284"/>
      <c r="B168" s="392" t="s">
        <v>423</v>
      </c>
      <c r="C168" s="421">
        <v>250.320977</v>
      </c>
      <c r="D168" s="422">
        <v>10.092006190000003</v>
      </c>
      <c r="E168" s="422">
        <v>0</v>
      </c>
      <c r="F168" s="423">
        <v>10.092006190000003</v>
      </c>
      <c r="G168" s="424">
        <v>4.0316262388189719</v>
      </c>
      <c r="H168" s="389"/>
      <c r="I168" s="389"/>
      <c r="J168" s="389"/>
      <c r="K168" s="389"/>
      <c r="L168" s="389"/>
      <c r="M168" s="389"/>
      <c r="N168" s="389"/>
    </row>
    <row r="169" spans="1:14" s="384" customFormat="1">
      <c r="A169" s="284"/>
      <c r="B169" s="392" t="s">
        <v>176</v>
      </c>
      <c r="C169" s="421">
        <v>1076.9144140000001</v>
      </c>
      <c r="D169" s="422">
        <v>45.011923150000001</v>
      </c>
      <c r="E169" s="422">
        <v>0</v>
      </c>
      <c r="F169" s="423">
        <v>45.011923150000001</v>
      </c>
      <c r="G169" s="424">
        <v>4.1797122004163274</v>
      </c>
      <c r="H169" s="389"/>
      <c r="I169" s="389"/>
      <c r="J169" s="389"/>
      <c r="K169" s="389"/>
      <c r="L169" s="389"/>
      <c r="M169" s="389"/>
      <c r="N169" s="389"/>
    </row>
    <row r="170" spans="1:14" s="384" customFormat="1">
      <c r="A170" s="284"/>
      <c r="B170" s="392" t="s">
        <v>177</v>
      </c>
      <c r="C170" s="421">
        <v>197.53236000000001</v>
      </c>
      <c r="D170" s="422">
        <v>6.0091412899999952</v>
      </c>
      <c r="E170" s="422">
        <v>0</v>
      </c>
      <c r="F170" s="423">
        <v>6.0091412899999952</v>
      </c>
      <c r="G170" s="424">
        <v>3.0421047417243408</v>
      </c>
      <c r="H170" s="389"/>
      <c r="I170" s="389"/>
      <c r="J170" s="389"/>
      <c r="K170" s="389"/>
      <c r="L170" s="389"/>
      <c r="M170" s="389"/>
      <c r="N170" s="389"/>
    </row>
    <row r="171" spans="1:14" s="384" customFormat="1">
      <c r="A171" s="284"/>
      <c r="B171" s="392" t="s">
        <v>178</v>
      </c>
      <c r="C171" s="421">
        <v>122.04776200000001</v>
      </c>
      <c r="D171" s="422">
        <v>6.6366606500000005</v>
      </c>
      <c r="E171" s="422">
        <v>0</v>
      </c>
      <c r="F171" s="423">
        <v>6.6366606500000005</v>
      </c>
      <c r="G171" s="424">
        <v>5.4377569414177378</v>
      </c>
      <c r="H171" s="389"/>
      <c r="I171" s="389"/>
      <c r="J171" s="389"/>
      <c r="K171" s="389"/>
      <c r="L171" s="389"/>
      <c r="M171" s="389"/>
      <c r="N171" s="389"/>
    </row>
    <row r="172" spans="1:14" s="384" customFormat="1">
      <c r="A172" s="283">
        <v>18</v>
      </c>
      <c r="B172" s="391" t="s">
        <v>179</v>
      </c>
      <c r="C172" s="418">
        <v>1516.2457450000002</v>
      </c>
      <c r="D172" s="419">
        <v>45.518086280000006</v>
      </c>
      <c r="E172" s="419">
        <v>3.4774797377777782</v>
      </c>
      <c r="F172" s="419">
        <v>48.995566017777783</v>
      </c>
      <c r="G172" s="420">
        <v>3.2313736859177649</v>
      </c>
      <c r="H172" s="389"/>
      <c r="I172" s="389"/>
      <c r="J172" s="389"/>
      <c r="K172" s="389"/>
      <c r="L172" s="389"/>
      <c r="M172" s="389"/>
      <c r="N172" s="389"/>
    </row>
    <row r="173" spans="1:14" s="384" customFormat="1">
      <c r="A173" s="284"/>
      <c r="B173" s="392" t="s">
        <v>180</v>
      </c>
      <c r="C173" s="421">
        <v>469.33821</v>
      </c>
      <c r="D173" s="422">
        <v>21.709152200000002</v>
      </c>
      <c r="E173" s="422">
        <v>0</v>
      </c>
      <c r="F173" s="423">
        <v>21.709152200000002</v>
      </c>
      <c r="G173" s="424">
        <v>4.6254815264241964</v>
      </c>
      <c r="H173" s="389"/>
      <c r="I173" s="389"/>
      <c r="J173" s="389"/>
      <c r="K173" s="389"/>
      <c r="L173" s="389"/>
      <c r="M173" s="389"/>
      <c r="N173" s="389"/>
    </row>
    <row r="174" spans="1:14" s="384" customFormat="1" ht="30">
      <c r="A174" s="284"/>
      <c r="B174" s="392" t="s">
        <v>181</v>
      </c>
      <c r="C174" s="421">
        <v>82.461485999999994</v>
      </c>
      <c r="D174" s="422">
        <v>3.7551568699999991</v>
      </c>
      <c r="E174" s="422">
        <v>0</v>
      </c>
      <c r="F174" s="423">
        <v>3.7551568699999991</v>
      </c>
      <c r="G174" s="424">
        <v>4.5538311909634999</v>
      </c>
      <c r="H174" s="389"/>
      <c r="I174" s="389"/>
      <c r="J174" s="389"/>
      <c r="K174" s="389"/>
      <c r="L174" s="389"/>
      <c r="M174" s="389"/>
      <c r="N174" s="389"/>
    </row>
    <row r="175" spans="1:14" s="384" customFormat="1">
      <c r="A175" s="285"/>
      <c r="B175" s="392" t="s">
        <v>182</v>
      </c>
      <c r="C175" s="421">
        <v>60.890473999999998</v>
      </c>
      <c r="D175" s="422">
        <v>2.3524461400000001</v>
      </c>
      <c r="E175" s="422">
        <v>0</v>
      </c>
      <c r="F175" s="423">
        <v>2.3524461400000001</v>
      </c>
      <c r="G175" s="424">
        <v>3.8634058588540472</v>
      </c>
      <c r="H175" s="389"/>
      <c r="I175" s="389"/>
      <c r="J175" s="389"/>
      <c r="K175" s="389"/>
      <c r="L175" s="389"/>
      <c r="M175" s="389"/>
      <c r="N175" s="389"/>
    </row>
    <row r="176" spans="1:14" s="384" customFormat="1">
      <c r="A176" s="285"/>
      <c r="B176" s="392" t="s">
        <v>183</v>
      </c>
      <c r="C176" s="421">
        <v>308.63598300000001</v>
      </c>
      <c r="D176" s="422">
        <v>0</v>
      </c>
      <c r="E176" s="422">
        <v>0</v>
      </c>
      <c r="F176" s="423">
        <v>0</v>
      </c>
      <c r="G176" s="424">
        <v>0</v>
      </c>
      <c r="H176" s="389"/>
      <c r="I176" s="389"/>
      <c r="J176" s="389"/>
      <c r="K176" s="389"/>
      <c r="L176" s="389"/>
      <c r="M176" s="389"/>
      <c r="N176" s="389"/>
    </row>
    <row r="177" spans="1:14" s="384" customFormat="1">
      <c r="A177" s="284"/>
      <c r="B177" s="392" t="s">
        <v>184</v>
      </c>
      <c r="C177" s="421">
        <v>594.91959199999997</v>
      </c>
      <c r="D177" s="422">
        <v>17.701331069999998</v>
      </c>
      <c r="E177" s="422">
        <v>3.4774797377777782</v>
      </c>
      <c r="F177" s="423">
        <v>21.178810807777776</v>
      </c>
      <c r="G177" s="424">
        <v>3.5599450904917882</v>
      </c>
      <c r="H177" s="389"/>
      <c r="I177" s="389"/>
      <c r="J177" s="389"/>
      <c r="K177" s="389"/>
      <c r="L177" s="389"/>
      <c r="M177" s="389"/>
      <c r="N177" s="389"/>
    </row>
    <row r="178" spans="1:14" s="384" customFormat="1">
      <c r="A178" s="283">
        <v>20</v>
      </c>
      <c r="B178" s="391" t="s">
        <v>336</v>
      </c>
      <c r="C178" s="418">
        <v>6005.2296720000004</v>
      </c>
      <c r="D178" s="425">
        <v>96.19960614999998</v>
      </c>
      <c r="E178" s="425">
        <v>0.163164375</v>
      </c>
      <c r="F178" s="425">
        <v>96.362770524999974</v>
      </c>
      <c r="G178" s="426">
        <v>1.6046475453603593</v>
      </c>
      <c r="H178" s="389"/>
      <c r="I178" s="389"/>
      <c r="J178" s="389"/>
      <c r="K178" s="389"/>
      <c r="L178" s="389"/>
      <c r="M178" s="389"/>
      <c r="N178" s="389"/>
    </row>
    <row r="179" spans="1:14" s="384" customFormat="1">
      <c r="A179" s="284"/>
      <c r="B179" s="392" t="s">
        <v>337</v>
      </c>
      <c r="C179" s="421">
        <v>5237.0070649999998</v>
      </c>
      <c r="D179" s="427">
        <v>69.402833699999988</v>
      </c>
      <c r="E179" s="427">
        <v>0</v>
      </c>
      <c r="F179" s="428">
        <v>69.402833699999988</v>
      </c>
      <c r="G179" s="429">
        <v>1.3252384966946762</v>
      </c>
      <c r="H179" s="389"/>
      <c r="I179" s="389"/>
      <c r="J179" s="389"/>
      <c r="K179" s="389"/>
      <c r="L179" s="389"/>
      <c r="M179" s="389"/>
      <c r="N179" s="389"/>
    </row>
    <row r="180" spans="1:14" s="384" customFormat="1">
      <c r="A180" s="284"/>
      <c r="B180" s="392" t="s">
        <v>185</v>
      </c>
      <c r="C180" s="421">
        <v>50.481172999999998</v>
      </c>
      <c r="D180" s="427">
        <v>0</v>
      </c>
      <c r="E180" s="427">
        <v>0</v>
      </c>
      <c r="F180" s="428">
        <v>0</v>
      </c>
      <c r="G180" s="429">
        <v>0</v>
      </c>
      <c r="H180" s="389"/>
      <c r="I180" s="389"/>
      <c r="J180" s="389"/>
      <c r="K180" s="389"/>
      <c r="L180" s="389"/>
      <c r="M180" s="389"/>
      <c r="N180" s="389"/>
    </row>
    <row r="181" spans="1:14" s="384" customFormat="1">
      <c r="A181" s="284"/>
      <c r="B181" s="392" t="s">
        <v>186</v>
      </c>
      <c r="C181" s="421">
        <v>190.786452</v>
      </c>
      <c r="D181" s="427">
        <v>8.8385806700000007</v>
      </c>
      <c r="E181" s="427">
        <v>0</v>
      </c>
      <c r="F181" s="428">
        <v>8.8385806700000007</v>
      </c>
      <c r="G181" s="429">
        <v>4.6327087575379826</v>
      </c>
      <c r="H181" s="389"/>
      <c r="I181" s="389"/>
      <c r="J181" s="389"/>
      <c r="K181" s="389"/>
      <c r="L181" s="389"/>
      <c r="M181" s="389"/>
      <c r="N181" s="389"/>
    </row>
    <row r="182" spans="1:14" s="384" customFormat="1">
      <c r="A182" s="284"/>
      <c r="B182" s="392" t="s">
        <v>187</v>
      </c>
      <c r="C182" s="421">
        <v>298.92442399999999</v>
      </c>
      <c r="D182" s="427">
        <v>11.559998420000001</v>
      </c>
      <c r="E182" s="427">
        <v>0</v>
      </c>
      <c r="F182" s="428">
        <v>11.559998420000001</v>
      </c>
      <c r="G182" s="429">
        <v>3.8671976900756704</v>
      </c>
      <c r="H182" s="389"/>
      <c r="I182" s="389"/>
      <c r="J182" s="389"/>
      <c r="K182" s="389"/>
      <c r="L182" s="389"/>
      <c r="M182" s="389"/>
      <c r="N182" s="389"/>
    </row>
    <row r="183" spans="1:14" s="384" customFormat="1" ht="30">
      <c r="A183" s="284"/>
      <c r="B183" s="392" t="s">
        <v>188</v>
      </c>
      <c r="C183" s="421">
        <v>135.95857100000001</v>
      </c>
      <c r="D183" s="427">
        <v>1.82957608</v>
      </c>
      <c r="E183" s="427">
        <v>0</v>
      </c>
      <c r="F183" s="428">
        <v>1.82957608</v>
      </c>
      <c r="G183" s="429">
        <v>1.3456864591493831</v>
      </c>
      <c r="H183" s="389"/>
      <c r="I183" s="389"/>
      <c r="J183" s="389"/>
      <c r="K183" s="389"/>
      <c r="L183" s="389"/>
      <c r="M183" s="389"/>
      <c r="N183" s="389"/>
    </row>
    <row r="184" spans="1:14" s="384" customFormat="1" ht="30">
      <c r="A184" s="284"/>
      <c r="B184" s="392" t="s">
        <v>189</v>
      </c>
      <c r="C184" s="421">
        <v>20.281790999999998</v>
      </c>
      <c r="D184" s="427">
        <v>0.71505750000000001</v>
      </c>
      <c r="E184" s="427">
        <v>0.163164375</v>
      </c>
      <c r="F184" s="428">
        <v>0.87822187500000004</v>
      </c>
      <c r="G184" s="429">
        <v>4.3301002115641571</v>
      </c>
      <c r="H184" s="389"/>
      <c r="I184" s="389"/>
      <c r="J184" s="389"/>
      <c r="K184" s="389"/>
      <c r="L184" s="389"/>
      <c r="M184" s="389"/>
      <c r="N184" s="389"/>
    </row>
    <row r="185" spans="1:14" s="384" customFormat="1">
      <c r="A185" s="284"/>
      <c r="B185" s="392" t="s">
        <v>190</v>
      </c>
      <c r="C185" s="421">
        <v>71.790195999999995</v>
      </c>
      <c r="D185" s="427">
        <v>3.8535597800000003</v>
      </c>
      <c r="E185" s="427">
        <v>0</v>
      </c>
      <c r="F185" s="428">
        <v>3.8535597800000003</v>
      </c>
      <c r="G185" s="429">
        <v>5.3678078549890023</v>
      </c>
      <c r="H185" s="389"/>
      <c r="I185" s="389"/>
      <c r="J185" s="389"/>
      <c r="K185" s="389"/>
      <c r="L185" s="389"/>
      <c r="M185" s="389"/>
      <c r="N185" s="389"/>
    </row>
    <row r="186" spans="1:14" s="384" customFormat="1">
      <c r="A186" s="283">
        <v>21</v>
      </c>
      <c r="B186" s="391" t="s">
        <v>192</v>
      </c>
      <c r="C186" s="418">
        <v>760.05665599999998</v>
      </c>
      <c r="D186" s="425">
        <v>28.223408089999992</v>
      </c>
      <c r="E186" s="425">
        <v>0</v>
      </c>
      <c r="F186" s="425">
        <v>28.223408089999992</v>
      </c>
      <c r="G186" s="426">
        <v>3.7133295086886253</v>
      </c>
      <c r="H186" s="389"/>
      <c r="I186" s="389"/>
      <c r="J186" s="389"/>
      <c r="K186" s="389"/>
      <c r="L186" s="389"/>
      <c r="M186" s="389"/>
      <c r="N186" s="389"/>
    </row>
    <row r="187" spans="1:14" s="384" customFormat="1">
      <c r="A187" s="284"/>
      <c r="B187" s="392" t="s">
        <v>193</v>
      </c>
      <c r="C187" s="421">
        <v>297.28797900000001</v>
      </c>
      <c r="D187" s="427">
        <v>27.285848569999992</v>
      </c>
      <c r="E187" s="427">
        <v>0</v>
      </c>
      <c r="F187" s="428">
        <v>27.285848569999992</v>
      </c>
      <c r="G187" s="429">
        <v>9.1782549236543449</v>
      </c>
      <c r="H187" s="389"/>
      <c r="I187" s="389"/>
      <c r="J187" s="389"/>
      <c r="K187" s="389"/>
      <c r="L187" s="389"/>
      <c r="M187" s="389"/>
      <c r="N187" s="389"/>
    </row>
    <row r="188" spans="1:14" s="384" customFormat="1">
      <c r="A188" s="284"/>
      <c r="B188" s="392" t="s">
        <v>194</v>
      </c>
      <c r="C188" s="421">
        <v>12.418879</v>
      </c>
      <c r="D188" s="427">
        <v>0.27208893000000001</v>
      </c>
      <c r="E188" s="427">
        <v>0</v>
      </c>
      <c r="F188" s="428">
        <v>0.27208893000000001</v>
      </c>
      <c r="G188" s="429">
        <v>2.1909298737832938</v>
      </c>
      <c r="H188" s="389"/>
      <c r="I188" s="389"/>
      <c r="J188" s="389"/>
      <c r="K188" s="389"/>
      <c r="L188" s="389"/>
      <c r="M188" s="389"/>
      <c r="N188" s="389"/>
    </row>
    <row r="189" spans="1:14" s="384" customFormat="1">
      <c r="A189" s="284"/>
      <c r="B189" s="392" t="s">
        <v>195</v>
      </c>
      <c r="C189" s="421">
        <v>191.43437499999999</v>
      </c>
      <c r="D189" s="427">
        <v>0.31603059000000011</v>
      </c>
      <c r="E189" s="427">
        <v>0</v>
      </c>
      <c r="F189" s="428">
        <v>0.31603059000000011</v>
      </c>
      <c r="G189" s="429">
        <v>0.16508560178912493</v>
      </c>
      <c r="H189" s="389"/>
      <c r="I189" s="389"/>
      <c r="J189" s="389"/>
      <c r="K189" s="389"/>
      <c r="L189" s="389"/>
      <c r="M189" s="389"/>
      <c r="N189" s="389"/>
    </row>
    <row r="190" spans="1:14" s="384" customFormat="1">
      <c r="A190" s="284"/>
      <c r="B190" s="392" t="s">
        <v>196</v>
      </c>
      <c r="C190" s="421">
        <v>258.91542299999998</v>
      </c>
      <c r="D190" s="427">
        <v>0.34943999999999997</v>
      </c>
      <c r="E190" s="427">
        <v>0</v>
      </c>
      <c r="F190" s="428">
        <v>0.34943999999999997</v>
      </c>
      <c r="G190" s="429">
        <v>0.13496299137035186</v>
      </c>
      <c r="H190" s="389"/>
      <c r="I190" s="389"/>
      <c r="J190" s="389"/>
      <c r="K190" s="389"/>
      <c r="L190" s="389"/>
      <c r="M190" s="389"/>
      <c r="N190" s="389"/>
    </row>
    <row r="191" spans="1:14" s="384" customFormat="1" ht="30">
      <c r="A191" s="283">
        <v>25</v>
      </c>
      <c r="B191" s="393" t="s">
        <v>338</v>
      </c>
      <c r="C191" s="418">
        <v>42141.312247000002</v>
      </c>
      <c r="D191" s="418">
        <v>3487.7411330900009</v>
      </c>
      <c r="E191" s="418">
        <v>139.64079214060604</v>
      </c>
      <c r="F191" s="418">
        <v>3627.3819252306071</v>
      </c>
      <c r="G191" s="417">
        <v>8.6076624856143074</v>
      </c>
      <c r="H191" s="389"/>
      <c r="I191" s="389"/>
      <c r="J191" s="389"/>
      <c r="K191" s="389"/>
      <c r="L191" s="389"/>
      <c r="M191" s="389"/>
      <c r="N191" s="389"/>
    </row>
    <row r="192" spans="1:14" s="384" customFormat="1">
      <c r="A192" s="284"/>
      <c r="B192" s="392" t="s">
        <v>264</v>
      </c>
      <c r="C192" s="421">
        <v>42141.312247000002</v>
      </c>
      <c r="D192" s="430">
        <v>3487.7411330900009</v>
      </c>
      <c r="E192" s="430">
        <v>139.64079214060604</v>
      </c>
      <c r="F192" s="431">
        <v>3627.3819252306071</v>
      </c>
      <c r="G192" s="421">
        <v>8.6076624856143074</v>
      </c>
      <c r="H192" s="389"/>
      <c r="I192" s="389"/>
      <c r="J192" s="389"/>
      <c r="K192" s="389"/>
      <c r="L192" s="389"/>
      <c r="M192" s="389"/>
      <c r="N192" s="389"/>
    </row>
    <row r="193" spans="1:14" s="384" customFormat="1">
      <c r="A193" s="283">
        <v>27</v>
      </c>
      <c r="B193" s="391" t="s">
        <v>197</v>
      </c>
      <c r="C193" s="418">
        <v>1335.855051</v>
      </c>
      <c r="D193" s="419">
        <v>68.760000000000005</v>
      </c>
      <c r="E193" s="419">
        <v>0</v>
      </c>
      <c r="F193" s="419">
        <v>68.760000000000005</v>
      </c>
      <c r="G193" s="420">
        <v>5.1472650381137797</v>
      </c>
      <c r="H193" s="389"/>
      <c r="I193" s="389"/>
      <c r="J193" s="389"/>
      <c r="K193" s="389"/>
      <c r="L193" s="389"/>
      <c r="M193" s="389"/>
      <c r="N193" s="389"/>
    </row>
    <row r="194" spans="1:14" s="384" customFormat="1">
      <c r="A194" s="284"/>
      <c r="B194" s="392" t="s">
        <v>440</v>
      </c>
      <c r="C194" s="421">
        <v>1335.855051</v>
      </c>
      <c r="D194" s="422">
        <v>68.760000000000005</v>
      </c>
      <c r="E194" s="422">
        <v>0</v>
      </c>
      <c r="F194" s="423">
        <v>68.760000000000005</v>
      </c>
      <c r="G194" s="424">
        <v>5.1472650381137797</v>
      </c>
      <c r="H194" s="389"/>
      <c r="I194" s="389"/>
      <c r="J194" s="389"/>
      <c r="K194" s="389"/>
      <c r="L194" s="389"/>
      <c r="M194" s="389"/>
      <c r="N194" s="389"/>
    </row>
    <row r="195" spans="1:14" s="384" customFormat="1">
      <c r="A195" s="283">
        <v>31</v>
      </c>
      <c r="B195" s="391" t="s">
        <v>198</v>
      </c>
      <c r="C195" s="418">
        <v>591.4221</v>
      </c>
      <c r="D195" s="419">
        <v>32.49</v>
      </c>
      <c r="E195" s="419">
        <v>0</v>
      </c>
      <c r="F195" s="419">
        <v>32.49</v>
      </c>
      <c r="G195" s="420">
        <v>5.4935383713256574</v>
      </c>
      <c r="H195" s="389"/>
      <c r="I195" s="389"/>
      <c r="J195" s="389"/>
      <c r="K195" s="389"/>
      <c r="L195" s="389"/>
      <c r="M195" s="389"/>
      <c r="N195" s="389"/>
    </row>
    <row r="196" spans="1:14" s="384" customFormat="1">
      <c r="A196" s="284"/>
      <c r="B196" s="392" t="s">
        <v>199</v>
      </c>
      <c r="C196" s="421">
        <v>591.4221</v>
      </c>
      <c r="D196" s="422">
        <v>32.49</v>
      </c>
      <c r="E196" s="422">
        <v>0</v>
      </c>
      <c r="F196" s="423">
        <v>32.49</v>
      </c>
      <c r="G196" s="424">
        <v>5.4935383713256574</v>
      </c>
      <c r="H196" s="389"/>
      <c r="I196" s="389"/>
      <c r="J196" s="389"/>
      <c r="K196" s="389"/>
      <c r="L196" s="389"/>
      <c r="M196" s="389"/>
      <c r="N196" s="389"/>
    </row>
    <row r="197" spans="1:14" s="384" customFormat="1" ht="30">
      <c r="A197" s="283">
        <v>33</v>
      </c>
      <c r="B197" s="393" t="s">
        <v>200</v>
      </c>
      <c r="C197" s="418">
        <v>464070.38605700003</v>
      </c>
      <c r="D197" s="419">
        <v>16784.669166360003</v>
      </c>
      <c r="E197" s="419">
        <v>1257.2210958475587</v>
      </c>
      <c r="F197" s="419">
        <v>18041.890262207562</v>
      </c>
      <c r="G197" s="420">
        <v>3.8877486700889259</v>
      </c>
      <c r="H197" s="389"/>
      <c r="I197" s="389"/>
      <c r="J197" s="389"/>
      <c r="K197" s="389"/>
      <c r="L197" s="389"/>
      <c r="M197" s="389"/>
      <c r="N197" s="389"/>
    </row>
    <row r="198" spans="1:14" s="384" customFormat="1">
      <c r="A198" s="284"/>
      <c r="B198" s="392" t="s">
        <v>201</v>
      </c>
      <c r="C198" s="421">
        <v>71164.676011000003</v>
      </c>
      <c r="D198" s="422">
        <v>4016.8424379600042</v>
      </c>
      <c r="E198" s="422">
        <v>874.78911553000046</v>
      </c>
      <c r="F198" s="423">
        <v>4891.631553490005</v>
      </c>
      <c r="G198" s="424">
        <v>6.8736792291921631</v>
      </c>
      <c r="H198" s="389"/>
      <c r="I198" s="389"/>
      <c r="J198" s="389"/>
      <c r="K198" s="389"/>
      <c r="L198" s="389"/>
      <c r="M198" s="389"/>
      <c r="N198" s="389"/>
    </row>
    <row r="199" spans="1:14" s="384" customFormat="1">
      <c r="A199" s="284"/>
      <c r="B199" s="392" t="s">
        <v>202</v>
      </c>
      <c r="C199" s="421">
        <v>386413.92657700001</v>
      </c>
      <c r="D199" s="422">
        <v>12597.342858399999</v>
      </c>
      <c r="E199" s="422">
        <v>372.39583233210368</v>
      </c>
      <c r="F199" s="423">
        <v>12969.738690732103</v>
      </c>
      <c r="G199" s="424">
        <v>3.3564366599369051</v>
      </c>
      <c r="H199" s="389"/>
      <c r="I199" s="389"/>
      <c r="J199" s="389"/>
      <c r="K199" s="389"/>
      <c r="L199" s="389"/>
      <c r="M199" s="389"/>
      <c r="N199" s="389"/>
    </row>
    <row r="200" spans="1:14" s="384" customFormat="1">
      <c r="A200" s="284"/>
      <c r="B200" s="392" t="s">
        <v>203</v>
      </c>
      <c r="C200" s="421">
        <v>6491.783469</v>
      </c>
      <c r="D200" s="422">
        <v>170.48387000000002</v>
      </c>
      <c r="E200" s="422">
        <v>10.036147985454544</v>
      </c>
      <c r="F200" s="423">
        <v>180.52001798545456</v>
      </c>
      <c r="G200" s="424">
        <v>2.7807461362118109</v>
      </c>
      <c r="H200" s="389"/>
      <c r="I200" s="389"/>
      <c r="J200" s="389"/>
      <c r="K200" s="389"/>
      <c r="L200" s="389"/>
      <c r="M200" s="389"/>
      <c r="N200" s="389"/>
    </row>
    <row r="201" spans="1:14" s="384" customFormat="1">
      <c r="A201" s="283">
        <v>36</v>
      </c>
      <c r="B201" s="391" t="s">
        <v>369</v>
      </c>
      <c r="C201" s="418">
        <v>34901.990353000001</v>
      </c>
      <c r="D201" s="419">
        <v>2215.5595753900002</v>
      </c>
      <c r="E201" s="419">
        <v>0</v>
      </c>
      <c r="F201" s="419">
        <v>2215.5595753900002</v>
      </c>
      <c r="G201" s="420">
        <v>6.3479462144758791</v>
      </c>
      <c r="H201" s="389"/>
      <c r="I201" s="389"/>
      <c r="J201" s="389"/>
      <c r="K201" s="389"/>
      <c r="L201" s="389"/>
      <c r="M201" s="389"/>
      <c r="N201" s="389"/>
    </row>
    <row r="202" spans="1:14" s="384" customFormat="1">
      <c r="A202" s="284"/>
      <c r="B202" s="392" t="s">
        <v>370</v>
      </c>
      <c r="C202" s="421">
        <v>1077.200417</v>
      </c>
      <c r="D202" s="422">
        <v>47.2</v>
      </c>
      <c r="E202" s="422">
        <v>0</v>
      </c>
      <c r="F202" s="423">
        <v>47.2</v>
      </c>
      <c r="G202" s="424">
        <v>4.3817287159479443</v>
      </c>
      <c r="H202" s="389"/>
      <c r="I202" s="389"/>
      <c r="J202" s="389"/>
      <c r="K202" s="389"/>
      <c r="L202" s="389"/>
      <c r="M202" s="389"/>
      <c r="N202" s="389"/>
    </row>
    <row r="203" spans="1:14" s="384" customFormat="1">
      <c r="A203" s="284"/>
      <c r="B203" s="392" t="s">
        <v>397</v>
      </c>
      <c r="C203" s="421">
        <v>100</v>
      </c>
      <c r="D203" s="422">
        <v>44.931446440000002</v>
      </c>
      <c r="E203" s="422">
        <v>0</v>
      </c>
      <c r="F203" s="423">
        <v>44.931446440000002</v>
      </c>
      <c r="G203" s="424">
        <v>44.931446440000002</v>
      </c>
      <c r="H203" s="389"/>
      <c r="I203" s="389"/>
      <c r="J203" s="389"/>
      <c r="K203" s="389"/>
      <c r="L203" s="389"/>
      <c r="M203" s="389"/>
      <c r="N203" s="389"/>
    </row>
    <row r="204" spans="1:14" s="384" customFormat="1">
      <c r="A204" s="284"/>
      <c r="B204" s="392" t="s">
        <v>366</v>
      </c>
      <c r="C204" s="421">
        <v>1953.069557</v>
      </c>
      <c r="D204" s="422">
        <v>188.33051549999999</v>
      </c>
      <c r="E204" s="422">
        <v>0</v>
      </c>
      <c r="F204" s="423">
        <v>188.33051549999999</v>
      </c>
      <c r="G204" s="424">
        <v>9.6427961218792362</v>
      </c>
      <c r="H204" s="389"/>
      <c r="I204" s="389"/>
      <c r="J204" s="389"/>
      <c r="K204" s="389"/>
      <c r="L204" s="389"/>
      <c r="M204" s="389"/>
      <c r="N204" s="389"/>
    </row>
    <row r="205" spans="1:14" s="384" customFormat="1">
      <c r="A205" s="284"/>
      <c r="B205" s="392" t="s">
        <v>39</v>
      </c>
      <c r="C205" s="421">
        <v>46.255775</v>
      </c>
      <c r="D205" s="422">
        <v>2.2000000000000002</v>
      </c>
      <c r="E205" s="422">
        <v>0</v>
      </c>
      <c r="F205" s="423">
        <v>2.2000000000000002</v>
      </c>
      <c r="G205" s="424">
        <v>4.7561628791215806</v>
      </c>
      <c r="H205" s="389"/>
      <c r="I205" s="389"/>
      <c r="J205" s="389"/>
      <c r="K205" s="389"/>
      <c r="L205" s="389"/>
      <c r="M205" s="389"/>
      <c r="N205" s="389"/>
    </row>
    <row r="206" spans="1:14" s="384" customFormat="1">
      <c r="A206" s="284"/>
      <c r="B206" s="392" t="s">
        <v>32</v>
      </c>
      <c r="C206" s="421">
        <v>5169.6434980000004</v>
      </c>
      <c r="D206" s="422">
        <v>434.04745527</v>
      </c>
      <c r="E206" s="422">
        <v>0</v>
      </c>
      <c r="F206" s="423">
        <v>434.04745527</v>
      </c>
      <c r="G206" s="424">
        <v>8.3960809954868569</v>
      </c>
      <c r="H206" s="389"/>
      <c r="I206" s="389"/>
      <c r="J206" s="389"/>
      <c r="K206" s="389"/>
      <c r="L206" s="389"/>
      <c r="M206" s="389"/>
      <c r="N206" s="389"/>
    </row>
    <row r="207" spans="1:14" s="384" customFormat="1">
      <c r="A207" s="284"/>
      <c r="B207" s="392" t="s">
        <v>35</v>
      </c>
      <c r="C207" s="421">
        <v>68.855851999999999</v>
      </c>
      <c r="D207" s="422">
        <v>3.7</v>
      </c>
      <c r="E207" s="422">
        <v>0</v>
      </c>
      <c r="F207" s="423">
        <v>3.7</v>
      </c>
      <c r="G207" s="424">
        <v>5.373544720643352</v>
      </c>
      <c r="H207" s="389"/>
      <c r="I207" s="389"/>
      <c r="J207" s="389"/>
      <c r="K207" s="389"/>
      <c r="L207" s="389"/>
      <c r="M207" s="389"/>
      <c r="N207" s="389"/>
    </row>
    <row r="208" spans="1:14" s="384" customFormat="1">
      <c r="A208" s="284"/>
      <c r="B208" s="392" t="s">
        <v>367</v>
      </c>
      <c r="C208" s="421">
        <v>2151.796437</v>
      </c>
      <c r="D208" s="422">
        <v>86.665130239999996</v>
      </c>
      <c r="E208" s="422">
        <v>0</v>
      </c>
      <c r="F208" s="423">
        <v>86.665130239999996</v>
      </c>
      <c r="G208" s="424">
        <v>4.0275710448162618</v>
      </c>
      <c r="H208" s="389"/>
      <c r="I208" s="389"/>
      <c r="J208" s="389"/>
      <c r="K208" s="389"/>
      <c r="L208" s="389"/>
      <c r="M208" s="389"/>
      <c r="N208" s="389"/>
    </row>
    <row r="209" spans="1:14" s="384" customFormat="1" ht="30">
      <c r="A209" s="284"/>
      <c r="B209" s="392" t="s">
        <v>42</v>
      </c>
      <c r="C209" s="421">
        <v>221.512542</v>
      </c>
      <c r="D209" s="422">
        <v>9.4</v>
      </c>
      <c r="E209" s="422">
        <v>0</v>
      </c>
      <c r="F209" s="423">
        <v>9.4</v>
      </c>
      <c r="G209" s="424">
        <v>4.2435520423037723</v>
      </c>
      <c r="H209" s="389"/>
      <c r="I209" s="389"/>
      <c r="J209" s="389"/>
      <c r="K209" s="389"/>
      <c r="L209" s="389"/>
      <c r="M209" s="389"/>
      <c r="N209" s="389"/>
    </row>
    <row r="210" spans="1:14" s="384" customFormat="1">
      <c r="A210" s="284"/>
      <c r="B210" s="392" t="s">
        <v>371</v>
      </c>
      <c r="C210" s="421">
        <v>24113.656275000001</v>
      </c>
      <c r="D210" s="422">
        <v>1399.0850279400001</v>
      </c>
      <c r="E210" s="422">
        <v>0</v>
      </c>
      <c r="F210" s="423">
        <v>1399.0850279400001</v>
      </c>
      <c r="G210" s="424">
        <v>5.8020443353109883</v>
      </c>
      <c r="H210" s="389"/>
      <c r="I210" s="389"/>
      <c r="J210" s="389"/>
      <c r="K210" s="389"/>
      <c r="L210" s="389"/>
      <c r="M210" s="389"/>
      <c r="N210" s="389"/>
    </row>
    <row r="211" spans="1:14" s="384" customFormat="1">
      <c r="A211" s="283">
        <v>37</v>
      </c>
      <c r="B211" s="391" t="s">
        <v>204</v>
      </c>
      <c r="C211" s="418">
        <v>124.288831</v>
      </c>
      <c r="D211" s="419">
        <v>5.97</v>
      </c>
      <c r="E211" s="419">
        <v>0</v>
      </c>
      <c r="F211" s="419">
        <v>5.97</v>
      </c>
      <c r="G211" s="420">
        <v>4.8033278227550467</v>
      </c>
      <c r="H211" s="389"/>
      <c r="I211" s="389"/>
      <c r="J211" s="389"/>
      <c r="K211" s="389"/>
      <c r="L211" s="389"/>
      <c r="M211" s="389"/>
      <c r="N211" s="389"/>
    </row>
    <row r="212" spans="1:14" s="384" customFormat="1">
      <c r="A212" s="284"/>
      <c r="B212" s="392" t="s">
        <v>205</v>
      </c>
      <c r="C212" s="421">
        <v>124.288831</v>
      </c>
      <c r="D212" s="422">
        <v>5.97</v>
      </c>
      <c r="E212" s="422">
        <v>0</v>
      </c>
      <c r="F212" s="423">
        <v>5.97</v>
      </c>
      <c r="G212" s="424">
        <v>4.8033278227550467</v>
      </c>
      <c r="H212" s="389"/>
      <c r="I212" s="389"/>
      <c r="J212" s="389"/>
      <c r="K212" s="389"/>
      <c r="L212" s="389"/>
      <c r="M212" s="389"/>
      <c r="N212" s="389"/>
    </row>
    <row r="213" spans="1:14" s="384" customFormat="1">
      <c r="A213" s="283">
        <v>38</v>
      </c>
      <c r="B213" s="391" t="s">
        <v>206</v>
      </c>
      <c r="C213" s="418">
        <v>6662.0313019999994</v>
      </c>
      <c r="D213" s="418">
        <v>167.86491365999998</v>
      </c>
      <c r="E213" s="418">
        <v>4.8013407172727272</v>
      </c>
      <c r="F213" s="418">
        <v>172.66625437727271</v>
      </c>
      <c r="G213" s="417">
        <v>2.5917959035322577</v>
      </c>
      <c r="H213" s="389"/>
      <c r="I213" s="389"/>
      <c r="J213" s="389"/>
      <c r="K213" s="389"/>
      <c r="L213" s="389"/>
      <c r="M213" s="389"/>
      <c r="N213" s="389"/>
    </row>
    <row r="214" spans="1:14" s="384" customFormat="1" ht="30">
      <c r="A214" s="284"/>
      <c r="B214" s="392" t="s">
        <v>339</v>
      </c>
      <c r="C214" s="421">
        <v>50.026910000000001</v>
      </c>
      <c r="D214" s="430">
        <v>1.2825863200000001</v>
      </c>
      <c r="E214" s="430">
        <v>9.336777363636363E-2</v>
      </c>
      <c r="F214" s="431">
        <v>1.3759540936363637</v>
      </c>
      <c r="G214" s="421">
        <v>2.7504279069731941</v>
      </c>
      <c r="H214" s="389"/>
      <c r="I214" s="389"/>
      <c r="J214" s="389"/>
      <c r="K214" s="389"/>
      <c r="L214" s="389"/>
      <c r="M214" s="389"/>
      <c r="N214" s="389"/>
    </row>
    <row r="215" spans="1:14" s="384" customFormat="1">
      <c r="A215" s="284"/>
      <c r="B215" s="392" t="s">
        <v>207</v>
      </c>
      <c r="C215" s="421">
        <v>153.46138199999999</v>
      </c>
      <c r="D215" s="430">
        <v>4.40399165</v>
      </c>
      <c r="E215" s="430">
        <v>0</v>
      </c>
      <c r="F215" s="431">
        <v>4.40399165</v>
      </c>
      <c r="G215" s="421">
        <v>2.8697719208601939</v>
      </c>
      <c r="H215" s="389"/>
      <c r="I215" s="389"/>
      <c r="J215" s="389"/>
      <c r="K215" s="389"/>
      <c r="L215" s="389"/>
      <c r="M215" s="389"/>
      <c r="N215" s="389"/>
    </row>
    <row r="216" spans="1:14" s="384" customFormat="1">
      <c r="A216" s="284"/>
      <c r="B216" s="392" t="s">
        <v>208</v>
      </c>
      <c r="C216" s="421">
        <v>158.54719499999999</v>
      </c>
      <c r="D216" s="430">
        <v>4.7035296199999994</v>
      </c>
      <c r="E216" s="430">
        <v>0</v>
      </c>
      <c r="F216" s="431">
        <v>4.7035296199999994</v>
      </c>
      <c r="G216" s="421">
        <v>2.9666432256969291</v>
      </c>
      <c r="H216" s="389"/>
      <c r="I216" s="389"/>
      <c r="J216" s="389"/>
      <c r="K216" s="389"/>
      <c r="L216" s="389"/>
      <c r="M216" s="389"/>
      <c r="N216" s="389"/>
    </row>
    <row r="217" spans="1:14" s="384" customFormat="1" ht="30">
      <c r="A217" s="284"/>
      <c r="B217" s="392" t="s">
        <v>209</v>
      </c>
      <c r="C217" s="421">
        <v>135.551851</v>
      </c>
      <c r="D217" s="430">
        <v>3.6461708599999998</v>
      </c>
      <c r="E217" s="430">
        <v>0</v>
      </c>
      <c r="F217" s="431">
        <v>3.6461708599999998</v>
      </c>
      <c r="G217" s="421">
        <v>2.6898716860753158</v>
      </c>
      <c r="H217" s="389"/>
      <c r="I217" s="389"/>
      <c r="J217" s="389"/>
      <c r="K217" s="389"/>
      <c r="L217" s="389"/>
      <c r="M217" s="389"/>
      <c r="N217" s="389"/>
    </row>
    <row r="218" spans="1:14" s="384" customFormat="1" ht="30">
      <c r="A218" s="284"/>
      <c r="B218" s="392" t="s">
        <v>210</v>
      </c>
      <c r="C218" s="421">
        <v>149.820526</v>
      </c>
      <c r="D218" s="430">
        <v>4.4414875699999996</v>
      </c>
      <c r="E218" s="430">
        <v>0</v>
      </c>
      <c r="F218" s="431">
        <v>4.4414875699999996</v>
      </c>
      <c r="G218" s="421">
        <v>2.9645387642011078</v>
      </c>
      <c r="H218" s="389"/>
      <c r="I218" s="389"/>
      <c r="J218" s="389"/>
      <c r="K218" s="389"/>
      <c r="L218" s="389"/>
      <c r="M218" s="389"/>
      <c r="N218" s="389"/>
    </row>
    <row r="219" spans="1:14" s="384" customFormat="1" ht="30">
      <c r="A219" s="284"/>
      <c r="B219" s="392" t="s">
        <v>211</v>
      </c>
      <c r="C219" s="421">
        <v>94.579158000000007</v>
      </c>
      <c r="D219" s="430">
        <v>2.9872205999999997</v>
      </c>
      <c r="E219" s="430">
        <v>0</v>
      </c>
      <c r="F219" s="431">
        <v>2.9872205999999997</v>
      </c>
      <c r="G219" s="421">
        <v>3.1584343349726161</v>
      </c>
      <c r="H219" s="389"/>
      <c r="I219" s="389"/>
      <c r="J219" s="389"/>
      <c r="K219" s="389"/>
      <c r="L219" s="389"/>
      <c r="M219" s="389"/>
      <c r="N219" s="389"/>
    </row>
    <row r="220" spans="1:14" s="384" customFormat="1">
      <c r="A220" s="284"/>
      <c r="B220" s="392" t="s">
        <v>212</v>
      </c>
      <c r="C220" s="421">
        <v>286.14453600000002</v>
      </c>
      <c r="D220" s="430">
        <v>9.050529280000001</v>
      </c>
      <c r="E220" s="430">
        <v>0.6788830672727274</v>
      </c>
      <c r="F220" s="431">
        <v>9.7294123472727279</v>
      </c>
      <c r="G220" s="421">
        <v>3.4001740810010532</v>
      </c>
      <c r="H220" s="389"/>
      <c r="I220" s="389"/>
      <c r="J220" s="389"/>
      <c r="K220" s="389"/>
      <c r="L220" s="389"/>
      <c r="M220" s="389"/>
      <c r="N220" s="389"/>
    </row>
    <row r="221" spans="1:14" s="385" customFormat="1">
      <c r="A221" s="284"/>
      <c r="B221" s="392" t="s">
        <v>213</v>
      </c>
      <c r="C221" s="421">
        <v>416.28426300000001</v>
      </c>
      <c r="D221" s="430">
        <v>12.878967349999998</v>
      </c>
      <c r="E221" s="430">
        <v>0</v>
      </c>
      <c r="F221" s="431">
        <v>12.878967349999998</v>
      </c>
      <c r="G221" s="421">
        <v>3.0937915493577037</v>
      </c>
      <c r="H221" s="389"/>
      <c r="I221" s="389"/>
      <c r="J221" s="389"/>
      <c r="K221" s="389"/>
      <c r="L221" s="389"/>
      <c r="M221" s="389"/>
      <c r="N221" s="389"/>
    </row>
    <row r="222" spans="1:14" s="384" customFormat="1">
      <c r="A222" s="284"/>
      <c r="B222" s="392" t="s">
        <v>214</v>
      </c>
      <c r="C222" s="421">
        <v>250.629862</v>
      </c>
      <c r="D222" s="430">
        <v>8.8213955100000003</v>
      </c>
      <c r="E222" s="430">
        <v>0</v>
      </c>
      <c r="F222" s="431">
        <v>8.8213955100000003</v>
      </c>
      <c r="G222" s="421">
        <v>3.519690526741782</v>
      </c>
      <c r="H222" s="389"/>
      <c r="I222" s="389"/>
      <c r="J222" s="389"/>
      <c r="K222" s="389"/>
      <c r="L222" s="389"/>
      <c r="M222" s="389"/>
      <c r="N222" s="389"/>
    </row>
    <row r="223" spans="1:14" s="384" customFormat="1">
      <c r="A223" s="284"/>
      <c r="B223" s="392" t="s">
        <v>215</v>
      </c>
      <c r="C223" s="421">
        <v>169.60530299999999</v>
      </c>
      <c r="D223" s="430">
        <v>4.8591200200000007</v>
      </c>
      <c r="E223" s="430">
        <v>0</v>
      </c>
      <c r="F223" s="431">
        <v>4.8591200200000007</v>
      </c>
      <c r="G223" s="421">
        <v>2.8649576010014268</v>
      </c>
      <c r="H223" s="389"/>
      <c r="I223" s="389"/>
      <c r="J223" s="389"/>
      <c r="K223" s="389"/>
      <c r="L223" s="389"/>
      <c r="M223" s="389"/>
      <c r="N223" s="389"/>
    </row>
    <row r="224" spans="1:14" s="384" customFormat="1">
      <c r="A224" s="284"/>
      <c r="B224" s="394" t="s">
        <v>216</v>
      </c>
      <c r="C224" s="421">
        <v>159.98800499999999</v>
      </c>
      <c r="D224" s="430">
        <v>5.506209290000001</v>
      </c>
      <c r="E224" s="430">
        <v>0</v>
      </c>
      <c r="F224" s="431">
        <v>5.506209290000001</v>
      </c>
      <c r="G224" s="421">
        <v>3.4416388216104083</v>
      </c>
      <c r="H224" s="389"/>
      <c r="I224" s="389"/>
      <c r="J224" s="389"/>
      <c r="K224" s="389"/>
      <c r="L224" s="389"/>
      <c r="M224" s="389"/>
      <c r="N224" s="389"/>
    </row>
    <row r="225" spans="1:14" s="385" customFormat="1" ht="30">
      <c r="A225" s="284"/>
      <c r="B225" s="394" t="s">
        <v>217</v>
      </c>
      <c r="C225" s="421">
        <v>254.38417000000001</v>
      </c>
      <c r="D225" s="430">
        <v>7.4995122199999997</v>
      </c>
      <c r="E225" s="430">
        <v>0.59000097727272727</v>
      </c>
      <c r="F225" s="431">
        <v>8.0895131972727263</v>
      </c>
      <c r="G225" s="421">
        <v>3.1800379706302979</v>
      </c>
      <c r="H225" s="389"/>
      <c r="I225" s="389"/>
      <c r="J225" s="389"/>
      <c r="K225" s="389"/>
      <c r="L225" s="389"/>
      <c r="M225" s="389"/>
      <c r="N225" s="389"/>
    </row>
    <row r="226" spans="1:14" s="384" customFormat="1">
      <c r="A226" s="284"/>
      <c r="B226" s="392" t="s">
        <v>265</v>
      </c>
      <c r="C226" s="421">
        <v>1674.0120010000001</v>
      </c>
      <c r="D226" s="430">
        <v>12.171576880000002</v>
      </c>
      <c r="E226" s="430">
        <v>0</v>
      </c>
      <c r="F226" s="431">
        <v>12.171576880000002</v>
      </c>
      <c r="G226" s="421">
        <v>0.7270901805201575</v>
      </c>
      <c r="H226" s="389"/>
      <c r="I226" s="389"/>
      <c r="J226" s="389"/>
      <c r="K226" s="389"/>
      <c r="L226" s="389"/>
      <c r="M226" s="389"/>
      <c r="N226" s="389"/>
    </row>
    <row r="227" spans="1:14" s="385" customFormat="1">
      <c r="A227" s="284"/>
      <c r="B227" s="392" t="s">
        <v>218</v>
      </c>
      <c r="C227" s="421">
        <v>201.650689</v>
      </c>
      <c r="D227" s="430">
        <v>6.2991680200000006</v>
      </c>
      <c r="E227" s="430">
        <v>0</v>
      </c>
      <c r="F227" s="431">
        <v>6.2991680200000006</v>
      </c>
      <c r="G227" s="421">
        <v>3.123801882968027</v>
      </c>
      <c r="H227" s="389"/>
      <c r="I227" s="389"/>
      <c r="J227" s="389"/>
      <c r="K227" s="389"/>
      <c r="L227" s="389"/>
      <c r="M227" s="389"/>
      <c r="N227" s="389"/>
    </row>
    <row r="228" spans="1:14" s="385" customFormat="1">
      <c r="A228" s="284"/>
      <c r="B228" s="392" t="s">
        <v>219</v>
      </c>
      <c r="C228" s="421">
        <v>250.61352299999999</v>
      </c>
      <c r="D228" s="430">
        <v>8.4391988100000006</v>
      </c>
      <c r="E228" s="430">
        <v>0.64202997636363635</v>
      </c>
      <c r="F228" s="431">
        <v>9.0812287863636367</v>
      </c>
      <c r="G228" s="421">
        <v>3.6235988695484869</v>
      </c>
      <c r="H228" s="389"/>
      <c r="I228" s="389"/>
      <c r="J228" s="389"/>
      <c r="K228" s="389"/>
      <c r="L228" s="389"/>
      <c r="M228" s="389"/>
      <c r="N228" s="389"/>
    </row>
    <row r="229" spans="1:14" s="385" customFormat="1">
      <c r="A229" s="284"/>
      <c r="B229" s="392" t="s">
        <v>220</v>
      </c>
      <c r="C229" s="421">
        <v>324.16039699999999</v>
      </c>
      <c r="D229" s="430">
        <v>9.9574753099999995</v>
      </c>
      <c r="E229" s="430">
        <v>0</v>
      </c>
      <c r="F229" s="431">
        <v>9.9574753099999995</v>
      </c>
      <c r="G229" s="421">
        <v>3.0717741593832018</v>
      </c>
      <c r="H229" s="389"/>
      <c r="I229" s="389"/>
      <c r="J229" s="389"/>
      <c r="K229" s="389"/>
      <c r="L229" s="389"/>
      <c r="M229" s="389"/>
      <c r="N229" s="389"/>
    </row>
    <row r="230" spans="1:14" s="385" customFormat="1">
      <c r="A230" s="284"/>
      <c r="B230" s="392" t="s">
        <v>221</v>
      </c>
      <c r="C230" s="421">
        <v>122.019932</v>
      </c>
      <c r="D230" s="430">
        <v>4.0057994400000005</v>
      </c>
      <c r="E230" s="430">
        <v>0.30687289272727269</v>
      </c>
      <c r="F230" s="431">
        <v>4.3126723327272733</v>
      </c>
      <c r="G230" s="421">
        <v>3.534399882084243</v>
      </c>
      <c r="H230" s="389"/>
      <c r="I230" s="389"/>
      <c r="J230" s="389"/>
      <c r="K230" s="389"/>
      <c r="L230" s="389"/>
      <c r="M230" s="389"/>
      <c r="N230" s="389"/>
    </row>
    <row r="231" spans="1:14" s="385" customFormat="1">
      <c r="A231" s="284"/>
      <c r="B231" s="392" t="s">
        <v>222</v>
      </c>
      <c r="C231" s="421">
        <v>87.383393999999996</v>
      </c>
      <c r="D231" s="430">
        <v>2.2564652700000001</v>
      </c>
      <c r="E231" s="430">
        <v>0.16207536363636363</v>
      </c>
      <c r="F231" s="431">
        <v>2.4185406336363635</v>
      </c>
      <c r="G231" s="421">
        <v>2.76773483258886</v>
      </c>
      <c r="H231" s="389"/>
      <c r="I231" s="389"/>
      <c r="J231" s="389"/>
      <c r="K231" s="389"/>
      <c r="L231" s="389"/>
      <c r="M231" s="389"/>
      <c r="N231" s="389"/>
    </row>
    <row r="232" spans="1:14" s="385" customFormat="1">
      <c r="A232" s="284"/>
      <c r="B232" s="392" t="s">
        <v>223</v>
      </c>
      <c r="C232" s="421">
        <v>245.66184899999999</v>
      </c>
      <c r="D232" s="430">
        <v>7.3504458499999998</v>
      </c>
      <c r="E232" s="430">
        <v>0</v>
      </c>
      <c r="F232" s="431">
        <v>7.3504458499999998</v>
      </c>
      <c r="G232" s="421">
        <v>2.9920990499424271</v>
      </c>
      <c r="H232" s="389"/>
      <c r="I232" s="389"/>
      <c r="J232" s="389"/>
      <c r="K232" s="389"/>
      <c r="L232" s="389"/>
      <c r="M232" s="389"/>
      <c r="N232" s="389"/>
    </row>
    <row r="233" spans="1:14" s="384" customFormat="1">
      <c r="A233" s="284"/>
      <c r="B233" s="392" t="s">
        <v>224</v>
      </c>
      <c r="C233" s="421">
        <v>117.63409</v>
      </c>
      <c r="D233" s="430">
        <v>3.5866928200000006</v>
      </c>
      <c r="E233" s="430">
        <v>0.24797783090909092</v>
      </c>
      <c r="F233" s="431">
        <v>3.8346706509090915</v>
      </c>
      <c r="G233" s="421">
        <v>3.2598294005666997</v>
      </c>
      <c r="H233" s="389"/>
      <c r="I233" s="389"/>
      <c r="J233" s="389"/>
      <c r="K233" s="389"/>
      <c r="L233" s="389"/>
      <c r="M233" s="389"/>
      <c r="N233" s="389"/>
    </row>
    <row r="234" spans="1:14" s="385" customFormat="1">
      <c r="A234" s="284"/>
      <c r="B234" s="392" t="s">
        <v>225</v>
      </c>
      <c r="C234" s="421">
        <v>266.23073399999998</v>
      </c>
      <c r="D234" s="430">
        <v>8.823555589999998</v>
      </c>
      <c r="E234" s="430">
        <v>0.71723852363636365</v>
      </c>
      <c r="F234" s="431">
        <v>9.5407941136363625</v>
      </c>
      <c r="G234" s="421">
        <v>3.5836561655711634</v>
      </c>
      <c r="H234" s="389"/>
      <c r="I234" s="389"/>
      <c r="J234" s="389"/>
      <c r="K234" s="389"/>
      <c r="L234" s="389"/>
      <c r="M234" s="389"/>
      <c r="N234" s="389"/>
    </row>
    <row r="235" spans="1:14" s="384" customFormat="1" ht="30">
      <c r="A235" s="284"/>
      <c r="B235" s="392" t="s">
        <v>226</v>
      </c>
      <c r="C235" s="421">
        <v>110.32120399999999</v>
      </c>
      <c r="D235" s="430">
        <v>3.8704058200000002</v>
      </c>
      <c r="E235" s="430">
        <v>0</v>
      </c>
      <c r="F235" s="431">
        <v>3.8704058200000002</v>
      </c>
      <c r="G235" s="421">
        <v>3.508306363298936</v>
      </c>
      <c r="H235" s="389"/>
      <c r="I235" s="389"/>
      <c r="J235" s="389"/>
      <c r="K235" s="389"/>
      <c r="L235" s="389"/>
      <c r="M235" s="389"/>
      <c r="N235" s="389"/>
    </row>
    <row r="236" spans="1:14" s="384" customFormat="1">
      <c r="A236" s="284"/>
      <c r="B236" s="392" t="s">
        <v>227</v>
      </c>
      <c r="C236" s="421">
        <v>194.665257</v>
      </c>
      <c r="D236" s="430">
        <v>5.4762000599999991</v>
      </c>
      <c r="E236" s="430">
        <v>0.45183928999999984</v>
      </c>
      <c r="F236" s="431">
        <v>5.9280393499999988</v>
      </c>
      <c r="G236" s="421">
        <v>3.0452477454669782</v>
      </c>
      <c r="H236" s="389"/>
      <c r="I236" s="389"/>
      <c r="J236" s="389"/>
      <c r="K236" s="389"/>
      <c r="L236" s="389"/>
      <c r="M236" s="389"/>
      <c r="N236" s="389"/>
    </row>
    <row r="237" spans="1:14" s="384" customFormat="1" ht="30">
      <c r="A237" s="284"/>
      <c r="B237" s="392" t="s">
        <v>228</v>
      </c>
      <c r="C237" s="421">
        <v>457.31087100000002</v>
      </c>
      <c r="D237" s="430">
        <v>14.819860739999999</v>
      </c>
      <c r="E237" s="430">
        <v>0</v>
      </c>
      <c r="F237" s="431">
        <v>14.819860739999999</v>
      </c>
      <c r="G237" s="421">
        <v>3.2406534984819984</v>
      </c>
      <c r="H237" s="389"/>
      <c r="I237" s="389"/>
      <c r="J237" s="389"/>
      <c r="K237" s="389"/>
      <c r="L237" s="389"/>
      <c r="M237" s="389"/>
      <c r="N237" s="389"/>
    </row>
    <row r="238" spans="1:14" s="384" customFormat="1" ht="30">
      <c r="A238" s="284"/>
      <c r="B238" s="392" t="s">
        <v>229</v>
      </c>
      <c r="C238" s="421">
        <v>331.3442</v>
      </c>
      <c r="D238" s="430">
        <v>10.72734876</v>
      </c>
      <c r="E238" s="430">
        <v>0.91105502181818176</v>
      </c>
      <c r="F238" s="431">
        <v>11.638403781818182</v>
      </c>
      <c r="G238" s="421">
        <v>3.5124815167484993</v>
      </c>
      <c r="H238" s="389"/>
      <c r="I238" s="389"/>
      <c r="J238" s="389"/>
      <c r="K238" s="389"/>
      <c r="L238" s="389"/>
      <c r="M238" s="389"/>
      <c r="N238" s="389"/>
    </row>
    <row r="239" spans="1:14" s="384" customFormat="1">
      <c r="A239" s="283">
        <v>45</v>
      </c>
      <c r="B239" s="391" t="s">
        <v>230</v>
      </c>
      <c r="C239" s="418">
        <v>256.28146800000002</v>
      </c>
      <c r="D239" s="419">
        <v>7.0942782000000024</v>
      </c>
      <c r="E239" s="419">
        <v>0</v>
      </c>
      <c r="F239" s="419">
        <v>7.0942782000000024</v>
      </c>
      <c r="G239" s="420">
        <v>2.7681588744450307</v>
      </c>
      <c r="H239" s="389"/>
      <c r="I239" s="389"/>
      <c r="J239" s="389"/>
      <c r="K239" s="389"/>
      <c r="L239" s="389"/>
      <c r="M239" s="389"/>
      <c r="N239" s="389"/>
    </row>
    <row r="240" spans="1:14" s="384" customFormat="1">
      <c r="A240" s="284"/>
      <c r="B240" s="392" t="s">
        <v>231</v>
      </c>
      <c r="C240" s="421">
        <v>256.28146800000002</v>
      </c>
      <c r="D240" s="422">
        <v>7.0942782000000024</v>
      </c>
      <c r="E240" s="422">
        <v>0</v>
      </c>
      <c r="F240" s="423">
        <v>7.0942782000000024</v>
      </c>
      <c r="G240" s="424">
        <v>2.7681588744450307</v>
      </c>
      <c r="H240" s="389"/>
      <c r="I240" s="389"/>
      <c r="J240" s="389"/>
      <c r="K240" s="389"/>
      <c r="L240" s="389"/>
      <c r="M240" s="389"/>
      <c r="N240" s="389"/>
    </row>
    <row r="241" spans="1:14" s="384" customFormat="1">
      <c r="A241" s="283">
        <v>46</v>
      </c>
      <c r="B241" s="391" t="s">
        <v>232</v>
      </c>
      <c r="C241" s="418">
        <v>222.141898</v>
      </c>
      <c r="D241" s="419">
        <v>6.9926118599999985</v>
      </c>
      <c r="E241" s="419">
        <v>0</v>
      </c>
      <c r="F241" s="419">
        <v>6.9926118599999985</v>
      </c>
      <c r="G241" s="420">
        <v>3.1478131423906346</v>
      </c>
      <c r="H241" s="389"/>
      <c r="I241" s="389"/>
      <c r="J241" s="389"/>
      <c r="K241" s="389"/>
      <c r="L241" s="389"/>
      <c r="M241" s="389"/>
      <c r="N241" s="389"/>
    </row>
    <row r="242" spans="1:14" s="384" customFormat="1">
      <c r="A242" s="284"/>
      <c r="B242" s="392" t="s">
        <v>233</v>
      </c>
      <c r="C242" s="421">
        <v>222.141898</v>
      </c>
      <c r="D242" s="422">
        <v>6.9926118599999985</v>
      </c>
      <c r="E242" s="422">
        <v>0</v>
      </c>
      <c r="F242" s="423">
        <v>6.9926118599999985</v>
      </c>
      <c r="G242" s="424">
        <v>3.1478131423906346</v>
      </c>
      <c r="H242" s="389"/>
      <c r="I242" s="389"/>
      <c r="J242" s="389"/>
      <c r="K242" s="389"/>
      <c r="L242" s="389"/>
      <c r="M242" s="389"/>
      <c r="N242" s="389"/>
    </row>
    <row r="243" spans="1:14" s="384" customFormat="1">
      <c r="A243" s="283">
        <v>47</v>
      </c>
      <c r="B243" s="391" t="s">
        <v>234</v>
      </c>
      <c r="C243" s="418">
        <v>2499.8567760000001</v>
      </c>
      <c r="D243" s="425">
        <v>86.416570680000007</v>
      </c>
      <c r="E243" s="425">
        <v>0</v>
      </c>
      <c r="F243" s="425">
        <v>86.416570680000007</v>
      </c>
      <c r="G243" s="426">
        <v>3.4568608693764622</v>
      </c>
      <c r="H243" s="389"/>
      <c r="I243" s="389"/>
      <c r="J243" s="389"/>
      <c r="K243" s="389"/>
      <c r="L243" s="389"/>
      <c r="M243" s="389"/>
      <c r="N243" s="389"/>
    </row>
    <row r="244" spans="1:14" s="384" customFormat="1">
      <c r="A244" s="284"/>
      <c r="B244" s="392" t="s">
        <v>340</v>
      </c>
      <c r="C244" s="421">
        <v>755.89799600000003</v>
      </c>
      <c r="D244" s="427">
        <v>37.966875960000003</v>
      </c>
      <c r="E244" s="427">
        <v>0</v>
      </c>
      <c r="F244" s="428">
        <v>37.966875960000003</v>
      </c>
      <c r="G244" s="429">
        <v>5.0227512390441635</v>
      </c>
      <c r="H244" s="389"/>
      <c r="I244" s="389"/>
      <c r="J244" s="389"/>
      <c r="K244" s="389"/>
      <c r="L244" s="389"/>
      <c r="M244" s="389"/>
      <c r="N244" s="389"/>
    </row>
    <row r="245" spans="1:14" s="384" customFormat="1">
      <c r="A245" s="284"/>
      <c r="B245" s="392" t="s">
        <v>235</v>
      </c>
      <c r="C245" s="421">
        <v>150.049971</v>
      </c>
      <c r="D245" s="427">
        <v>0</v>
      </c>
      <c r="E245" s="427">
        <v>0</v>
      </c>
      <c r="F245" s="428">
        <v>0</v>
      </c>
      <c r="G245" s="429">
        <v>0</v>
      </c>
      <c r="H245" s="389"/>
      <c r="I245" s="389"/>
      <c r="J245" s="389"/>
      <c r="K245" s="389"/>
      <c r="L245" s="389"/>
      <c r="M245" s="389"/>
      <c r="N245" s="389"/>
    </row>
    <row r="246" spans="1:14" s="384" customFormat="1">
      <c r="A246" s="284"/>
      <c r="B246" s="392" t="s">
        <v>375</v>
      </c>
      <c r="C246" s="421">
        <v>100.53048800000001</v>
      </c>
      <c r="D246" s="427">
        <v>4.2440070399999996</v>
      </c>
      <c r="E246" s="427">
        <v>0</v>
      </c>
      <c r="F246" s="428">
        <v>4.2440070399999996</v>
      </c>
      <c r="G246" s="429">
        <v>4.2216118954878636</v>
      </c>
      <c r="H246" s="389"/>
      <c r="I246" s="389"/>
      <c r="J246" s="389"/>
      <c r="K246" s="389"/>
      <c r="L246" s="389"/>
      <c r="M246" s="389"/>
      <c r="N246" s="389"/>
    </row>
    <row r="247" spans="1:14" s="384" customFormat="1">
      <c r="A247" s="284"/>
      <c r="B247" s="392" t="s">
        <v>236</v>
      </c>
      <c r="C247" s="421">
        <v>406.20038</v>
      </c>
      <c r="D247" s="427">
        <v>11.57058741</v>
      </c>
      <c r="E247" s="427">
        <v>0</v>
      </c>
      <c r="F247" s="428">
        <v>11.57058741</v>
      </c>
      <c r="G247" s="429">
        <v>2.8484925124885407</v>
      </c>
      <c r="H247" s="389"/>
      <c r="I247" s="389"/>
      <c r="J247" s="389"/>
      <c r="K247" s="389"/>
      <c r="L247" s="389"/>
      <c r="M247" s="389"/>
      <c r="N247" s="389"/>
    </row>
    <row r="248" spans="1:14" s="384" customFormat="1">
      <c r="A248" s="284"/>
      <c r="B248" s="392" t="s">
        <v>237</v>
      </c>
      <c r="C248" s="421">
        <v>186.64399499999999</v>
      </c>
      <c r="D248" s="427">
        <v>7.8267029599999987</v>
      </c>
      <c r="E248" s="427">
        <v>0</v>
      </c>
      <c r="F248" s="428">
        <v>7.8267029599999987</v>
      </c>
      <c r="G248" s="429">
        <v>4.1933858948957878</v>
      </c>
      <c r="H248" s="389"/>
      <c r="I248" s="389"/>
      <c r="J248" s="389"/>
      <c r="K248" s="389"/>
      <c r="L248" s="389"/>
      <c r="M248" s="389"/>
      <c r="N248" s="389"/>
    </row>
    <row r="249" spans="1:14" s="384" customFormat="1">
      <c r="A249" s="284"/>
      <c r="B249" s="392" t="s">
        <v>238</v>
      </c>
      <c r="C249" s="421">
        <v>93.209886999999995</v>
      </c>
      <c r="D249" s="427">
        <v>0.12175227</v>
      </c>
      <c r="E249" s="427">
        <v>0</v>
      </c>
      <c r="F249" s="428">
        <v>0.12175227</v>
      </c>
      <c r="G249" s="429">
        <v>0.13062162600840832</v>
      </c>
      <c r="H249" s="389"/>
      <c r="I249" s="389"/>
      <c r="J249" s="389"/>
      <c r="K249" s="389"/>
      <c r="L249" s="389"/>
      <c r="M249" s="389"/>
      <c r="N249" s="389"/>
    </row>
    <row r="250" spans="1:14" s="384" customFormat="1" ht="30">
      <c r="A250" s="284"/>
      <c r="B250" s="392" t="s">
        <v>239</v>
      </c>
      <c r="C250" s="421">
        <v>80.485123000000002</v>
      </c>
      <c r="D250" s="427">
        <v>2.8825619599999999</v>
      </c>
      <c r="E250" s="427">
        <v>0</v>
      </c>
      <c r="F250" s="428">
        <v>2.8825619599999999</v>
      </c>
      <c r="G250" s="429">
        <v>3.5814841955326324</v>
      </c>
      <c r="H250" s="389"/>
      <c r="I250" s="389"/>
      <c r="J250" s="389"/>
      <c r="K250" s="389"/>
      <c r="L250" s="389"/>
      <c r="M250" s="389"/>
      <c r="N250" s="389"/>
    </row>
    <row r="251" spans="1:14" s="384" customFormat="1" ht="30">
      <c r="A251" s="284"/>
      <c r="B251" s="392" t="s">
        <v>376</v>
      </c>
      <c r="C251" s="421">
        <v>348.059549</v>
      </c>
      <c r="D251" s="427">
        <v>4.6247497600000003</v>
      </c>
      <c r="E251" s="427">
        <v>0</v>
      </c>
      <c r="F251" s="428">
        <v>4.6247497600000003</v>
      </c>
      <c r="G251" s="429">
        <v>1.3287237121599558</v>
      </c>
      <c r="H251" s="389"/>
      <c r="I251" s="389"/>
      <c r="J251" s="389"/>
      <c r="K251" s="389"/>
      <c r="L251" s="389"/>
      <c r="M251" s="389"/>
      <c r="N251" s="389"/>
    </row>
    <row r="252" spans="1:14" s="384" customFormat="1">
      <c r="A252" s="284"/>
      <c r="B252" s="392" t="s">
        <v>43</v>
      </c>
      <c r="C252" s="421">
        <v>76.019878000000006</v>
      </c>
      <c r="D252" s="427">
        <v>7.9357597599999998</v>
      </c>
      <c r="E252" s="427">
        <v>0</v>
      </c>
      <c r="F252" s="428">
        <v>7.9357597599999998</v>
      </c>
      <c r="G252" s="429">
        <v>10.439058794595802</v>
      </c>
      <c r="H252" s="389"/>
      <c r="I252" s="389"/>
      <c r="J252" s="389"/>
      <c r="K252" s="389"/>
      <c r="L252" s="389"/>
      <c r="M252" s="389"/>
      <c r="N252" s="389"/>
    </row>
    <row r="253" spans="1:14" s="384" customFormat="1">
      <c r="A253" s="284"/>
      <c r="B253" s="392" t="s">
        <v>240</v>
      </c>
      <c r="C253" s="421">
        <v>149.63554099999999</v>
      </c>
      <c r="D253" s="427">
        <v>6.7741482699999995</v>
      </c>
      <c r="E253" s="427">
        <v>0</v>
      </c>
      <c r="F253" s="428">
        <v>6.7741482699999995</v>
      </c>
      <c r="G253" s="429">
        <v>4.5270984585139438</v>
      </c>
      <c r="H253" s="389"/>
      <c r="I253" s="389"/>
      <c r="J253" s="389"/>
      <c r="K253" s="389"/>
      <c r="L253" s="389"/>
      <c r="M253" s="389"/>
      <c r="N253" s="389"/>
    </row>
    <row r="254" spans="1:14" s="384" customFormat="1">
      <c r="A254" s="284"/>
      <c r="B254" s="392" t="s">
        <v>82</v>
      </c>
      <c r="C254" s="421">
        <v>38.716569999999997</v>
      </c>
      <c r="D254" s="427">
        <v>0.60547218999999997</v>
      </c>
      <c r="E254" s="427">
        <v>0</v>
      </c>
      <c r="F254" s="428">
        <v>0.60547218999999997</v>
      </c>
      <c r="G254" s="429">
        <v>1.5638580328784291</v>
      </c>
      <c r="H254" s="389"/>
      <c r="I254" s="389"/>
      <c r="J254" s="389"/>
      <c r="K254" s="389"/>
      <c r="L254" s="389"/>
      <c r="M254" s="389"/>
      <c r="N254" s="389"/>
    </row>
    <row r="255" spans="1:14" s="384" customFormat="1">
      <c r="A255" s="284"/>
      <c r="B255" s="392" t="s">
        <v>118</v>
      </c>
      <c r="C255" s="421">
        <v>114.407398</v>
      </c>
      <c r="D255" s="427">
        <v>1.8639531</v>
      </c>
      <c r="E255" s="427">
        <v>0</v>
      </c>
      <c r="F255" s="428">
        <v>1.8639531</v>
      </c>
      <c r="G255" s="429">
        <v>1.6292242744651881</v>
      </c>
      <c r="H255" s="389"/>
      <c r="I255" s="389"/>
      <c r="J255" s="389"/>
      <c r="K255" s="389"/>
      <c r="L255" s="389"/>
      <c r="M255" s="389"/>
      <c r="N255" s="389"/>
    </row>
    <row r="256" spans="1:14" s="384" customFormat="1">
      <c r="A256" s="283">
        <v>48</v>
      </c>
      <c r="B256" s="391" t="s">
        <v>241</v>
      </c>
      <c r="C256" s="418">
        <v>6824.1049109999994</v>
      </c>
      <c r="D256" s="418">
        <v>185.67541679000004</v>
      </c>
      <c r="E256" s="418">
        <v>30.397467352727279</v>
      </c>
      <c r="F256" s="418">
        <v>216.07288414272733</v>
      </c>
      <c r="G256" s="417">
        <v>3.1663183224869877</v>
      </c>
      <c r="H256" s="389"/>
      <c r="I256" s="389"/>
      <c r="J256" s="389"/>
      <c r="K256" s="389"/>
      <c r="L256" s="389"/>
      <c r="M256" s="389"/>
      <c r="N256" s="389"/>
    </row>
    <row r="257" spans="1:14" s="384" customFormat="1">
      <c r="A257" s="284"/>
      <c r="B257" s="392" t="s">
        <v>242</v>
      </c>
      <c r="C257" s="421">
        <v>1015.868755</v>
      </c>
      <c r="D257" s="430">
        <v>30.560922059999999</v>
      </c>
      <c r="E257" s="430">
        <v>0</v>
      </c>
      <c r="F257" s="431">
        <v>30.560922059999999</v>
      </c>
      <c r="G257" s="421">
        <v>3.0083533832084441</v>
      </c>
      <c r="H257" s="389"/>
      <c r="I257" s="389"/>
      <c r="J257" s="389"/>
      <c r="K257" s="389"/>
      <c r="L257" s="389"/>
      <c r="M257" s="389"/>
      <c r="N257" s="389"/>
    </row>
    <row r="258" spans="1:14" s="384" customFormat="1">
      <c r="A258" s="284"/>
      <c r="B258" s="392" t="s">
        <v>243</v>
      </c>
      <c r="C258" s="421">
        <v>2906.469607</v>
      </c>
      <c r="D258" s="430">
        <v>54.974686699999999</v>
      </c>
      <c r="E258" s="430">
        <v>25.262026740000007</v>
      </c>
      <c r="F258" s="431">
        <v>80.236713440000003</v>
      </c>
      <c r="G258" s="421">
        <v>2.7606245476214952</v>
      </c>
      <c r="H258" s="389"/>
      <c r="I258" s="389"/>
      <c r="J258" s="389"/>
      <c r="K258" s="389"/>
      <c r="L258" s="389"/>
      <c r="M258" s="389"/>
      <c r="N258" s="389"/>
    </row>
    <row r="259" spans="1:14" s="384" customFormat="1">
      <c r="A259" s="284"/>
      <c r="B259" s="392" t="s">
        <v>244</v>
      </c>
      <c r="C259" s="421">
        <v>2496.8019100000001</v>
      </c>
      <c r="D259" s="430">
        <v>81.190109650000025</v>
      </c>
      <c r="E259" s="430">
        <v>4.9853843290909099</v>
      </c>
      <c r="F259" s="431">
        <v>86.17549397909093</v>
      </c>
      <c r="G259" s="421">
        <v>3.4514349590148674</v>
      </c>
      <c r="H259" s="389"/>
      <c r="I259" s="389"/>
      <c r="J259" s="389"/>
      <c r="K259" s="389"/>
      <c r="L259" s="389"/>
      <c r="M259" s="389"/>
      <c r="N259" s="389"/>
    </row>
    <row r="260" spans="1:14" s="384" customFormat="1">
      <c r="A260" s="284"/>
      <c r="B260" s="392" t="s">
        <v>322</v>
      </c>
      <c r="C260" s="421">
        <v>61.464835000000001</v>
      </c>
      <c r="D260" s="430">
        <v>2.7148368300000003</v>
      </c>
      <c r="E260" s="430">
        <v>0</v>
      </c>
      <c r="F260" s="431">
        <v>2.7148368300000003</v>
      </c>
      <c r="G260" s="421">
        <v>4.4168943591892837</v>
      </c>
      <c r="H260" s="389"/>
      <c r="I260" s="389"/>
      <c r="J260" s="389"/>
      <c r="K260" s="389"/>
      <c r="L260" s="389"/>
      <c r="M260" s="389"/>
      <c r="N260" s="389"/>
    </row>
    <row r="261" spans="1:14" s="384" customFormat="1">
      <c r="A261" s="284"/>
      <c r="B261" s="392" t="s">
        <v>323</v>
      </c>
      <c r="C261" s="421">
        <v>53.138525999999999</v>
      </c>
      <c r="D261" s="430">
        <v>2.6116831600000001</v>
      </c>
      <c r="E261" s="430">
        <v>0</v>
      </c>
      <c r="F261" s="431">
        <v>2.6116831600000001</v>
      </c>
      <c r="G261" s="421">
        <v>4.9148581200765715</v>
      </c>
      <c r="H261" s="389"/>
      <c r="I261" s="389"/>
      <c r="J261" s="389"/>
      <c r="K261" s="389"/>
      <c r="L261" s="389"/>
      <c r="M261" s="389"/>
      <c r="N261" s="389"/>
    </row>
    <row r="262" spans="1:14" s="384" customFormat="1" ht="30">
      <c r="A262" s="284"/>
      <c r="B262" s="392" t="s">
        <v>266</v>
      </c>
      <c r="C262" s="421">
        <v>26.299907000000001</v>
      </c>
      <c r="D262" s="430">
        <v>0.75835805000000001</v>
      </c>
      <c r="E262" s="430">
        <v>0</v>
      </c>
      <c r="F262" s="431">
        <v>0.75835805000000001</v>
      </c>
      <c r="G262" s="421">
        <v>2.8835008808206051</v>
      </c>
      <c r="H262" s="389"/>
      <c r="I262" s="389"/>
      <c r="J262" s="389"/>
      <c r="K262" s="389"/>
      <c r="L262" s="389"/>
      <c r="M262" s="389"/>
      <c r="N262" s="389"/>
    </row>
    <row r="263" spans="1:14" s="384" customFormat="1">
      <c r="A263" s="284"/>
      <c r="B263" s="392" t="s">
        <v>419</v>
      </c>
      <c r="C263" s="421">
        <v>14.829632999999999</v>
      </c>
      <c r="D263" s="430">
        <v>0.77744036000000005</v>
      </c>
      <c r="E263" s="430">
        <v>0</v>
      </c>
      <c r="F263" s="431">
        <v>0.77744036000000005</v>
      </c>
      <c r="G263" s="421">
        <v>5.242478758577505</v>
      </c>
      <c r="H263" s="389"/>
      <c r="I263" s="389"/>
      <c r="J263" s="389"/>
      <c r="K263" s="389"/>
      <c r="L263" s="389"/>
      <c r="M263" s="389"/>
      <c r="N263" s="389"/>
    </row>
    <row r="264" spans="1:14" s="384" customFormat="1" ht="30">
      <c r="A264" s="284"/>
      <c r="B264" s="392" t="s">
        <v>245</v>
      </c>
      <c r="C264" s="421">
        <v>44.208435999999999</v>
      </c>
      <c r="D264" s="430">
        <v>1.8994665499999999</v>
      </c>
      <c r="E264" s="430">
        <v>0</v>
      </c>
      <c r="F264" s="431">
        <v>1.8994665499999999</v>
      </c>
      <c r="G264" s="421">
        <v>4.2966155826005696</v>
      </c>
      <c r="H264" s="389"/>
      <c r="I264" s="389"/>
      <c r="J264" s="389"/>
      <c r="K264" s="389"/>
      <c r="L264" s="389"/>
      <c r="M264" s="389"/>
      <c r="N264" s="389"/>
    </row>
    <row r="265" spans="1:14" s="384" customFormat="1">
      <c r="A265" s="284"/>
      <c r="B265" s="392" t="s">
        <v>246</v>
      </c>
      <c r="C265" s="421">
        <v>30.175954000000001</v>
      </c>
      <c r="D265" s="430">
        <v>1.7389184</v>
      </c>
      <c r="E265" s="430">
        <v>0</v>
      </c>
      <c r="F265" s="431">
        <v>1.7389184</v>
      </c>
      <c r="G265" s="421">
        <v>5.7625962711899685</v>
      </c>
      <c r="H265" s="389"/>
      <c r="I265" s="389"/>
      <c r="J265" s="389"/>
      <c r="K265" s="389"/>
      <c r="L265" s="389"/>
      <c r="M265" s="389"/>
      <c r="N265" s="389"/>
    </row>
    <row r="266" spans="1:14" s="384" customFormat="1">
      <c r="A266" s="284"/>
      <c r="B266" s="392" t="s">
        <v>247</v>
      </c>
      <c r="C266" s="421">
        <v>36.477117999999997</v>
      </c>
      <c r="D266" s="430">
        <v>1.7765482699999997</v>
      </c>
      <c r="E266" s="430">
        <v>0</v>
      </c>
      <c r="F266" s="431">
        <v>1.7765482699999997</v>
      </c>
      <c r="G266" s="421">
        <v>4.8703087508174301</v>
      </c>
      <c r="H266" s="389"/>
      <c r="I266" s="389"/>
      <c r="J266" s="389"/>
      <c r="K266" s="389"/>
      <c r="L266" s="389"/>
      <c r="M266" s="389"/>
      <c r="N266" s="389"/>
    </row>
    <row r="267" spans="1:14" s="384" customFormat="1">
      <c r="A267" s="284"/>
      <c r="B267" s="392" t="s">
        <v>428</v>
      </c>
      <c r="C267" s="421">
        <v>37.820507999999997</v>
      </c>
      <c r="D267" s="430">
        <v>2.0908833700000002</v>
      </c>
      <c r="E267" s="430">
        <v>0</v>
      </c>
      <c r="F267" s="431">
        <v>2.0908833700000002</v>
      </c>
      <c r="G267" s="421">
        <v>5.5284380897263476</v>
      </c>
      <c r="H267" s="389"/>
      <c r="I267" s="389"/>
      <c r="J267" s="389"/>
      <c r="K267" s="389"/>
      <c r="L267" s="389"/>
      <c r="M267" s="389"/>
      <c r="N267" s="389"/>
    </row>
    <row r="268" spans="1:14" s="384" customFormat="1">
      <c r="A268" s="284"/>
      <c r="B268" s="392" t="s">
        <v>432</v>
      </c>
      <c r="C268" s="421">
        <v>71.384003000000007</v>
      </c>
      <c r="D268" s="430">
        <v>2.8496065500000003</v>
      </c>
      <c r="E268" s="430">
        <v>0.15005628363636364</v>
      </c>
      <c r="F268" s="431">
        <v>2.9996628336363638</v>
      </c>
      <c r="G268" s="421">
        <v>4.2021499321582789</v>
      </c>
      <c r="H268" s="389"/>
      <c r="I268" s="389"/>
      <c r="J268" s="389"/>
      <c r="K268" s="389"/>
      <c r="L268" s="389"/>
      <c r="M268" s="389"/>
      <c r="N268" s="389"/>
    </row>
    <row r="269" spans="1:14" s="384" customFormat="1">
      <c r="A269" s="284"/>
      <c r="B269" s="392" t="s">
        <v>191</v>
      </c>
      <c r="C269" s="421">
        <v>29.165718999999999</v>
      </c>
      <c r="D269" s="430">
        <v>1.7319568400000001</v>
      </c>
      <c r="E269" s="430">
        <v>0</v>
      </c>
      <c r="F269" s="431">
        <v>1.7319568400000001</v>
      </c>
      <c r="G269" s="421">
        <v>5.9383306819900454</v>
      </c>
      <c r="H269" s="389"/>
      <c r="I269" s="389"/>
      <c r="J269" s="389"/>
      <c r="K269" s="389"/>
      <c r="L269" s="389"/>
      <c r="M269" s="389"/>
      <c r="N269" s="389"/>
    </row>
    <row r="270" spans="1:14" ht="9" customHeight="1" thickBot="1">
      <c r="A270" s="286"/>
      <c r="B270" s="395"/>
      <c r="C270" s="396"/>
      <c r="D270" s="397"/>
      <c r="E270" s="397"/>
      <c r="F270" s="398"/>
      <c r="G270" s="395"/>
    </row>
    <row r="271" spans="1:14" ht="45.75" customHeight="1">
      <c r="A271" s="518" t="s">
        <v>391</v>
      </c>
      <c r="B271" s="518"/>
      <c r="C271" s="518"/>
      <c r="D271" s="518"/>
      <c r="E271" s="518"/>
      <c r="F271" s="518"/>
      <c r="G271" s="518"/>
    </row>
    <row r="273" spans="1:7" ht="15" customHeight="1">
      <c r="A273" s="507"/>
      <c r="B273" s="507"/>
      <c r="C273" s="399"/>
      <c r="D273" s="399"/>
      <c r="E273" s="399"/>
      <c r="F273" s="399"/>
      <c r="G273" s="399"/>
    </row>
  </sheetData>
  <mergeCells count="10">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N600"/>
  <sheetViews>
    <sheetView zoomScaleNormal="100" workbookViewId="0">
      <selection sqref="A1:C1"/>
    </sheetView>
  </sheetViews>
  <sheetFormatPr baseColWidth="10" defaultRowHeight="15"/>
  <cols>
    <col min="1" max="1" width="6.85546875" customWidth="1"/>
    <col min="2" max="2" width="7.42578125" customWidth="1"/>
    <col min="3" max="3" width="53.85546875" customWidth="1"/>
    <col min="4" max="4" width="15.140625" style="193" customWidth="1"/>
    <col min="5" max="6" width="17.5703125" customWidth="1"/>
    <col min="7" max="7" width="15.5703125" customWidth="1"/>
    <col min="8" max="8" width="16.28515625" customWidth="1"/>
  </cols>
  <sheetData>
    <row r="1" spans="1:14" ht="45.75" customHeight="1">
      <c r="A1" s="523" t="s">
        <v>326</v>
      </c>
      <c r="B1" s="523"/>
      <c r="C1" s="523"/>
      <c r="D1" s="524" t="s">
        <v>500</v>
      </c>
      <c r="E1" s="524"/>
      <c r="F1" s="524"/>
      <c r="N1" s="443"/>
    </row>
    <row r="2" spans="1:14" ht="104.25" customHeight="1" thickBot="1">
      <c r="A2" s="525" t="s">
        <v>506</v>
      </c>
      <c r="B2" s="525"/>
      <c r="C2" s="526"/>
      <c r="D2" s="526"/>
      <c r="E2" s="526"/>
      <c r="F2" s="526"/>
    </row>
    <row r="3" spans="1:14" ht="6" customHeight="1">
      <c r="A3" s="527"/>
      <c r="B3" s="527"/>
      <c r="C3" s="527"/>
      <c r="D3" s="527"/>
      <c r="E3" s="527"/>
      <c r="F3" s="527"/>
    </row>
    <row r="4" spans="1:14" ht="15.75">
      <c r="A4" s="528" t="s">
        <v>403</v>
      </c>
      <c r="B4" s="528"/>
      <c r="C4" s="264" t="s">
        <v>404</v>
      </c>
      <c r="D4" s="529" t="s">
        <v>405</v>
      </c>
      <c r="E4" s="529"/>
      <c r="F4" s="529"/>
      <c r="G4" s="14"/>
      <c r="H4" s="14"/>
      <c r="I4" s="14"/>
    </row>
    <row r="5" spans="1:14" ht="15.75">
      <c r="A5" s="264"/>
      <c r="B5" s="264"/>
      <c r="C5" s="264"/>
      <c r="D5" s="519" t="s">
        <v>406</v>
      </c>
      <c r="E5" s="519"/>
      <c r="F5" s="264"/>
      <c r="G5" s="14"/>
      <c r="H5" s="14"/>
      <c r="I5" s="14"/>
    </row>
    <row r="6" spans="1:14" ht="31.5" customHeight="1">
      <c r="A6" s="264"/>
      <c r="B6" s="264"/>
      <c r="C6" s="264"/>
      <c r="D6" s="264" t="s">
        <v>407</v>
      </c>
      <c r="E6" s="264" t="s">
        <v>372</v>
      </c>
      <c r="F6" s="264" t="s">
        <v>2</v>
      </c>
      <c r="G6" s="14"/>
      <c r="H6" s="14"/>
      <c r="I6" s="14"/>
    </row>
    <row r="7" spans="1:14" ht="3" customHeight="1" thickBot="1">
      <c r="A7" s="520"/>
      <c r="B7" s="520"/>
      <c r="C7" s="520"/>
      <c r="D7" s="520"/>
      <c r="E7" s="520"/>
      <c r="F7" s="520"/>
      <c r="G7" s="14"/>
      <c r="H7" s="14"/>
      <c r="I7" s="14"/>
    </row>
    <row r="8" spans="1:14" ht="3" customHeight="1" thickBot="1">
      <c r="A8" s="521"/>
      <c r="B8" s="521"/>
      <c r="C8" s="521"/>
      <c r="D8" s="521"/>
      <c r="E8" s="521"/>
      <c r="F8" s="521"/>
      <c r="G8" s="14"/>
      <c r="H8" s="14"/>
      <c r="I8" s="14"/>
    </row>
    <row r="9" spans="1:14" ht="15.75" customHeight="1">
      <c r="A9" s="175"/>
      <c r="B9" s="175"/>
      <c r="C9" s="176"/>
      <c r="D9" s="178"/>
      <c r="E9" s="177"/>
      <c r="F9" s="179"/>
      <c r="G9" s="180"/>
      <c r="H9" s="14"/>
      <c r="I9" s="14"/>
    </row>
    <row r="10" spans="1:14" s="336" customFormat="1" ht="15.75" customHeight="1">
      <c r="A10" s="182" t="s">
        <v>388</v>
      </c>
      <c r="B10" s="182"/>
      <c r="C10" s="176"/>
      <c r="D10" s="332"/>
      <c r="E10" s="333">
        <f>SUM(E12)</f>
        <v>503485486</v>
      </c>
      <c r="F10" s="333">
        <f>SUM(F12)</f>
        <v>503485486</v>
      </c>
      <c r="G10" s="334"/>
      <c r="H10" s="14"/>
      <c r="I10" s="14"/>
      <c r="J10"/>
      <c r="K10"/>
      <c r="L10"/>
    </row>
    <row r="11" spans="1:14" s="336" customFormat="1" ht="15.75">
      <c r="A11" s="182"/>
      <c r="B11" s="182" t="s">
        <v>547</v>
      </c>
      <c r="C11" s="415"/>
      <c r="D11" s="178"/>
      <c r="E11" s="416"/>
      <c r="F11" s="416"/>
      <c r="G11" s="334"/>
      <c r="H11" s="14"/>
      <c r="I11" s="14"/>
      <c r="J11"/>
      <c r="K11"/>
      <c r="L11"/>
    </row>
    <row r="12" spans="1:14" ht="108">
      <c r="A12" s="231"/>
      <c r="B12" s="231"/>
      <c r="C12" s="415" t="s">
        <v>545</v>
      </c>
      <c r="D12" s="178">
        <v>4000</v>
      </c>
      <c r="E12" s="416">
        <v>503485486</v>
      </c>
      <c r="F12" s="416">
        <v>503485486</v>
      </c>
      <c r="G12" s="183"/>
      <c r="H12" s="181"/>
      <c r="I12" s="181"/>
    </row>
    <row r="13" spans="1:14" ht="7.5" customHeight="1" thickBot="1">
      <c r="A13" s="337"/>
      <c r="B13" s="337"/>
      <c r="C13" s="338"/>
      <c r="D13" s="339"/>
      <c r="E13" s="340"/>
      <c r="F13" s="341"/>
      <c r="G13" s="183"/>
      <c r="H13" s="181"/>
      <c r="I13" s="181"/>
    </row>
    <row r="14" spans="1:14" ht="69.75" customHeight="1">
      <c r="A14" s="522" t="s">
        <v>546</v>
      </c>
      <c r="B14" s="522"/>
      <c r="C14" s="522"/>
      <c r="D14" s="522"/>
      <c r="E14" s="522"/>
      <c r="F14" s="522"/>
      <c r="G14" s="183"/>
      <c r="H14" s="181"/>
      <c r="I14" s="181"/>
    </row>
    <row r="15" spans="1:14" ht="15.75">
      <c r="A15" s="189"/>
      <c r="B15" s="189"/>
      <c r="C15" s="189"/>
      <c r="D15" s="190"/>
      <c r="E15" s="189"/>
      <c r="F15" s="189"/>
      <c r="G15" s="183"/>
      <c r="H15" s="181"/>
      <c r="I15" s="181"/>
    </row>
    <row r="16" spans="1:14" ht="15.75">
      <c r="A16" s="189"/>
      <c r="B16" s="189"/>
      <c r="C16" s="189"/>
      <c r="D16" s="190"/>
      <c r="E16" s="189"/>
      <c r="F16" s="189"/>
      <c r="G16" s="183"/>
      <c r="H16" s="181"/>
      <c r="I16" s="181"/>
    </row>
    <row r="17" spans="1:9" ht="15.75">
      <c r="A17" s="189"/>
      <c r="B17" s="189"/>
      <c r="C17" s="189"/>
      <c r="D17" s="190"/>
      <c r="E17" s="189"/>
      <c r="F17" s="189"/>
      <c r="G17" s="183"/>
      <c r="H17" s="181"/>
      <c r="I17" s="181"/>
    </row>
    <row r="18" spans="1:9" ht="15.75">
      <c r="A18" s="189"/>
      <c r="B18" s="189"/>
      <c r="C18" s="189"/>
      <c r="D18" s="190"/>
      <c r="E18" s="189"/>
      <c r="F18" s="189"/>
      <c r="G18" s="183"/>
      <c r="H18" s="181"/>
      <c r="I18" s="181"/>
    </row>
    <row r="19" spans="1:9" ht="15.75">
      <c r="A19" s="189"/>
      <c r="B19" s="189"/>
      <c r="C19" s="189"/>
      <c r="D19" s="190"/>
      <c r="E19" s="189"/>
      <c r="F19" s="189"/>
      <c r="G19" s="183"/>
      <c r="H19" s="181"/>
      <c r="I19" s="181"/>
    </row>
    <row r="20" spans="1:9" ht="15.75">
      <c r="A20" s="189"/>
      <c r="B20" s="189"/>
      <c r="C20" s="189"/>
      <c r="D20" s="190"/>
      <c r="E20" s="189"/>
      <c r="F20" s="189"/>
      <c r="G20" s="183"/>
      <c r="H20" s="181"/>
      <c r="I20" s="181"/>
    </row>
    <row r="21" spans="1:9" ht="15.75">
      <c r="A21" s="189"/>
      <c r="B21" s="189"/>
      <c r="C21" s="189"/>
      <c r="D21" s="190"/>
      <c r="E21" s="189"/>
      <c r="F21" s="189"/>
      <c r="G21" s="183"/>
      <c r="H21" s="181"/>
      <c r="I21" s="181"/>
    </row>
    <row r="22" spans="1:9" ht="15.75">
      <c r="A22" s="189"/>
      <c r="B22" s="189"/>
      <c r="C22" s="189"/>
      <c r="D22" s="190"/>
      <c r="E22" s="189"/>
      <c r="F22" s="189"/>
      <c r="G22" s="183"/>
      <c r="H22" s="181"/>
      <c r="I22" s="181"/>
    </row>
    <row r="23" spans="1:9" ht="15.75">
      <c r="A23" s="189"/>
      <c r="B23" s="189"/>
      <c r="C23" s="189"/>
      <c r="D23" s="190"/>
      <c r="E23" s="189"/>
      <c r="F23" s="189"/>
      <c r="G23" s="183"/>
      <c r="H23" s="181"/>
      <c r="I23" s="181"/>
    </row>
    <row r="24" spans="1:9" ht="15.75">
      <c r="A24" s="189"/>
      <c r="B24" s="189"/>
      <c r="C24" s="189"/>
      <c r="D24" s="190"/>
      <c r="E24" s="189"/>
      <c r="F24" s="189"/>
      <c r="G24" s="183"/>
      <c r="H24" s="181"/>
      <c r="I24" s="181"/>
    </row>
    <row r="25" spans="1:9" ht="15.75">
      <c r="A25" s="189"/>
      <c r="B25" s="189"/>
      <c r="C25" s="189"/>
      <c r="D25" s="190"/>
      <c r="E25" s="189"/>
      <c r="F25" s="189"/>
      <c r="G25" s="183"/>
      <c r="H25" s="181"/>
      <c r="I25" s="181"/>
    </row>
    <row r="26" spans="1:9" ht="15.75">
      <c r="A26" s="189"/>
      <c r="B26" s="189"/>
      <c r="C26" s="189"/>
      <c r="D26" s="190"/>
      <c r="E26" s="189"/>
      <c r="F26" s="189"/>
      <c r="G26" s="183"/>
      <c r="H26" s="181"/>
      <c r="I26" s="181"/>
    </row>
    <row r="27" spans="1:9" ht="15.75">
      <c r="A27" s="189"/>
      <c r="B27" s="189"/>
      <c r="C27" s="189"/>
      <c r="D27" s="190"/>
      <c r="E27" s="189"/>
      <c r="F27" s="189"/>
      <c r="G27" s="183"/>
      <c r="H27" s="181"/>
      <c r="I27" s="181"/>
    </row>
    <row r="28" spans="1:9" ht="15.75">
      <c r="A28" s="189"/>
      <c r="B28" s="189"/>
      <c r="C28" s="189"/>
      <c r="D28" s="190"/>
      <c r="E28" s="189"/>
      <c r="F28" s="189"/>
      <c r="G28" s="183"/>
      <c r="H28" s="181"/>
      <c r="I28" s="181"/>
    </row>
    <row r="29" spans="1:9" ht="15.75">
      <c r="A29" s="189"/>
      <c r="B29" s="189"/>
      <c r="C29" s="189"/>
      <c r="D29" s="190"/>
      <c r="E29" s="189"/>
      <c r="F29" s="189"/>
      <c r="G29" s="183"/>
      <c r="H29" s="181"/>
      <c r="I29" s="181"/>
    </row>
    <row r="30" spans="1:9" ht="18">
      <c r="A30" s="189"/>
      <c r="B30" s="189"/>
      <c r="C30" s="189"/>
      <c r="D30" s="190"/>
      <c r="E30" s="189"/>
      <c r="F30" s="189"/>
      <c r="G30" s="183"/>
      <c r="H30" s="191"/>
      <c r="I30" s="191"/>
    </row>
    <row r="31" spans="1:9" ht="18">
      <c r="A31" s="189"/>
      <c r="B31" s="189"/>
      <c r="C31" s="189"/>
      <c r="D31" s="190"/>
      <c r="E31" s="189"/>
      <c r="F31" s="189"/>
      <c r="G31" s="183"/>
      <c r="H31" s="191"/>
      <c r="I31" s="191"/>
    </row>
    <row r="32" spans="1:9" ht="18">
      <c r="A32" s="189"/>
      <c r="B32" s="189"/>
      <c r="C32" s="189"/>
      <c r="D32" s="190"/>
      <c r="E32" s="189"/>
      <c r="F32" s="189"/>
      <c r="G32" s="183"/>
      <c r="H32" s="191"/>
      <c r="I32" s="191"/>
    </row>
    <row r="33" spans="1:9" ht="18">
      <c r="A33" s="183"/>
      <c r="B33" s="183"/>
      <c r="C33" s="183"/>
      <c r="D33" s="247"/>
      <c r="E33" s="183"/>
      <c r="F33" s="183"/>
      <c r="G33" s="183"/>
      <c r="H33" s="191"/>
      <c r="I33" s="191"/>
    </row>
    <row r="34" spans="1:9" ht="18">
      <c r="A34" s="183"/>
      <c r="B34" s="183"/>
      <c r="C34" s="183"/>
      <c r="D34" s="247"/>
      <c r="E34" s="183"/>
      <c r="F34" s="183"/>
      <c r="G34" s="183"/>
      <c r="H34" s="191"/>
      <c r="I34" s="191"/>
    </row>
    <row r="35" spans="1:9" ht="18">
      <c r="A35" s="183"/>
      <c r="B35" s="183"/>
      <c r="C35" s="183"/>
      <c r="D35" s="247"/>
      <c r="E35" s="183"/>
      <c r="F35" s="183"/>
      <c r="G35" s="183"/>
      <c r="H35" s="191"/>
      <c r="I35" s="191"/>
    </row>
    <row r="36" spans="1:9" ht="18">
      <c r="A36" s="183"/>
      <c r="B36" s="183"/>
      <c r="C36" s="183"/>
      <c r="D36" s="247"/>
      <c r="E36" s="183"/>
      <c r="F36" s="183"/>
      <c r="G36" s="183"/>
      <c r="H36" s="191"/>
      <c r="I36" s="191"/>
    </row>
    <row r="37" spans="1:9" ht="18">
      <c r="A37" s="183"/>
      <c r="B37" s="183"/>
      <c r="C37" s="183"/>
      <c r="D37" s="247"/>
      <c r="E37" s="183"/>
      <c r="F37" s="183"/>
      <c r="G37" s="183"/>
      <c r="H37" s="191"/>
      <c r="I37" s="191"/>
    </row>
    <row r="38" spans="1:9" ht="18">
      <c r="A38" s="183"/>
      <c r="B38" s="183"/>
      <c r="C38" s="183"/>
      <c r="D38" s="247"/>
      <c r="E38" s="183"/>
      <c r="F38" s="183"/>
      <c r="G38" s="183"/>
      <c r="H38" s="191"/>
      <c r="I38" s="191"/>
    </row>
    <row r="39" spans="1:9" ht="18">
      <c r="A39" s="183"/>
      <c r="B39" s="183"/>
      <c r="C39" s="183"/>
      <c r="D39" s="247"/>
      <c r="E39" s="183"/>
      <c r="F39" s="183"/>
      <c r="G39" s="183"/>
      <c r="H39" s="191"/>
      <c r="I39" s="191"/>
    </row>
    <row r="40" spans="1:9" ht="18">
      <c r="A40" s="183"/>
      <c r="B40" s="183"/>
      <c r="C40" s="183"/>
      <c r="D40" s="247"/>
      <c r="E40" s="183"/>
      <c r="F40" s="183"/>
      <c r="G40" s="183"/>
      <c r="H40" s="191"/>
      <c r="I40" s="191"/>
    </row>
    <row r="41" spans="1:9" ht="18">
      <c r="A41" s="183"/>
      <c r="B41" s="183"/>
      <c r="C41" s="183"/>
      <c r="D41" s="247"/>
      <c r="E41" s="183"/>
      <c r="F41" s="183"/>
      <c r="G41" s="183"/>
      <c r="H41" s="191"/>
      <c r="I41" s="191"/>
    </row>
    <row r="42" spans="1:9" ht="18">
      <c r="A42" s="183"/>
      <c r="B42" s="183"/>
      <c r="C42" s="183"/>
      <c r="D42" s="247"/>
      <c r="E42" s="183"/>
      <c r="F42" s="183"/>
      <c r="G42" s="183"/>
      <c r="H42" s="191"/>
      <c r="I42" s="191"/>
    </row>
    <row r="43" spans="1:9" ht="18">
      <c r="A43" s="183"/>
      <c r="B43" s="183"/>
      <c r="C43" s="183"/>
      <c r="D43" s="247"/>
      <c r="E43" s="183"/>
      <c r="F43" s="183"/>
      <c r="G43" s="183"/>
      <c r="H43" s="191"/>
      <c r="I43" s="191"/>
    </row>
    <row r="44" spans="1:9" ht="18">
      <c r="A44" s="183"/>
      <c r="B44" s="183"/>
      <c r="C44" s="183"/>
      <c r="D44" s="247"/>
      <c r="E44" s="183"/>
      <c r="F44" s="183"/>
      <c r="G44" s="183"/>
      <c r="H44" s="191"/>
      <c r="I44" s="191"/>
    </row>
    <row r="45" spans="1:9" ht="18">
      <c r="A45" s="183"/>
      <c r="B45" s="183"/>
      <c r="C45" s="183"/>
      <c r="D45" s="247"/>
      <c r="E45" s="183"/>
      <c r="F45" s="183"/>
      <c r="G45" s="183"/>
      <c r="H45" s="191"/>
      <c r="I45" s="191"/>
    </row>
    <row r="46" spans="1:9" ht="18">
      <c r="A46" s="183"/>
      <c r="B46" s="183"/>
      <c r="C46" s="183"/>
      <c r="D46" s="247"/>
      <c r="E46" s="183"/>
      <c r="F46" s="183"/>
      <c r="G46" s="183"/>
      <c r="H46" s="191"/>
      <c r="I46" s="191"/>
    </row>
    <row r="47" spans="1:9" ht="18">
      <c r="A47" s="183"/>
      <c r="B47" s="183"/>
      <c r="C47" s="183"/>
      <c r="D47" s="247"/>
      <c r="E47" s="183"/>
      <c r="F47" s="183"/>
      <c r="G47" s="183"/>
      <c r="H47" s="191"/>
      <c r="I47" s="191"/>
    </row>
    <row r="48" spans="1:9" ht="18">
      <c r="A48" s="183"/>
      <c r="B48" s="183"/>
      <c r="C48" s="183"/>
      <c r="D48" s="247"/>
      <c r="E48" s="183"/>
      <c r="F48" s="183"/>
      <c r="G48" s="183"/>
      <c r="H48" s="191"/>
      <c r="I48" s="191"/>
    </row>
    <row r="49" spans="1:9" ht="18">
      <c r="A49" s="183"/>
      <c r="B49" s="183"/>
      <c r="C49" s="183"/>
      <c r="D49" s="247"/>
      <c r="E49" s="183"/>
      <c r="F49" s="183"/>
      <c r="G49" s="183"/>
      <c r="H49" s="191"/>
      <c r="I49" s="191"/>
    </row>
    <row r="50" spans="1:9" ht="18">
      <c r="A50" s="183"/>
      <c r="B50" s="183"/>
      <c r="C50" s="183"/>
      <c r="D50" s="247"/>
      <c r="E50" s="183"/>
      <c r="F50" s="183"/>
      <c r="G50" s="183"/>
      <c r="H50" s="191"/>
      <c r="I50" s="191"/>
    </row>
    <row r="51" spans="1:9" ht="18">
      <c r="A51" s="183"/>
      <c r="B51" s="183"/>
      <c r="C51" s="183"/>
      <c r="D51" s="247"/>
      <c r="E51" s="183"/>
      <c r="F51" s="183"/>
      <c r="G51" s="183"/>
      <c r="H51" s="191"/>
      <c r="I51" s="191"/>
    </row>
    <row r="52" spans="1:9" ht="18">
      <c r="A52" s="183"/>
      <c r="B52" s="183"/>
      <c r="C52" s="183"/>
      <c r="D52" s="247"/>
      <c r="E52" s="183"/>
      <c r="F52" s="183"/>
      <c r="G52" s="183"/>
      <c r="H52" s="191"/>
      <c r="I52" s="191"/>
    </row>
    <row r="53" spans="1:9" ht="18">
      <c r="A53" s="183"/>
      <c r="B53" s="183"/>
      <c r="C53" s="183"/>
      <c r="D53" s="247"/>
      <c r="E53" s="183"/>
      <c r="F53" s="183"/>
      <c r="G53" s="183"/>
      <c r="H53" s="191"/>
      <c r="I53" s="191"/>
    </row>
    <row r="54" spans="1:9" ht="18">
      <c r="A54" s="183"/>
      <c r="B54" s="183"/>
      <c r="C54" s="183"/>
      <c r="D54" s="247"/>
      <c r="E54" s="183"/>
      <c r="F54" s="183"/>
      <c r="G54" s="183"/>
      <c r="H54" s="191"/>
      <c r="I54" s="191"/>
    </row>
    <row r="55" spans="1:9" ht="18">
      <c r="A55" s="183"/>
      <c r="B55" s="183"/>
      <c r="C55" s="183"/>
      <c r="D55" s="247"/>
      <c r="E55" s="183"/>
      <c r="F55" s="183"/>
      <c r="G55" s="183"/>
      <c r="H55" s="191"/>
      <c r="I55" s="191"/>
    </row>
    <row r="56" spans="1:9" ht="18">
      <c r="A56" s="183"/>
      <c r="B56" s="183"/>
      <c r="C56" s="183"/>
      <c r="D56" s="247"/>
      <c r="E56" s="183"/>
      <c r="F56" s="183"/>
      <c r="G56" s="183"/>
      <c r="H56" s="191"/>
      <c r="I56" s="191"/>
    </row>
    <row r="57" spans="1:9" ht="18">
      <c r="A57" s="183"/>
      <c r="B57" s="183"/>
      <c r="C57" s="183"/>
      <c r="D57" s="247"/>
      <c r="E57" s="183"/>
      <c r="F57" s="183"/>
      <c r="G57" s="183"/>
      <c r="H57" s="191"/>
      <c r="I57" s="191"/>
    </row>
    <row r="58" spans="1:9" ht="18">
      <c r="A58" s="183"/>
      <c r="B58" s="183"/>
      <c r="C58" s="183"/>
      <c r="D58" s="247"/>
      <c r="E58" s="183"/>
      <c r="F58" s="183"/>
      <c r="G58" s="183"/>
      <c r="H58" s="191"/>
      <c r="I58" s="191"/>
    </row>
    <row r="59" spans="1:9" ht="18">
      <c r="A59" s="183"/>
      <c r="B59" s="183"/>
      <c r="C59" s="183"/>
      <c r="D59" s="247"/>
      <c r="E59" s="183"/>
      <c r="F59" s="183"/>
      <c r="G59" s="183"/>
      <c r="H59" s="191"/>
      <c r="I59" s="191"/>
    </row>
    <row r="60" spans="1:9" ht="18">
      <c r="A60" s="183"/>
      <c r="B60" s="183"/>
      <c r="C60" s="183"/>
      <c r="D60" s="247"/>
      <c r="E60" s="183"/>
      <c r="F60" s="183"/>
      <c r="G60" s="183"/>
      <c r="H60" s="191"/>
      <c r="I60" s="191"/>
    </row>
    <row r="61" spans="1:9" ht="18">
      <c r="A61" s="183"/>
      <c r="B61" s="183"/>
      <c r="C61" s="183"/>
      <c r="D61" s="247"/>
      <c r="E61" s="183"/>
      <c r="F61" s="183"/>
      <c r="G61" s="183"/>
      <c r="H61" s="191"/>
      <c r="I61" s="191"/>
    </row>
    <row r="62" spans="1:9" ht="18">
      <c r="A62" s="183"/>
      <c r="B62" s="183"/>
      <c r="C62" s="183"/>
      <c r="D62" s="247"/>
      <c r="E62" s="183"/>
      <c r="F62" s="183"/>
      <c r="G62" s="183"/>
      <c r="H62" s="191"/>
      <c r="I62" s="191"/>
    </row>
    <row r="63" spans="1:9" ht="18">
      <c r="A63" s="183"/>
      <c r="B63" s="183"/>
      <c r="C63" s="183"/>
      <c r="D63" s="247"/>
      <c r="E63" s="183"/>
      <c r="F63" s="183"/>
      <c r="G63" s="183"/>
      <c r="H63" s="191"/>
      <c r="I63" s="191"/>
    </row>
    <row r="64" spans="1:9" ht="18">
      <c r="A64" s="183"/>
      <c r="B64" s="183"/>
      <c r="C64" s="183"/>
      <c r="D64" s="247"/>
      <c r="E64" s="183"/>
      <c r="F64" s="183"/>
      <c r="G64" s="183"/>
      <c r="H64" s="191"/>
      <c r="I64" s="191"/>
    </row>
    <row r="65" spans="1:9" ht="18">
      <c r="A65" s="183"/>
      <c r="B65" s="183"/>
      <c r="C65" s="183"/>
      <c r="D65" s="247"/>
      <c r="E65" s="183"/>
      <c r="F65" s="183"/>
      <c r="G65" s="183"/>
      <c r="H65" s="191"/>
      <c r="I65" s="191"/>
    </row>
    <row r="66" spans="1:9" ht="18">
      <c r="A66" s="183"/>
      <c r="B66" s="183"/>
      <c r="C66" s="183"/>
      <c r="D66" s="247"/>
      <c r="E66" s="183"/>
      <c r="F66" s="183"/>
      <c r="G66" s="183"/>
      <c r="H66" s="191"/>
      <c r="I66" s="191"/>
    </row>
    <row r="67" spans="1:9" ht="18">
      <c r="A67" s="183"/>
      <c r="B67" s="183"/>
      <c r="C67" s="183"/>
      <c r="D67" s="247"/>
      <c r="E67" s="183"/>
      <c r="F67" s="183"/>
      <c r="G67" s="183"/>
      <c r="H67" s="191"/>
      <c r="I67" s="191"/>
    </row>
    <row r="68" spans="1:9" ht="18">
      <c r="A68" s="183"/>
      <c r="B68" s="183"/>
      <c r="C68" s="183"/>
      <c r="D68" s="247"/>
      <c r="E68" s="183"/>
      <c r="F68" s="183"/>
      <c r="G68" s="183"/>
      <c r="H68" s="191"/>
      <c r="I68" s="191"/>
    </row>
    <row r="69" spans="1:9" ht="18">
      <c r="A69" s="183"/>
      <c r="B69" s="183"/>
      <c r="C69" s="183"/>
      <c r="D69" s="247"/>
      <c r="E69" s="183"/>
      <c r="F69" s="183"/>
      <c r="G69" s="183"/>
      <c r="H69" s="191"/>
      <c r="I69" s="191"/>
    </row>
    <row r="70" spans="1:9" ht="18">
      <c r="A70" s="183"/>
      <c r="B70" s="183"/>
      <c r="C70" s="183"/>
      <c r="D70" s="247"/>
      <c r="E70" s="183"/>
      <c r="F70" s="183"/>
      <c r="G70" s="183"/>
      <c r="H70" s="191"/>
      <c r="I70" s="191"/>
    </row>
    <row r="71" spans="1:9" ht="18">
      <c r="A71" s="183"/>
      <c r="B71" s="183"/>
      <c r="C71" s="183"/>
      <c r="D71" s="247"/>
      <c r="E71" s="183"/>
      <c r="F71" s="183"/>
      <c r="G71" s="183"/>
      <c r="H71" s="191"/>
      <c r="I71" s="191"/>
    </row>
    <row r="72" spans="1:9" ht="18">
      <c r="A72" s="183"/>
      <c r="B72" s="183"/>
      <c r="C72" s="183"/>
      <c r="D72" s="247"/>
      <c r="E72" s="183"/>
      <c r="F72" s="183"/>
      <c r="G72" s="183"/>
      <c r="H72" s="191"/>
      <c r="I72" s="191"/>
    </row>
    <row r="73" spans="1:9" ht="18">
      <c r="A73" s="183"/>
      <c r="B73" s="183"/>
      <c r="C73" s="183"/>
      <c r="D73" s="247"/>
      <c r="E73" s="183"/>
      <c r="F73" s="183"/>
      <c r="G73" s="183"/>
      <c r="H73" s="191"/>
      <c r="I73" s="191"/>
    </row>
    <row r="74" spans="1:9" ht="18">
      <c r="A74" s="183"/>
      <c r="B74" s="183"/>
      <c r="C74" s="183"/>
      <c r="D74" s="247"/>
      <c r="E74" s="183"/>
      <c r="F74" s="183"/>
      <c r="G74" s="183"/>
      <c r="H74" s="191"/>
      <c r="I74" s="191"/>
    </row>
    <row r="75" spans="1:9" ht="18">
      <c r="A75" s="183"/>
      <c r="B75" s="183"/>
      <c r="C75" s="183"/>
      <c r="D75" s="247"/>
      <c r="E75" s="183"/>
      <c r="F75" s="183"/>
      <c r="G75" s="183"/>
      <c r="H75" s="191"/>
      <c r="I75" s="191"/>
    </row>
    <row r="76" spans="1:9" ht="18">
      <c r="A76" s="183"/>
      <c r="B76" s="183"/>
      <c r="C76" s="183"/>
      <c r="D76" s="247"/>
      <c r="E76" s="183"/>
      <c r="F76" s="183"/>
      <c r="G76" s="183"/>
      <c r="H76" s="191"/>
      <c r="I76" s="191"/>
    </row>
    <row r="77" spans="1:9" ht="18">
      <c r="A77" s="183"/>
      <c r="B77" s="183"/>
      <c r="C77" s="183"/>
      <c r="D77" s="247"/>
      <c r="E77" s="183"/>
      <c r="F77" s="183"/>
      <c r="G77" s="183"/>
      <c r="H77" s="191"/>
      <c r="I77" s="191"/>
    </row>
    <row r="78" spans="1:9" ht="18">
      <c r="A78" s="183"/>
      <c r="B78" s="183"/>
      <c r="C78" s="183"/>
      <c r="D78" s="247"/>
      <c r="E78" s="183"/>
      <c r="F78" s="183"/>
      <c r="G78" s="183"/>
      <c r="H78" s="191"/>
      <c r="I78" s="191"/>
    </row>
    <row r="79" spans="1:9" ht="18">
      <c r="A79" s="183"/>
      <c r="B79" s="183"/>
      <c r="C79" s="183"/>
      <c r="D79" s="247"/>
      <c r="E79" s="183"/>
      <c r="F79" s="183"/>
      <c r="G79" s="183"/>
      <c r="H79" s="191"/>
      <c r="I79" s="191"/>
    </row>
    <row r="80" spans="1:9" ht="18">
      <c r="A80" s="183"/>
      <c r="B80" s="183"/>
      <c r="C80" s="183"/>
      <c r="D80" s="247"/>
      <c r="E80" s="183"/>
      <c r="F80" s="183"/>
      <c r="G80" s="183"/>
      <c r="H80" s="191"/>
      <c r="I80" s="191"/>
    </row>
    <row r="81" spans="1:9" ht="18">
      <c r="A81" s="183"/>
      <c r="B81" s="183"/>
      <c r="C81" s="183"/>
      <c r="D81" s="247"/>
      <c r="E81" s="183"/>
      <c r="F81" s="183"/>
      <c r="G81" s="183"/>
      <c r="H81" s="191"/>
      <c r="I81" s="191"/>
    </row>
    <row r="82" spans="1:9" ht="18">
      <c r="A82" s="183"/>
      <c r="B82" s="183"/>
      <c r="C82" s="183"/>
      <c r="D82" s="247"/>
      <c r="E82" s="183"/>
      <c r="F82" s="183"/>
      <c r="G82" s="183"/>
      <c r="H82" s="191"/>
      <c r="I82" s="191"/>
    </row>
    <row r="83" spans="1:9" ht="18">
      <c r="A83" s="183"/>
      <c r="B83" s="183"/>
      <c r="C83" s="183"/>
      <c r="D83" s="247"/>
      <c r="E83" s="183"/>
      <c r="F83" s="183"/>
      <c r="G83" s="183"/>
      <c r="H83" s="191"/>
      <c r="I83" s="191"/>
    </row>
    <row r="84" spans="1:9" ht="18">
      <c r="A84" s="183"/>
      <c r="B84" s="183"/>
      <c r="C84" s="183"/>
      <c r="D84" s="247"/>
      <c r="E84" s="183"/>
      <c r="F84" s="183"/>
      <c r="G84" s="183"/>
      <c r="H84" s="191"/>
      <c r="I84" s="191"/>
    </row>
    <row r="85" spans="1:9" ht="18">
      <c r="A85" s="183"/>
      <c r="B85" s="183"/>
      <c r="C85" s="183"/>
      <c r="D85" s="247"/>
      <c r="E85" s="183"/>
      <c r="F85" s="183"/>
      <c r="G85" s="183"/>
      <c r="H85" s="191"/>
      <c r="I85" s="191"/>
    </row>
    <row r="86" spans="1:9" ht="18">
      <c r="A86" s="183"/>
      <c r="B86" s="183"/>
      <c r="C86" s="183"/>
      <c r="D86" s="247"/>
      <c r="E86" s="183"/>
      <c r="F86" s="183"/>
      <c r="G86" s="183"/>
      <c r="H86" s="191"/>
      <c r="I86" s="191"/>
    </row>
    <row r="87" spans="1:9" ht="18">
      <c r="A87" s="183"/>
      <c r="B87" s="183"/>
      <c r="C87" s="183"/>
      <c r="D87" s="247"/>
      <c r="E87" s="183"/>
      <c r="F87" s="183"/>
      <c r="G87" s="183"/>
      <c r="H87" s="191"/>
      <c r="I87" s="191"/>
    </row>
    <row r="88" spans="1:9" ht="18">
      <c r="A88" s="183"/>
      <c r="B88" s="183"/>
      <c r="C88" s="183"/>
      <c r="D88" s="247"/>
      <c r="E88" s="183"/>
      <c r="F88" s="183"/>
      <c r="G88" s="183"/>
      <c r="H88" s="191"/>
      <c r="I88" s="191"/>
    </row>
    <row r="89" spans="1:9" ht="18">
      <c r="A89" s="183"/>
      <c r="B89" s="183"/>
      <c r="C89" s="183"/>
      <c r="D89" s="247"/>
      <c r="E89" s="183"/>
      <c r="F89" s="183"/>
      <c r="G89" s="183"/>
      <c r="H89" s="191"/>
      <c r="I89" s="191"/>
    </row>
    <row r="90" spans="1:9" ht="18">
      <c r="A90" s="183"/>
      <c r="B90" s="183"/>
      <c r="C90" s="183"/>
      <c r="D90" s="247"/>
      <c r="E90" s="183"/>
      <c r="F90" s="183"/>
      <c r="G90" s="183"/>
      <c r="H90" s="191"/>
      <c r="I90" s="191"/>
    </row>
    <row r="91" spans="1:9" ht="18">
      <c r="A91" s="183"/>
      <c r="B91" s="183"/>
      <c r="C91" s="183"/>
      <c r="D91" s="247"/>
      <c r="E91" s="183"/>
      <c r="F91" s="183"/>
      <c r="G91" s="183"/>
      <c r="H91" s="191"/>
      <c r="I91" s="191"/>
    </row>
    <row r="92" spans="1:9" ht="18">
      <c r="A92" s="183"/>
      <c r="B92" s="183"/>
      <c r="C92" s="183"/>
      <c r="D92" s="247"/>
      <c r="E92" s="183"/>
      <c r="F92" s="183"/>
      <c r="G92" s="183"/>
      <c r="H92" s="191"/>
      <c r="I92" s="191"/>
    </row>
    <row r="93" spans="1:9" ht="18">
      <c r="A93" s="183"/>
      <c r="B93" s="183"/>
      <c r="C93" s="183"/>
      <c r="D93" s="247"/>
      <c r="E93" s="183"/>
      <c r="F93" s="183"/>
      <c r="G93" s="183"/>
      <c r="H93" s="191"/>
      <c r="I93" s="191"/>
    </row>
    <row r="94" spans="1:9" ht="18">
      <c r="A94" s="183"/>
      <c r="B94" s="183"/>
      <c r="C94" s="183"/>
      <c r="D94" s="247"/>
      <c r="E94" s="183"/>
      <c r="F94" s="183"/>
      <c r="G94" s="183"/>
      <c r="H94" s="191"/>
      <c r="I94" s="191"/>
    </row>
    <row r="95" spans="1:9" ht="18">
      <c r="A95" s="183"/>
      <c r="B95" s="183"/>
      <c r="C95" s="183"/>
      <c r="D95" s="247"/>
      <c r="E95" s="183"/>
      <c r="F95" s="183"/>
      <c r="G95" s="183"/>
      <c r="H95" s="191"/>
      <c r="I95" s="191"/>
    </row>
    <row r="96" spans="1:9" ht="18">
      <c r="A96" s="183"/>
      <c r="B96" s="183"/>
      <c r="C96" s="183"/>
      <c r="D96" s="247"/>
      <c r="E96" s="183"/>
      <c r="F96" s="183"/>
      <c r="G96" s="183"/>
      <c r="H96" s="191"/>
      <c r="I96" s="191"/>
    </row>
    <row r="97" spans="1:9" ht="18">
      <c r="A97" s="183"/>
      <c r="B97" s="183"/>
      <c r="C97" s="183"/>
      <c r="D97" s="247"/>
      <c r="E97" s="183"/>
      <c r="F97" s="183"/>
      <c r="G97" s="183"/>
      <c r="H97" s="191"/>
      <c r="I97" s="191"/>
    </row>
    <row r="98" spans="1:9" ht="18">
      <c r="A98" s="183"/>
      <c r="B98" s="183"/>
      <c r="C98" s="183"/>
      <c r="D98" s="247"/>
      <c r="E98" s="183"/>
      <c r="F98" s="183"/>
      <c r="G98" s="183"/>
      <c r="H98" s="191"/>
      <c r="I98" s="191"/>
    </row>
    <row r="99" spans="1:9" ht="18">
      <c r="A99" s="183"/>
      <c r="B99" s="183"/>
      <c r="C99" s="183"/>
      <c r="D99" s="247"/>
      <c r="E99" s="183"/>
      <c r="F99" s="183"/>
      <c r="G99" s="183"/>
      <c r="H99" s="191"/>
      <c r="I99" s="191"/>
    </row>
    <row r="100" spans="1:9" ht="18">
      <c r="A100" s="183"/>
      <c r="B100" s="183"/>
      <c r="C100" s="183"/>
      <c r="D100" s="247"/>
      <c r="E100" s="183"/>
      <c r="F100" s="183"/>
      <c r="G100" s="183"/>
      <c r="H100" s="191"/>
      <c r="I100" s="191"/>
    </row>
    <row r="101" spans="1:9" ht="18">
      <c r="A101" s="183"/>
      <c r="B101" s="183"/>
      <c r="C101" s="183"/>
      <c r="D101" s="247"/>
      <c r="E101" s="183"/>
      <c r="F101" s="183"/>
      <c r="G101" s="183"/>
      <c r="H101" s="191"/>
      <c r="I101" s="191"/>
    </row>
    <row r="102" spans="1:9" ht="18">
      <c r="A102" s="183"/>
      <c r="B102" s="183"/>
      <c r="C102" s="183"/>
      <c r="D102" s="247"/>
      <c r="E102" s="183"/>
      <c r="F102" s="183"/>
      <c r="G102" s="183"/>
      <c r="H102" s="191"/>
      <c r="I102" s="191"/>
    </row>
    <row r="103" spans="1:9" ht="18">
      <c r="A103" s="183"/>
      <c r="B103" s="183"/>
      <c r="C103" s="183"/>
      <c r="D103" s="247"/>
      <c r="E103" s="183"/>
      <c r="F103" s="183"/>
      <c r="G103" s="183"/>
      <c r="H103" s="191"/>
      <c r="I103" s="191"/>
    </row>
    <row r="104" spans="1:9" ht="18">
      <c r="A104" s="183"/>
      <c r="B104" s="183"/>
      <c r="C104" s="183"/>
      <c r="D104" s="247"/>
      <c r="E104" s="183"/>
      <c r="F104" s="183"/>
      <c r="G104" s="183"/>
      <c r="H104" s="191"/>
      <c r="I104" s="191"/>
    </row>
    <row r="105" spans="1:9" ht="18">
      <c r="A105" s="183"/>
      <c r="B105" s="183"/>
      <c r="C105" s="183"/>
      <c r="D105" s="247"/>
      <c r="E105" s="183"/>
      <c r="F105" s="183"/>
      <c r="G105" s="183"/>
      <c r="H105" s="191"/>
      <c r="I105" s="191"/>
    </row>
    <row r="106" spans="1:9" ht="18">
      <c r="A106" s="183"/>
      <c r="B106" s="183"/>
      <c r="C106" s="183"/>
      <c r="D106" s="247"/>
      <c r="E106" s="183"/>
      <c r="F106" s="183"/>
      <c r="G106" s="183"/>
      <c r="H106" s="191"/>
      <c r="I106" s="191"/>
    </row>
    <row r="107" spans="1:9" ht="18">
      <c r="A107" s="183"/>
      <c r="B107" s="183"/>
      <c r="C107" s="183"/>
      <c r="D107" s="247"/>
      <c r="E107" s="183"/>
      <c r="F107" s="183"/>
      <c r="G107" s="183"/>
      <c r="H107" s="191"/>
      <c r="I107" s="191"/>
    </row>
    <row r="108" spans="1:9" ht="18">
      <c r="A108" s="183"/>
      <c r="B108" s="183"/>
      <c r="C108" s="183"/>
      <c r="D108" s="247"/>
      <c r="E108" s="183"/>
      <c r="F108" s="183"/>
      <c r="G108" s="183"/>
      <c r="H108" s="191"/>
      <c r="I108" s="191"/>
    </row>
    <row r="109" spans="1:9" ht="18">
      <c r="A109" s="183"/>
      <c r="B109" s="183"/>
      <c r="C109" s="183"/>
      <c r="D109" s="247"/>
      <c r="E109" s="183"/>
      <c r="F109" s="183"/>
      <c r="G109" s="183"/>
      <c r="H109" s="191"/>
      <c r="I109" s="191"/>
    </row>
    <row r="110" spans="1:9" ht="18">
      <c r="A110" s="183"/>
      <c r="B110" s="183"/>
      <c r="C110" s="183"/>
      <c r="D110" s="247"/>
      <c r="E110" s="183"/>
      <c r="F110" s="183"/>
      <c r="G110" s="183"/>
      <c r="H110" s="191"/>
      <c r="I110" s="191"/>
    </row>
    <row r="111" spans="1:9" ht="18">
      <c r="A111" s="183"/>
      <c r="B111" s="183"/>
      <c r="C111" s="183"/>
      <c r="D111" s="247"/>
      <c r="E111" s="183"/>
      <c r="F111" s="183"/>
      <c r="G111" s="183"/>
      <c r="H111" s="191"/>
      <c r="I111" s="191"/>
    </row>
    <row r="112" spans="1:9" ht="18">
      <c r="A112" s="183"/>
      <c r="B112" s="183"/>
      <c r="C112" s="183"/>
      <c r="D112" s="247"/>
      <c r="E112" s="183"/>
      <c r="F112" s="183"/>
      <c r="G112" s="183"/>
      <c r="H112" s="191"/>
      <c r="I112" s="191"/>
    </row>
    <row r="113" spans="1:9" ht="18">
      <c r="A113" s="183"/>
      <c r="B113" s="183"/>
      <c r="C113" s="183"/>
      <c r="D113" s="247"/>
      <c r="E113" s="183"/>
      <c r="F113" s="183"/>
      <c r="G113" s="183"/>
      <c r="H113" s="191"/>
      <c r="I113" s="191"/>
    </row>
    <row r="114" spans="1:9" ht="18">
      <c r="A114" s="183"/>
      <c r="B114" s="183"/>
      <c r="C114" s="183"/>
      <c r="D114" s="247"/>
      <c r="E114" s="183"/>
      <c r="F114" s="183"/>
      <c r="G114" s="183"/>
      <c r="H114" s="191"/>
      <c r="I114" s="191"/>
    </row>
    <row r="115" spans="1:9" ht="18">
      <c r="A115" s="183"/>
      <c r="B115" s="183"/>
      <c r="C115" s="183"/>
      <c r="D115" s="247"/>
      <c r="E115" s="183"/>
      <c r="F115" s="183"/>
      <c r="G115" s="183"/>
      <c r="H115" s="191"/>
      <c r="I115" s="191"/>
    </row>
    <row r="116" spans="1:9" ht="18">
      <c r="A116" s="183"/>
      <c r="B116" s="183"/>
      <c r="C116" s="183"/>
      <c r="D116" s="247"/>
      <c r="E116" s="183"/>
      <c r="F116" s="183"/>
      <c r="G116" s="183"/>
      <c r="H116" s="191"/>
      <c r="I116" s="191"/>
    </row>
    <row r="117" spans="1:9" ht="18">
      <c r="A117" s="183"/>
      <c r="B117" s="183"/>
      <c r="C117" s="183"/>
      <c r="D117" s="247"/>
      <c r="E117" s="183"/>
      <c r="F117" s="183"/>
      <c r="G117" s="183"/>
      <c r="H117" s="191"/>
      <c r="I117" s="191"/>
    </row>
    <row r="118" spans="1:9" ht="18">
      <c r="A118" s="183"/>
      <c r="B118" s="183"/>
      <c r="C118" s="183"/>
      <c r="D118" s="247"/>
      <c r="E118" s="183"/>
      <c r="F118" s="183"/>
      <c r="G118" s="183"/>
      <c r="H118" s="191"/>
      <c r="I118" s="191"/>
    </row>
    <row r="119" spans="1:9" ht="18">
      <c r="A119" s="183"/>
      <c r="B119" s="183"/>
      <c r="C119" s="183"/>
      <c r="D119" s="247"/>
      <c r="E119" s="183"/>
      <c r="F119" s="183"/>
      <c r="G119" s="183"/>
      <c r="H119" s="191"/>
      <c r="I119" s="191"/>
    </row>
    <row r="120" spans="1:9" ht="18">
      <c r="A120" s="183"/>
      <c r="B120" s="183"/>
      <c r="C120" s="183"/>
      <c r="D120" s="247"/>
      <c r="E120" s="183"/>
      <c r="F120" s="183"/>
      <c r="G120" s="183"/>
      <c r="H120" s="191"/>
      <c r="I120" s="191"/>
    </row>
    <row r="121" spans="1:9" ht="18">
      <c r="A121" s="183"/>
      <c r="B121" s="183"/>
      <c r="C121" s="183"/>
      <c r="D121" s="247"/>
      <c r="E121" s="183"/>
      <c r="F121" s="183"/>
      <c r="G121" s="183"/>
      <c r="H121" s="191"/>
      <c r="I121" s="191"/>
    </row>
    <row r="122" spans="1:9" ht="18">
      <c r="A122" s="183"/>
      <c r="B122" s="183"/>
      <c r="C122" s="183"/>
      <c r="D122" s="247"/>
      <c r="E122" s="183"/>
      <c r="F122" s="183"/>
      <c r="G122" s="183"/>
      <c r="H122" s="191"/>
      <c r="I122" s="191"/>
    </row>
    <row r="123" spans="1:9" ht="18">
      <c r="A123" s="183"/>
      <c r="B123" s="183"/>
      <c r="C123" s="183"/>
      <c r="D123" s="247"/>
      <c r="E123" s="183"/>
      <c r="F123" s="183"/>
      <c r="G123" s="183"/>
      <c r="H123" s="191"/>
      <c r="I123" s="191"/>
    </row>
    <row r="124" spans="1:9" ht="18">
      <c r="A124" s="183"/>
      <c r="B124" s="183"/>
      <c r="C124" s="183"/>
      <c r="D124" s="247"/>
      <c r="E124" s="183"/>
      <c r="F124" s="183"/>
      <c r="G124" s="183"/>
      <c r="H124" s="191"/>
      <c r="I124" s="191"/>
    </row>
    <row r="125" spans="1:9" ht="18">
      <c r="A125" s="183"/>
      <c r="B125" s="183"/>
      <c r="C125" s="183"/>
      <c r="D125" s="247"/>
      <c r="E125" s="183"/>
      <c r="F125" s="183"/>
      <c r="G125" s="183"/>
      <c r="H125" s="191"/>
      <c r="I125" s="191"/>
    </row>
    <row r="126" spans="1:9" ht="18">
      <c r="A126" s="183"/>
      <c r="B126" s="183"/>
      <c r="C126" s="183"/>
      <c r="D126" s="247"/>
      <c r="E126" s="183"/>
      <c r="F126" s="183"/>
      <c r="G126" s="183"/>
      <c r="H126" s="191"/>
      <c r="I126" s="191"/>
    </row>
    <row r="127" spans="1:9" ht="18">
      <c r="A127" s="183"/>
      <c r="B127" s="183"/>
      <c r="C127" s="183"/>
      <c r="D127" s="247"/>
      <c r="E127" s="183"/>
      <c r="F127" s="183"/>
      <c r="G127" s="183"/>
      <c r="H127" s="191"/>
      <c r="I127" s="191"/>
    </row>
    <row r="128" spans="1:9" ht="18">
      <c r="A128" s="183"/>
      <c r="B128" s="183"/>
      <c r="C128" s="183"/>
      <c r="D128" s="247"/>
      <c r="E128" s="183"/>
      <c r="F128" s="183"/>
      <c r="G128" s="183"/>
      <c r="H128" s="191"/>
      <c r="I128" s="191"/>
    </row>
    <row r="129" spans="1:9" ht="18">
      <c r="A129" s="183"/>
      <c r="B129" s="183"/>
      <c r="C129" s="183"/>
      <c r="D129" s="247"/>
      <c r="E129" s="183"/>
      <c r="F129" s="183"/>
      <c r="G129" s="183"/>
      <c r="H129" s="191"/>
      <c r="I129" s="191"/>
    </row>
    <row r="130" spans="1:9" ht="18">
      <c r="A130" s="183"/>
      <c r="B130" s="183"/>
      <c r="C130" s="183"/>
      <c r="D130" s="247"/>
      <c r="E130" s="183"/>
      <c r="F130" s="183"/>
      <c r="G130" s="183"/>
      <c r="H130" s="191"/>
      <c r="I130" s="191"/>
    </row>
    <row r="131" spans="1:9" ht="18">
      <c r="A131" s="183"/>
      <c r="B131" s="183"/>
      <c r="C131" s="183"/>
      <c r="D131" s="247"/>
      <c r="E131" s="183"/>
      <c r="F131" s="183"/>
      <c r="G131" s="183"/>
      <c r="H131" s="191"/>
      <c r="I131" s="191"/>
    </row>
    <row r="132" spans="1:9" ht="18">
      <c r="A132" s="183"/>
      <c r="B132" s="183"/>
      <c r="C132" s="183"/>
      <c r="D132" s="247"/>
      <c r="E132" s="183"/>
      <c r="F132" s="183"/>
      <c r="G132" s="183"/>
      <c r="H132" s="191"/>
      <c r="I132" s="191"/>
    </row>
    <row r="133" spans="1:9" ht="18">
      <c r="A133" s="183"/>
      <c r="B133" s="183"/>
      <c r="C133" s="183"/>
      <c r="D133" s="247"/>
      <c r="E133" s="183"/>
      <c r="F133" s="183"/>
      <c r="G133" s="183"/>
      <c r="H133" s="191"/>
      <c r="I133" s="191"/>
    </row>
    <row r="134" spans="1:9" ht="18">
      <c r="A134" s="183"/>
      <c r="B134" s="183"/>
      <c r="C134" s="183"/>
      <c r="D134" s="247"/>
      <c r="E134" s="183"/>
      <c r="F134" s="183"/>
      <c r="G134" s="183"/>
      <c r="H134" s="191"/>
      <c r="I134" s="191"/>
    </row>
    <row r="135" spans="1:9" ht="18">
      <c r="A135" s="183"/>
      <c r="B135" s="183"/>
      <c r="C135" s="183"/>
      <c r="D135" s="247"/>
      <c r="E135" s="183"/>
      <c r="F135" s="183"/>
      <c r="G135" s="183"/>
      <c r="H135" s="191"/>
      <c r="I135" s="191"/>
    </row>
    <row r="136" spans="1:9" ht="18">
      <c r="A136" s="183"/>
      <c r="B136" s="183"/>
      <c r="C136" s="183"/>
      <c r="D136" s="247"/>
      <c r="E136" s="183"/>
      <c r="F136" s="183"/>
      <c r="G136" s="183"/>
      <c r="H136" s="191"/>
      <c r="I136" s="191"/>
    </row>
    <row r="137" spans="1:9" ht="18">
      <c r="A137" s="183"/>
      <c r="B137" s="183"/>
      <c r="C137" s="183"/>
      <c r="D137" s="247"/>
      <c r="E137" s="183"/>
      <c r="F137" s="183"/>
      <c r="G137" s="183"/>
      <c r="H137" s="191"/>
      <c r="I137" s="191"/>
    </row>
    <row r="138" spans="1:9" ht="18">
      <c r="A138" s="183"/>
      <c r="B138" s="183"/>
      <c r="C138" s="183"/>
      <c r="D138" s="247"/>
      <c r="E138" s="183"/>
      <c r="F138" s="183"/>
      <c r="G138" s="183"/>
      <c r="H138" s="191"/>
      <c r="I138" s="191"/>
    </row>
    <row r="139" spans="1:9" ht="18">
      <c r="A139" s="183"/>
      <c r="B139" s="183"/>
      <c r="C139" s="183"/>
      <c r="D139" s="247"/>
      <c r="E139" s="183"/>
      <c r="F139" s="183"/>
      <c r="G139" s="183"/>
      <c r="H139" s="191"/>
      <c r="I139" s="191"/>
    </row>
    <row r="140" spans="1:9" ht="18">
      <c r="A140" s="183"/>
      <c r="B140" s="183"/>
      <c r="C140" s="183"/>
      <c r="D140" s="247"/>
      <c r="E140" s="183"/>
      <c r="F140" s="183"/>
      <c r="G140" s="183"/>
      <c r="H140" s="191"/>
      <c r="I140" s="191"/>
    </row>
    <row r="141" spans="1:9" ht="18">
      <c r="A141" s="183"/>
      <c r="B141" s="183"/>
      <c r="C141" s="183"/>
      <c r="D141" s="247"/>
      <c r="E141" s="183"/>
      <c r="F141" s="183"/>
      <c r="G141" s="183"/>
      <c r="H141" s="191"/>
      <c r="I141" s="191"/>
    </row>
    <row r="142" spans="1:9" ht="18">
      <c r="A142" s="183"/>
      <c r="B142" s="183"/>
      <c r="C142" s="183"/>
      <c r="D142" s="247"/>
      <c r="E142" s="183"/>
      <c r="F142" s="183"/>
      <c r="G142" s="183"/>
      <c r="H142" s="191"/>
      <c r="I142" s="191"/>
    </row>
    <row r="143" spans="1:9" ht="18">
      <c r="A143" s="183"/>
      <c r="B143" s="183"/>
      <c r="C143" s="183"/>
      <c r="D143" s="247"/>
      <c r="E143" s="183"/>
      <c r="F143" s="183"/>
      <c r="G143" s="183"/>
      <c r="H143" s="191"/>
      <c r="I143" s="191"/>
    </row>
    <row r="144" spans="1:9" ht="18">
      <c r="A144" s="183"/>
      <c r="B144" s="183"/>
      <c r="C144" s="183"/>
      <c r="D144" s="247"/>
      <c r="E144" s="183"/>
      <c r="F144" s="183"/>
      <c r="G144" s="183"/>
      <c r="H144" s="191"/>
      <c r="I144" s="191"/>
    </row>
    <row r="145" spans="1:9" ht="18">
      <c r="A145" s="183"/>
      <c r="B145" s="183"/>
      <c r="C145" s="183"/>
      <c r="D145" s="247"/>
      <c r="E145" s="183"/>
      <c r="F145" s="183"/>
      <c r="G145" s="183"/>
      <c r="H145" s="191"/>
      <c r="I145" s="191"/>
    </row>
    <row r="146" spans="1:9" ht="18">
      <c r="A146" s="183"/>
      <c r="B146" s="183"/>
      <c r="C146" s="183"/>
      <c r="D146" s="247"/>
      <c r="E146" s="183"/>
      <c r="F146" s="183"/>
      <c r="G146" s="183"/>
      <c r="H146" s="191"/>
      <c r="I146" s="191"/>
    </row>
    <row r="147" spans="1:9" ht="18">
      <c r="A147" s="183"/>
      <c r="B147" s="183"/>
      <c r="C147" s="183"/>
      <c r="D147" s="247"/>
      <c r="E147" s="183"/>
      <c r="F147" s="183"/>
      <c r="G147" s="183"/>
      <c r="H147" s="191"/>
      <c r="I147" s="191"/>
    </row>
    <row r="148" spans="1:9" ht="18">
      <c r="A148" s="183"/>
      <c r="B148" s="183"/>
      <c r="C148" s="183"/>
      <c r="D148" s="247"/>
      <c r="E148" s="183"/>
      <c r="F148" s="183"/>
      <c r="G148" s="183"/>
      <c r="H148" s="191"/>
      <c r="I148" s="191"/>
    </row>
    <row r="149" spans="1:9" ht="18">
      <c r="A149" s="183"/>
      <c r="B149" s="183"/>
      <c r="C149" s="183"/>
      <c r="D149" s="247"/>
      <c r="E149" s="183"/>
      <c r="F149" s="183"/>
      <c r="G149" s="183"/>
      <c r="H149" s="191"/>
      <c r="I149" s="191"/>
    </row>
    <row r="150" spans="1:9" ht="18">
      <c r="A150" s="183"/>
      <c r="B150" s="183"/>
      <c r="C150" s="183"/>
      <c r="D150" s="247"/>
      <c r="E150" s="183"/>
      <c r="F150" s="183"/>
      <c r="G150" s="183"/>
      <c r="H150" s="191"/>
      <c r="I150" s="191"/>
    </row>
    <row r="151" spans="1:9" ht="18">
      <c r="A151" s="183"/>
      <c r="B151" s="183"/>
      <c r="C151" s="183"/>
      <c r="D151" s="247"/>
      <c r="E151" s="183"/>
      <c r="F151" s="183"/>
      <c r="G151" s="183"/>
      <c r="H151" s="191"/>
      <c r="I151" s="191"/>
    </row>
    <row r="152" spans="1:9" ht="18">
      <c r="A152" s="183"/>
      <c r="B152" s="183"/>
      <c r="C152" s="183"/>
      <c r="D152" s="247"/>
      <c r="E152" s="183"/>
      <c r="F152" s="183"/>
      <c r="G152" s="183"/>
      <c r="H152" s="191"/>
      <c r="I152" s="191"/>
    </row>
    <row r="153" spans="1:9" ht="18">
      <c r="A153" s="183"/>
      <c r="B153" s="183"/>
      <c r="C153" s="183"/>
      <c r="D153" s="247"/>
      <c r="E153" s="183"/>
      <c r="F153" s="183"/>
      <c r="G153" s="183"/>
      <c r="H153" s="191"/>
      <c r="I153" s="191"/>
    </row>
    <row r="154" spans="1:9" ht="18">
      <c r="A154" s="183"/>
      <c r="B154" s="183"/>
      <c r="C154" s="183"/>
      <c r="D154" s="247"/>
      <c r="E154" s="183"/>
      <c r="F154" s="183"/>
      <c r="G154" s="183"/>
      <c r="H154" s="191"/>
      <c r="I154" s="191"/>
    </row>
    <row r="155" spans="1:9" ht="18">
      <c r="A155" s="183"/>
      <c r="B155" s="183"/>
      <c r="C155" s="183"/>
      <c r="D155" s="247"/>
      <c r="E155" s="183"/>
      <c r="F155" s="183"/>
      <c r="G155" s="183"/>
      <c r="H155" s="191"/>
      <c r="I155" s="191"/>
    </row>
    <row r="156" spans="1:9" ht="18">
      <c r="A156" s="183"/>
      <c r="B156" s="183"/>
      <c r="C156" s="183"/>
      <c r="D156" s="247"/>
      <c r="E156" s="183"/>
      <c r="F156" s="183"/>
      <c r="G156" s="183"/>
      <c r="H156" s="191"/>
      <c r="I156" s="191"/>
    </row>
    <row r="157" spans="1:9" ht="18">
      <c r="A157" s="183"/>
      <c r="B157" s="183"/>
      <c r="C157" s="183"/>
      <c r="D157" s="247"/>
      <c r="E157" s="183"/>
      <c r="F157" s="183"/>
      <c r="G157" s="183"/>
      <c r="H157" s="191"/>
      <c r="I157" s="191"/>
    </row>
    <row r="158" spans="1:9" ht="18">
      <c r="A158" s="183"/>
      <c r="B158" s="183"/>
      <c r="C158" s="183"/>
      <c r="D158" s="247"/>
      <c r="E158" s="183"/>
      <c r="F158" s="183"/>
      <c r="G158" s="183"/>
      <c r="H158" s="191"/>
      <c r="I158" s="191"/>
    </row>
    <row r="159" spans="1:9" ht="18">
      <c r="A159" s="183"/>
      <c r="B159" s="183"/>
      <c r="C159" s="183"/>
      <c r="D159" s="247"/>
      <c r="E159" s="183"/>
      <c r="F159" s="183"/>
      <c r="G159" s="183"/>
      <c r="H159" s="191"/>
      <c r="I159" s="191"/>
    </row>
    <row r="160" spans="1:9" ht="18">
      <c r="A160" s="183"/>
      <c r="B160" s="183"/>
      <c r="C160" s="183"/>
      <c r="D160" s="247"/>
      <c r="E160" s="183"/>
      <c r="F160" s="183"/>
      <c r="G160" s="183"/>
      <c r="H160" s="191"/>
      <c r="I160" s="191"/>
    </row>
    <row r="161" spans="1:9" ht="18">
      <c r="A161" s="183"/>
      <c r="B161" s="183"/>
      <c r="C161" s="183"/>
      <c r="D161" s="247"/>
      <c r="E161" s="183"/>
      <c r="F161" s="183"/>
      <c r="G161" s="183"/>
      <c r="H161" s="191"/>
      <c r="I161" s="191"/>
    </row>
    <row r="162" spans="1:9" ht="18">
      <c r="A162" s="183"/>
      <c r="B162" s="183"/>
      <c r="C162" s="183"/>
      <c r="D162" s="247"/>
      <c r="E162" s="183"/>
      <c r="F162" s="183"/>
      <c r="G162" s="183"/>
      <c r="H162" s="191"/>
      <c r="I162" s="191"/>
    </row>
    <row r="163" spans="1:9" ht="18">
      <c r="A163" s="183"/>
      <c r="B163" s="183"/>
      <c r="C163" s="183"/>
      <c r="D163" s="247"/>
      <c r="E163" s="183"/>
      <c r="F163" s="183"/>
      <c r="G163" s="183"/>
      <c r="H163" s="191"/>
      <c r="I163" s="191"/>
    </row>
    <row r="164" spans="1:9" ht="18">
      <c r="A164" s="183"/>
      <c r="B164" s="183"/>
      <c r="C164" s="183"/>
      <c r="D164" s="247"/>
      <c r="E164" s="183"/>
      <c r="F164" s="183"/>
      <c r="G164" s="183"/>
      <c r="H164" s="191"/>
      <c r="I164" s="191"/>
    </row>
    <row r="165" spans="1:9" ht="18">
      <c r="A165" s="183"/>
      <c r="B165" s="183"/>
      <c r="C165" s="183"/>
      <c r="D165" s="247"/>
      <c r="E165" s="183"/>
      <c r="F165" s="183"/>
      <c r="G165" s="183"/>
      <c r="H165" s="191"/>
      <c r="I165" s="191"/>
    </row>
    <row r="166" spans="1:9" ht="18">
      <c r="A166" s="183"/>
      <c r="B166" s="183"/>
      <c r="C166" s="183"/>
      <c r="D166" s="247"/>
      <c r="E166" s="183"/>
      <c r="F166" s="183"/>
      <c r="G166" s="183"/>
      <c r="H166" s="191"/>
      <c r="I166" s="191"/>
    </row>
    <row r="167" spans="1:9" ht="18">
      <c r="A167" s="183"/>
      <c r="B167" s="183"/>
      <c r="C167" s="183"/>
      <c r="D167" s="247"/>
      <c r="E167" s="183"/>
      <c r="F167" s="183"/>
      <c r="G167" s="183"/>
      <c r="H167" s="191"/>
      <c r="I167" s="191"/>
    </row>
    <row r="168" spans="1:9" ht="18">
      <c r="A168" s="183"/>
      <c r="B168" s="183"/>
      <c r="C168" s="183"/>
      <c r="D168" s="247"/>
      <c r="E168" s="183"/>
      <c r="F168" s="183"/>
      <c r="G168" s="183"/>
      <c r="H168" s="191"/>
      <c r="I168" s="191"/>
    </row>
    <row r="169" spans="1:9" ht="18">
      <c r="A169" s="183"/>
      <c r="B169" s="183"/>
      <c r="C169" s="183"/>
      <c r="D169" s="247"/>
      <c r="E169" s="183"/>
      <c r="F169" s="183"/>
      <c r="G169" s="183"/>
      <c r="H169" s="191"/>
      <c r="I169" s="191"/>
    </row>
    <row r="170" spans="1:9" ht="18">
      <c r="A170" s="183"/>
      <c r="B170" s="183"/>
      <c r="C170" s="183"/>
      <c r="D170" s="247"/>
      <c r="E170" s="183"/>
      <c r="F170" s="183"/>
      <c r="G170" s="183"/>
      <c r="H170" s="191"/>
      <c r="I170" s="191"/>
    </row>
    <row r="171" spans="1:9" ht="18">
      <c r="A171" s="183"/>
      <c r="B171" s="183"/>
      <c r="C171" s="183"/>
      <c r="D171" s="247"/>
      <c r="E171" s="183"/>
      <c r="F171" s="183"/>
      <c r="G171" s="183"/>
      <c r="H171" s="191"/>
      <c r="I171" s="191"/>
    </row>
    <row r="172" spans="1:9" ht="18">
      <c r="A172" s="183"/>
      <c r="B172" s="183"/>
      <c r="C172" s="183"/>
      <c r="D172" s="247"/>
      <c r="E172" s="183"/>
      <c r="F172" s="183"/>
      <c r="G172" s="183"/>
      <c r="H172" s="191"/>
      <c r="I172" s="191"/>
    </row>
    <row r="173" spans="1:9" ht="18">
      <c r="A173" s="183"/>
      <c r="B173" s="183"/>
      <c r="C173" s="183"/>
      <c r="D173" s="247"/>
      <c r="E173" s="183"/>
      <c r="F173" s="183"/>
      <c r="G173" s="183"/>
      <c r="H173" s="191"/>
      <c r="I173" s="191"/>
    </row>
    <row r="174" spans="1:9" ht="18">
      <c r="A174" s="183"/>
      <c r="B174" s="183"/>
      <c r="C174" s="183"/>
      <c r="D174" s="247"/>
      <c r="E174" s="183"/>
      <c r="F174" s="183"/>
      <c r="G174" s="183"/>
      <c r="H174" s="191"/>
      <c r="I174" s="191"/>
    </row>
    <row r="175" spans="1:9" ht="18">
      <c r="A175" s="183"/>
      <c r="B175" s="183"/>
      <c r="C175" s="183"/>
      <c r="D175" s="247"/>
      <c r="E175" s="183"/>
      <c r="F175" s="183"/>
      <c r="G175" s="183"/>
      <c r="H175" s="191"/>
      <c r="I175" s="191"/>
    </row>
    <row r="176" spans="1:9" ht="18">
      <c r="A176" s="183"/>
      <c r="B176" s="183"/>
      <c r="C176" s="183"/>
      <c r="D176" s="247"/>
      <c r="E176" s="183"/>
      <c r="F176" s="183"/>
      <c r="G176" s="183"/>
      <c r="H176" s="191"/>
      <c r="I176" s="191"/>
    </row>
    <row r="177" spans="1:9" ht="18">
      <c r="A177" s="183"/>
      <c r="B177" s="183"/>
      <c r="C177" s="183"/>
      <c r="D177" s="247"/>
      <c r="E177" s="183"/>
      <c r="F177" s="183"/>
      <c r="G177" s="183"/>
      <c r="H177" s="191"/>
      <c r="I177" s="191"/>
    </row>
    <row r="178" spans="1:9" ht="18">
      <c r="A178" s="183"/>
      <c r="B178" s="183"/>
      <c r="C178" s="183"/>
      <c r="D178" s="247"/>
      <c r="E178" s="183"/>
      <c r="F178" s="183"/>
      <c r="G178" s="183"/>
      <c r="H178" s="191"/>
      <c r="I178" s="191"/>
    </row>
    <row r="179" spans="1:9" ht="18">
      <c r="A179" s="183"/>
      <c r="B179" s="183"/>
      <c r="C179" s="183"/>
      <c r="D179" s="247"/>
      <c r="E179" s="183"/>
      <c r="F179" s="183"/>
      <c r="G179" s="183"/>
      <c r="H179" s="191"/>
      <c r="I179" s="191"/>
    </row>
    <row r="180" spans="1:9" ht="18">
      <c r="A180" s="183"/>
      <c r="B180" s="183"/>
      <c r="C180" s="183"/>
      <c r="D180" s="247"/>
      <c r="E180" s="183"/>
      <c r="F180" s="183"/>
      <c r="G180" s="183"/>
      <c r="H180" s="191"/>
      <c r="I180" s="191"/>
    </row>
    <row r="181" spans="1:9" ht="18">
      <c r="A181" s="183"/>
      <c r="B181" s="183"/>
      <c r="C181" s="183"/>
      <c r="D181" s="247"/>
      <c r="E181" s="183"/>
      <c r="F181" s="183"/>
      <c r="G181" s="183"/>
      <c r="H181" s="191"/>
      <c r="I181" s="191"/>
    </row>
    <row r="182" spans="1:9" ht="18">
      <c r="A182" s="183"/>
      <c r="B182" s="183"/>
      <c r="C182" s="183"/>
      <c r="D182" s="247"/>
      <c r="E182" s="183"/>
      <c r="F182" s="183"/>
      <c r="G182" s="183"/>
      <c r="H182" s="191"/>
      <c r="I182" s="191"/>
    </row>
    <row r="183" spans="1:9" ht="18">
      <c r="A183" s="183"/>
      <c r="B183" s="183"/>
      <c r="C183" s="183"/>
      <c r="D183" s="247"/>
      <c r="E183" s="183"/>
      <c r="F183" s="183"/>
      <c r="G183" s="183"/>
      <c r="H183" s="191"/>
      <c r="I183" s="191"/>
    </row>
    <row r="184" spans="1:9" ht="18">
      <c r="A184" s="183"/>
      <c r="B184" s="183"/>
      <c r="C184" s="183"/>
      <c r="D184" s="247"/>
      <c r="E184" s="183"/>
      <c r="F184" s="183"/>
      <c r="G184" s="183"/>
      <c r="H184" s="191"/>
      <c r="I184" s="191"/>
    </row>
    <row r="185" spans="1:9" ht="18">
      <c r="A185" s="183"/>
      <c r="B185" s="183"/>
      <c r="C185" s="183"/>
      <c r="D185" s="247"/>
      <c r="E185" s="183"/>
      <c r="F185" s="183"/>
      <c r="G185" s="183"/>
      <c r="H185" s="191"/>
      <c r="I185" s="191"/>
    </row>
    <row r="186" spans="1:9" ht="18">
      <c r="A186" s="183"/>
      <c r="B186" s="183"/>
      <c r="C186" s="183"/>
      <c r="D186" s="247"/>
      <c r="E186" s="183"/>
      <c r="F186" s="183"/>
      <c r="G186" s="183"/>
      <c r="H186" s="191"/>
      <c r="I186" s="191"/>
    </row>
    <row r="187" spans="1:9" ht="18">
      <c r="A187" s="183"/>
      <c r="B187" s="183"/>
      <c r="C187" s="183"/>
      <c r="D187" s="247"/>
      <c r="E187" s="183"/>
      <c r="F187" s="183"/>
      <c r="G187" s="183"/>
      <c r="H187" s="191"/>
      <c r="I187" s="191"/>
    </row>
    <row r="188" spans="1:9" ht="18">
      <c r="A188" s="183"/>
      <c r="B188" s="183"/>
      <c r="C188" s="183"/>
      <c r="D188" s="247"/>
      <c r="E188" s="183"/>
      <c r="F188" s="183"/>
      <c r="G188" s="183"/>
      <c r="H188" s="191"/>
      <c r="I188" s="191"/>
    </row>
    <row r="189" spans="1:9" ht="18">
      <c r="A189" s="183"/>
      <c r="B189" s="183"/>
      <c r="C189" s="183"/>
      <c r="D189" s="247"/>
      <c r="E189" s="183"/>
      <c r="F189" s="183"/>
      <c r="G189" s="183"/>
      <c r="H189" s="191"/>
      <c r="I189" s="191"/>
    </row>
    <row r="190" spans="1:9" ht="18">
      <c r="A190" s="183"/>
      <c r="B190" s="183"/>
      <c r="C190" s="183"/>
      <c r="D190" s="247"/>
      <c r="E190" s="183"/>
      <c r="F190" s="183"/>
      <c r="G190" s="183"/>
      <c r="H190" s="191"/>
      <c r="I190" s="191"/>
    </row>
    <row r="191" spans="1:9" ht="18">
      <c r="A191" s="183"/>
      <c r="B191" s="183"/>
      <c r="C191" s="183"/>
      <c r="D191" s="247"/>
      <c r="E191" s="183"/>
      <c r="F191" s="183"/>
      <c r="G191" s="183"/>
      <c r="H191" s="191"/>
      <c r="I191" s="191"/>
    </row>
    <row r="192" spans="1:9" ht="18">
      <c r="A192" s="183"/>
      <c r="B192" s="183"/>
      <c r="C192" s="183"/>
      <c r="D192" s="247"/>
      <c r="E192" s="183"/>
      <c r="F192" s="183"/>
      <c r="G192" s="183"/>
      <c r="H192" s="191"/>
      <c r="I192" s="191"/>
    </row>
    <row r="193" spans="1:9" ht="18">
      <c r="A193" s="183"/>
      <c r="B193" s="183"/>
      <c r="C193" s="183"/>
      <c r="D193" s="247"/>
      <c r="E193" s="183"/>
      <c r="F193" s="183"/>
      <c r="G193" s="183"/>
      <c r="H193" s="191"/>
      <c r="I193" s="191"/>
    </row>
    <row r="194" spans="1:9" ht="18">
      <c r="A194" s="183"/>
      <c r="B194" s="183"/>
      <c r="C194" s="183"/>
      <c r="D194" s="247"/>
      <c r="E194" s="183"/>
      <c r="F194" s="183"/>
      <c r="G194" s="183"/>
      <c r="H194" s="191"/>
      <c r="I194" s="191"/>
    </row>
    <row r="195" spans="1:9" ht="18">
      <c r="A195" s="191"/>
      <c r="B195" s="191"/>
      <c r="C195" s="191"/>
      <c r="D195" s="192"/>
      <c r="E195" s="191"/>
      <c r="F195" s="191"/>
      <c r="G195" s="191"/>
      <c r="H195" s="191"/>
      <c r="I195" s="191"/>
    </row>
    <row r="196" spans="1:9" ht="18">
      <c r="A196" s="191"/>
      <c r="B196" s="191"/>
      <c r="C196" s="191"/>
      <c r="D196" s="192"/>
      <c r="E196" s="191"/>
      <c r="F196" s="191"/>
      <c r="G196" s="191"/>
      <c r="H196" s="191"/>
      <c r="I196" s="191"/>
    </row>
    <row r="197" spans="1:9" ht="18">
      <c r="A197" s="191"/>
      <c r="B197" s="191"/>
      <c r="C197" s="191"/>
      <c r="D197" s="192"/>
      <c r="E197" s="191"/>
      <c r="F197" s="191"/>
      <c r="G197" s="191"/>
      <c r="H197" s="191"/>
      <c r="I197" s="191"/>
    </row>
    <row r="198" spans="1:9" ht="18">
      <c r="A198" s="191"/>
      <c r="B198" s="191"/>
      <c r="C198" s="191"/>
      <c r="D198" s="192"/>
      <c r="E198" s="191"/>
      <c r="F198" s="191"/>
      <c r="G198" s="191"/>
      <c r="H198" s="191"/>
      <c r="I198" s="191"/>
    </row>
    <row r="199" spans="1:9" ht="18">
      <c r="A199" s="191"/>
      <c r="B199" s="191"/>
      <c r="C199" s="191"/>
      <c r="D199" s="192"/>
      <c r="E199" s="191"/>
      <c r="F199" s="191"/>
      <c r="G199" s="191"/>
      <c r="H199" s="191"/>
      <c r="I199" s="191"/>
    </row>
    <row r="200" spans="1:9" ht="18">
      <c r="A200" s="191"/>
      <c r="B200" s="191"/>
      <c r="C200" s="191"/>
      <c r="D200" s="192"/>
      <c r="E200" s="191"/>
      <c r="F200" s="191"/>
      <c r="G200" s="191"/>
      <c r="H200" s="191"/>
      <c r="I200" s="191"/>
    </row>
    <row r="201" spans="1:9" ht="18">
      <c r="A201" s="191"/>
      <c r="B201" s="191"/>
      <c r="C201" s="191"/>
      <c r="D201" s="192"/>
      <c r="E201" s="191"/>
      <c r="F201" s="191"/>
      <c r="G201" s="191"/>
      <c r="H201" s="191"/>
      <c r="I201" s="191"/>
    </row>
    <row r="202" spans="1:9" ht="18">
      <c r="A202" s="191"/>
      <c r="B202" s="191"/>
      <c r="C202" s="191"/>
      <c r="D202" s="192"/>
      <c r="E202" s="191"/>
      <c r="F202" s="191"/>
      <c r="G202" s="191"/>
      <c r="H202" s="191"/>
      <c r="I202" s="191"/>
    </row>
    <row r="203" spans="1:9" ht="18">
      <c r="A203" s="191"/>
      <c r="B203" s="191"/>
      <c r="C203" s="191"/>
      <c r="D203" s="192"/>
      <c r="E203" s="191"/>
      <c r="F203" s="191"/>
      <c r="G203" s="191"/>
      <c r="H203" s="191"/>
      <c r="I203" s="191"/>
    </row>
    <row r="204" spans="1:9" ht="18">
      <c r="A204" s="191"/>
      <c r="B204" s="191"/>
      <c r="C204" s="191"/>
      <c r="D204" s="192"/>
      <c r="E204" s="191"/>
      <c r="F204" s="191"/>
      <c r="G204" s="191"/>
      <c r="H204" s="191"/>
      <c r="I204" s="191"/>
    </row>
    <row r="205" spans="1:9" ht="18">
      <c r="A205" s="191"/>
      <c r="B205" s="191"/>
      <c r="C205" s="191"/>
      <c r="D205" s="192"/>
      <c r="E205" s="191"/>
      <c r="F205" s="191"/>
      <c r="G205" s="191"/>
      <c r="H205" s="191"/>
      <c r="I205" s="191"/>
    </row>
    <row r="206" spans="1:9" ht="18">
      <c r="A206" s="191"/>
      <c r="B206" s="191"/>
      <c r="C206" s="191"/>
      <c r="D206" s="192"/>
      <c r="E206" s="191"/>
      <c r="F206" s="191"/>
      <c r="G206" s="191"/>
      <c r="H206" s="191"/>
      <c r="I206" s="191"/>
    </row>
    <row r="207" spans="1:9" ht="18">
      <c r="A207" s="191"/>
      <c r="B207" s="191"/>
      <c r="C207" s="191"/>
      <c r="D207" s="192"/>
      <c r="E207" s="191"/>
      <c r="F207" s="191"/>
      <c r="G207" s="191"/>
      <c r="H207" s="191"/>
      <c r="I207" s="191"/>
    </row>
    <row r="208" spans="1:9" ht="18">
      <c r="A208" s="191"/>
      <c r="B208" s="191"/>
      <c r="C208" s="191"/>
      <c r="D208" s="192"/>
      <c r="E208" s="191"/>
      <c r="F208" s="191"/>
      <c r="G208" s="191"/>
      <c r="H208" s="191"/>
      <c r="I208" s="191"/>
    </row>
    <row r="209" spans="1:9" ht="18">
      <c r="A209" s="191"/>
      <c r="B209" s="191"/>
      <c r="C209" s="191"/>
      <c r="D209" s="192"/>
      <c r="E209" s="191"/>
      <c r="F209" s="191"/>
      <c r="G209" s="191"/>
      <c r="H209" s="191"/>
      <c r="I209" s="191"/>
    </row>
    <row r="210" spans="1:9" ht="18">
      <c r="A210" s="191"/>
      <c r="B210" s="191"/>
      <c r="C210" s="191"/>
      <c r="D210" s="192"/>
      <c r="E210" s="191"/>
      <c r="F210" s="191"/>
      <c r="G210" s="191"/>
      <c r="H210" s="191"/>
      <c r="I210" s="191"/>
    </row>
    <row r="211" spans="1:9" ht="18">
      <c r="A211" s="191"/>
      <c r="B211" s="191"/>
      <c r="C211" s="191"/>
      <c r="D211" s="192"/>
      <c r="E211" s="191"/>
      <c r="F211" s="191"/>
      <c r="G211" s="191"/>
      <c r="H211" s="191"/>
      <c r="I211" s="191"/>
    </row>
    <row r="212" spans="1:9" ht="18">
      <c r="A212" s="191"/>
      <c r="B212" s="191"/>
      <c r="C212" s="191"/>
      <c r="D212" s="192"/>
      <c r="E212" s="191"/>
      <c r="F212" s="191"/>
      <c r="G212" s="191"/>
      <c r="H212" s="191"/>
      <c r="I212" s="191"/>
    </row>
    <row r="213" spans="1:9" ht="18">
      <c r="A213" s="191"/>
      <c r="B213" s="191"/>
      <c r="C213" s="191"/>
      <c r="D213" s="192"/>
      <c r="E213" s="191"/>
      <c r="F213" s="191"/>
      <c r="G213" s="191"/>
      <c r="H213" s="191"/>
      <c r="I213" s="191"/>
    </row>
    <row r="214" spans="1:9" ht="18">
      <c r="A214" s="191"/>
      <c r="B214" s="191"/>
      <c r="C214" s="191"/>
      <c r="D214" s="192"/>
      <c r="E214" s="191"/>
      <c r="F214" s="191"/>
      <c r="G214" s="191"/>
      <c r="H214" s="191"/>
      <c r="I214" s="191"/>
    </row>
    <row r="215" spans="1:9" ht="18">
      <c r="A215" s="191"/>
      <c r="B215" s="191"/>
      <c r="C215" s="191"/>
      <c r="D215" s="192"/>
      <c r="E215" s="191"/>
      <c r="F215" s="191"/>
      <c r="G215" s="191"/>
      <c r="H215" s="191"/>
      <c r="I215" s="191"/>
    </row>
    <row r="216" spans="1:9" ht="18">
      <c r="A216" s="191"/>
      <c r="B216" s="191"/>
      <c r="C216" s="191"/>
      <c r="D216" s="192"/>
      <c r="E216" s="191"/>
      <c r="F216" s="191"/>
      <c r="G216" s="191"/>
      <c r="H216" s="191"/>
      <c r="I216" s="191"/>
    </row>
    <row r="217" spans="1:9" ht="18">
      <c r="A217" s="191"/>
      <c r="B217" s="191"/>
      <c r="C217" s="191"/>
      <c r="D217" s="192"/>
      <c r="E217" s="191"/>
      <c r="F217" s="191"/>
      <c r="G217" s="191"/>
      <c r="H217" s="191"/>
      <c r="I217" s="191"/>
    </row>
    <row r="218" spans="1:9" ht="18">
      <c r="A218" s="191"/>
      <c r="B218" s="191"/>
      <c r="C218" s="191"/>
      <c r="D218" s="192"/>
      <c r="E218" s="191"/>
      <c r="F218" s="191"/>
      <c r="G218" s="191"/>
      <c r="H218" s="191"/>
      <c r="I218" s="191"/>
    </row>
    <row r="219" spans="1:9" ht="18">
      <c r="A219" s="191"/>
      <c r="B219" s="191"/>
      <c r="C219" s="191"/>
      <c r="D219" s="192"/>
      <c r="E219" s="191"/>
      <c r="F219" s="191"/>
      <c r="G219" s="191"/>
      <c r="H219" s="191"/>
      <c r="I219" s="191"/>
    </row>
    <row r="220" spans="1:9" ht="18">
      <c r="A220" s="191"/>
      <c r="B220" s="191"/>
      <c r="C220" s="191"/>
      <c r="D220" s="192"/>
      <c r="E220" s="191"/>
      <c r="F220" s="191"/>
      <c r="G220" s="191"/>
      <c r="H220" s="191"/>
      <c r="I220" s="191"/>
    </row>
    <row r="221" spans="1:9" ht="18">
      <c r="A221" s="191"/>
      <c r="B221" s="191"/>
      <c r="C221" s="191"/>
      <c r="D221" s="192"/>
      <c r="E221" s="191"/>
      <c r="F221" s="191"/>
      <c r="G221" s="191"/>
      <c r="H221" s="191"/>
      <c r="I221" s="191"/>
    </row>
    <row r="222" spans="1:9" ht="18">
      <c r="A222" s="191"/>
      <c r="B222" s="191"/>
      <c r="C222" s="191"/>
      <c r="D222" s="192"/>
      <c r="E222" s="191"/>
      <c r="F222" s="191"/>
      <c r="G222" s="191"/>
      <c r="H222" s="191"/>
      <c r="I222" s="191"/>
    </row>
    <row r="223" spans="1:9" ht="18">
      <c r="A223" s="191"/>
      <c r="B223" s="191"/>
      <c r="C223" s="191"/>
      <c r="D223" s="192"/>
      <c r="E223" s="191"/>
      <c r="F223" s="191"/>
      <c r="G223" s="191"/>
      <c r="H223" s="191"/>
      <c r="I223" s="191"/>
    </row>
    <row r="224" spans="1:9" ht="18">
      <c r="A224" s="191"/>
      <c r="B224" s="191"/>
      <c r="C224" s="191"/>
      <c r="D224" s="192"/>
      <c r="E224" s="191"/>
      <c r="F224" s="191"/>
      <c r="G224" s="191"/>
      <c r="H224" s="191"/>
      <c r="I224" s="191"/>
    </row>
    <row r="225" spans="1:9" ht="18">
      <c r="A225" s="191"/>
      <c r="B225" s="191"/>
      <c r="C225" s="191"/>
      <c r="D225" s="192"/>
      <c r="E225" s="191"/>
      <c r="F225" s="191"/>
      <c r="G225" s="191"/>
      <c r="H225" s="191"/>
      <c r="I225" s="191"/>
    </row>
    <row r="226" spans="1:9" ht="18">
      <c r="A226" s="191"/>
      <c r="B226" s="191"/>
      <c r="C226" s="191"/>
      <c r="D226" s="192"/>
      <c r="E226" s="191"/>
      <c r="F226" s="191"/>
      <c r="G226" s="191"/>
      <c r="H226" s="191"/>
      <c r="I226" s="191"/>
    </row>
    <row r="227" spans="1:9" ht="18">
      <c r="A227" s="191"/>
      <c r="B227" s="191"/>
      <c r="C227" s="191"/>
      <c r="D227" s="192"/>
      <c r="E227" s="191"/>
      <c r="F227" s="191"/>
      <c r="G227" s="191"/>
      <c r="H227" s="191"/>
      <c r="I227" s="191"/>
    </row>
    <row r="228" spans="1:9" ht="18">
      <c r="A228" s="191"/>
      <c r="B228" s="191"/>
      <c r="C228" s="191"/>
      <c r="D228" s="192"/>
      <c r="E228" s="191"/>
      <c r="F228" s="191"/>
      <c r="G228" s="191"/>
      <c r="H228" s="191"/>
      <c r="I228" s="191"/>
    </row>
    <row r="229" spans="1:9" ht="18">
      <c r="A229" s="191"/>
      <c r="B229" s="191"/>
      <c r="C229" s="191"/>
      <c r="D229" s="192"/>
      <c r="E229" s="191"/>
      <c r="F229" s="191"/>
      <c r="G229" s="191"/>
      <c r="H229" s="191"/>
      <c r="I229" s="191"/>
    </row>
    <row r="230" spans="1:9" ht="18">
      <c r="A230" s="191"/>
      <c r="B230" s="191"/>
      <c r="C230" s="191"/>
      <c r="D230" s="192"/>
      <c r="E230" s="191"/>
      <c r="F230" s="191"/>
      <c r="G230" s="191"/>
      <c r="H230" s="191"/>
      <c r="I230" s="191"/>
    </row>
    <row r="231" spans="1:9" ht="18">
      <c r="A231" s="191"/>
      <c r="B231" s="191"/>
      <c r="C231" s="191"/>
      <c r="D231" s="192"/>
      <c r="E231" s="191"/>
      <c r="F231" s="191"/>
      <c r="G231" s="191"/>
      <c r="H231" s="191"/>
      <c r="I231" s="191"/>
    </row>
    <row r="232" spans="1:9" ht="18">
      <c r="A232" s="191"/>
      <c r="B232" s="191"/>
      <c r="C232" s="191"/>
      <c r="D232" s="192"/>
      <c r="E232" s="191"/>
      <c r="F232" s="191"/>
      <c r="G232" s="191"/>
      <c r="H232" s="191"/>
      <c r="I232" s="191"/>
    </row>
    <row r="233" spans="1:9" ht="18">
      <c r="A233" s="191"/>
      <c r="B233" s="191"/>
      <c r="C233" s="191"/>
      <c r="D233" s="192"/>
      <c r="E233" s="191"/>
      <c r="F233" s="191"/>
      <c r="G233" s="191"/>
      <c r="H233" s="191"/>
      <c r="I233" s="191"/>
    </row>
    <row r="234" spans="1:9" ht="18">
      <c r="A234" s="191"/>
      <c r="B234" s="191"/>
      <c r="C234" s="191"/>
      <c r="D234" s="192"/>
      <c r="E234" s="191"/>
      <c r="F234" s="191"/>
      <c r="G234" s="191"/>
      <c r="H234" s="191"/>
      <c r="I234" s="191"/>
    </row>
    <row r="235" spans="1:9" ht="18">
      <c r="A235" s="191"/>
      <c r="B235" s="191"/>
      <c r="C235" s="191"/>
      <c r="D235" s="192"/>
      <c r="E235" s="191"/>
      <c r="F235" s="191"/>
      <c r="G235" s="191"/>
      <c r="H235" s="191"/>
      <c r="I235" s="191"/>
    </row>
    <row r="236" spans="1:9" ht="18">
      <c r="A236" s="191"/>
      <c r="B236" s="191"/>
      <c r="C236" s="191"/>
      <c r="D236" s="192"/>
      <c r="E236" s="191"/>
      <c r="F236" s="191"/>
      <c r="G236" s="191"/>
      <c r="H236" s="191"/>
      <c r="I236" s="191"/>
    </row>
    <row r="237" spans="1:9" ht="18">
      <c r="A237" s="191"/>
      <c r="B237" s="191"/>
      <c r="C237" s="191"/>
      <c r="D237" s="192"/>
      <c r="E237" s="191"/>
      <c r="F237" s="191"/>
      <c r="G237" s="191"/>
      <c r="H237" s="191"/>
      <c r="I237" s="191"/>
    </row>
    <row r="238" spans="1:9" ht="18">
      <c r="A238" s="191"/>
      <c r="B238" s="191"/>
      <c r="C238" s="191"/>
      <c r="D238" s="192"/>
      <c r="E238" s="191"/>
      <c r="F238" s="191"/>
      <c r="G238" s="191"/>
      <c r="H238" s="191"/>
      <c r="I238" s="191"/>
    </row>
    <row r="239" spans="1:9" ht="18">
      <c r="A239" s="191"/>
      <c r="B239" s="191"/>
      <c r="C239" s="191"/>
      <c r="D239" s="192"/>
      <c r="E239" s="191"/>
      <c r="F239" s="191"/>
      <c r="G239" s="191"/>
      <c r="H239" s="191"/>
      <c r="I239" s="191"/>
    </row>
    <row r="240" spans="1:9" ht="18">
      <c r="A240" s="191"/>
      <c r="B240" s="191"/>
      <c r="C240" s="191"/>
      <c r="D240" s="192"/>
      <c r="E240" s="191"/>
      <c r="F240" s="191"/>
      <c r="G240" s="191"/>
      <c r="H240" s="191"/>
      <c r="I240" s="191"/>
    </row>
    <row r="241" spans="1:9" ht="18">
      <c r="A241" s="191"/>
      <c r="B241" s="191"/>
      <c r="C241" s="191"/>
      <c r="D241" s="192"/>
      <c r="E241" s="191"/>
      <c r="F241" s="191"/>
      <c r="G241" s="191"/>
      <c r="H241" s="191"/>
      <c r="I241" s="191"/>
    </row>
    <row r="242" spans="1:9" ht="18">
      <c r="A242" s="191"/>
      <c r="B242" s="191"/>
      <c r="C242" s="191"/>
      <c r="D242" s="192"/>
      <c r="E242" s="191"/>
      <c r="F242" s="191"/>
      <c r="G242" s="191"/>
      <c r="H242" s="191"/>
      <c r="I242" s="191"/>
    </row>
    <row r="243" spans="1:9" ht="18">
      <c r="A243" s="191"/>
      <c r="B243" s="191"/>
      <c r="C243" s="191"/>
      <c r="D243" s="192"/>
      <c r="E243" s="191"/>
      <c r="F243" s="191"/>
      <c r="G243" s="191"/>
      <c r="H243" s="191"/>
      <c r="I243" s="191"/>
    </row>
    <row r="244" spans="1:9" ht="18">
      <c r="A244" s="191"/>
      <c r="B244" s="191"/>
      <c r="C244" s="191"/>
      <c r="D244" s="192"/>
      <c r="E244" s="191"/>
      <c r="F244" s="191"/>
      <c r="G244" s="191"/>
      <c r="H244" s="191"/>
      <c r="I244" s="191"/>
    </row>
    <row r="245" spans="1:9" ht="18">
      <c r="A245" s="191"/>
      <c r="B245" s="191"/>
      <c r="C245" s="191"/>
      <c r="D245" s="192"/>
      <c r="E245" s="191"/>
      <c r="F245" s="191"/>
      <c r="G245" s="191"/>
      <c r="H245" s="191"/>
      <c r="I245" s="191"/>
    </row>
    <row r="246" spans="1:9" ht="18">
      <c r="A246" s="191"/>
      <c r="B246" s="191"/>
      <c r="C246" s="191"/>
      <c r="D246" s="192"/>
      <c r="E246" s="191"/>
      <c r="F246" s="191"/>
      <c r="G246" s="191"/>
      <c r="H246" s="191"/>
      <c r="I246" s="191"/>
    </row>
    <row r="247" spans="1:9" ht="18">
      <c r="A247" s="191"/>
      <c r="B247" s="191"/>
      <c r="C247" s="191"/>
      <c r="D247" s="192"/>
      <c r="E247" s="191"/>
      <c r="F247" s="191"/>
      <c r="G247" s="191"/>
      <c r="H247" s="191"/>
      <c r="I247" s="191"/>
    </row>
    <row r="248" spans="1:9" ht="18">
      <c r="A248" s="191"/>
      <c r="B248" s="191"/>
      <c r="C248" s="191"/>
      <c r="D248" s="192"/>
      <c r="E248" s="191"/>
      <c r="F248" s="191"/>
      <c r="G248" s="191"/>
      <c r="H248" s="191"/>
      <c r="I248" s="191"/>
    </row>
    <row r="249" spans="1:9" ht="18">
      <c r="A249" s="191"/>
      <c r="B249" s="191"/>
      <c r="C249" s="191"/>
      <c r="D249" s="192"/>
      <c r="E249" s="191"/>
      <c r="F249" s="191"/>
      <c r="G249" s="191"/>
      <c r="H249" s="191"/>
      <c r="I249" s="191"/>
    </row>
    <row r="250" spans="1:9" ht="18">
      <c r="A250" s="191"/>
      <c r="B250" s="191"/>
      <c r="C250" s="191"/>
      <c r="D250" s="192"/>
      <c r="E250" s="191"/>
      <c r="F250" s="191"/>
      <c r="G250" s="191"/>
      <c r="H250" s="191"/>
      <c r="I250" s="191"/>
    </row>
    <row r="251" spans="1:9" ht="18">
      <c r="A251" s="191"/>
      <c r="B251" s="191"/>
      <c r="C251" s="191"/>
      <c r="D251" s="192"/>
      <c r="E251" s="191"/>
      <c r="F251" s="191"/>
      <c r="G251" s="191"/>
      <c r="H251" s="191"/>
      <c r="I251" s="191"/>
    </row>
    <row r="252" spans="1:9" ht="18">
      <c r="A252" s="191"/>
      <c r="B252" s="191"/>
      <c r="C252" s="191"/>
      <c r="D252" s="192"/>
      <c r="E252" s="191"/>
      <c r="F252" s="191"/>
      <c r="G252" s="191"/>
      <c r="H252" s="191"/>
      <c r="I252" s="191"/>
    </row>
    <row r="253" spans="1:9" ht="18">
      <c r="A253" s="191"/>
      <c r="B253" s="191"/>
      <c r="C253" s="191"/>
      <c r="D253" s="192"/>
      <c r="E253" s="191"/>
      <c r="F253" s="191"/>
      <c r="G253" s="191"/>
      <c r="H253" s="191"/>
      <c r="I253" s="191"/>
    </row>
    <row r="254" spans="1:9" ht="18">
      <c r="A254" s="191"/>
      <c r="B254" s="191"/>
      <c r="C254" s="191"/>
      <c r="D254" s="192"/>
      <c r="E254" s="191"/>
      <c r="F254" s="191"/>
      <c r="G254" s="191"/>
      <c r="H254" s="191"/>
      <c r="I254" s="191"/>
    </row>
    <row r="255" spans="1:9" ht="18">
      <c r="A255" s="191"/>
      <c r="B255" s="191"/>
      <c r="C255" s="191"/>
      <c r="D255" s="192"/>
      <c r="E255" s="191"/>
      <c r="F255" s="191"/>
      <c r="G255" s="191"/>
      <c r="H255" s="191"/>
      <c r="I255" s="191"/>
    </row>
    <row r="256" spans="1:9" ht="18">
      <c r="A256" s="191"/>
      <c r="B256" s="191"/>
      <c r="C256" s="191"/>
      <c r="D256" s="192"/>
      <c r="E256" s="191"/>
      <c r="F256" s="191"/>
      <c r="G256" s="191"/>
      <c r="H256" s="191"/>
      <c r="I256" s="191"/>
    </row>
    <row r="257" spans="1:9" ht="18">
      <c r="A257" s="191"/>
      <c r="B257" s="191"/>
      <c r="C257" s="191"/>
      <c r="D257" s="192"/>
      <c r="E257" s="191"/>
      <c r="F257" s="191"/>
      <c r="G257" s="191"/>
      <c r="H257" s="191"/>
      <c r="I257" s="191"/>
    </row>
    <row r="258" spans="1:9" ht="18">
      <c r="A258" s="191"/>
      <c r="B258" s="191"/>
      <c r="C258" s="191"/>
      <c r="D258" s="192"/>
      <c r="E258" s="191"/>
      <c r="F258" s="191"/>
      <c r="G258" s="191"/>
      <c r="H258" s="191"/>
      <c r="I258" s="191"/>
    </row>
    <row r="259" spans="1:9" ht="18">
      <c r="A259" s="191"/>
      <c r="B259" s="191"/>
      <c r="C259" s="191"/>
      <c r="D259" s="192"/>
      <c r="E259" s="191"/>
      <c r="F259" s="191"/>
      <c r="G259" s="191"/>
      <c r="H259" s="191"/>
      <c r="I259" s="191"/>
    </row>
    <row r="260" spans="1:9" ht="18">
      <c r="A260" s="191"/>
      <c r="B260" s="191"/>
      <c r="C260" s="191"/>
      <c r="D260" s="192"/>
      <c r="E260" s="191"/>
      <c r="F260" s="191"/>
      <c r="G260" s="191"/>
      <c r="H260" s="191"/>
      <c r="I260" s="191"/>
    </row>
    <row r="261" spans="1:9" ht="18">
      <c r="A261" s="191"/>
      <c r="B261" s="191"/>
      <c r="C261" s="191"/>
      <c r="D261" s="192"/>
      <c r="E261" s="191"/>
      <c r="F261" s="191"/>
      <c r="G261" s="191"/>
      <c r="H261" s="191"/>
      <c r="I261" s="191"/>
    </row>
    <row r="262" spans="1:9" ht="18">
      <c r="A262" s="191"/>
      <c r="B262" s="191"/>
      <c r="C262" s="191"/>
      <c r="D262" s="192"/>
      <c r="E262" s="191"/>
      <c r="F262" s="191"/>
      <c r="G262" s="191"/>
      <c r="H262" s="191"/>
      <c r="I262" s="191"/>
    </row>
    <row r="263" spans="1:9" ht="18">
      <c r="A263" s="191"/>
      <c r="B263" s="191"/>
      <c r="C263" s="191"/>
      <c r="D263" s="192"/>
      <c r="E263" s="191"/>
      <c r="F263" s="191"/>
      <c r="G263" s="191"/>
      <c r="H263" s="191"/>
      <c r="I263" s="191"/>
    </row>
    <row r="264" spans="1:9" ht="18">
      <c r="A264" s="191"/>
      <c r="B264" s="191"/>
      <c r="C264" s="191"/>
      <c r="D264" s="192"/>
      <c r="E264" s="191"/>
      <c r="F264" s="191"/>
      <c r="G264" s="191"/>
      <c r="H264" s="191"/>
      <c r="I264" s="191"/>
    </row>
    <row r="265" spans="1:9" ht="18">
      <c r="A265" s="191"/>
      <c r="B265" s="191"/>
      <c r="C265" s="191"/>
      <c r="D265" s="192"/>
      <c r="E265" s="191"/>
      <c r="F265" s="191"/>
      <c r="G265" s="191"/>
      <c r="H265" s="191"/>
      <c r="I265" s="191"/>
    </row>
    <row r="266" spans="1:9" ht="18">
      <c r="A266" s="191"/>
      <c r="B266" s="191"/>
      <c r="C266" s="191"/>
      <c r="D266" s="192"/>
      <c r="E266" s="191"/>
      <c r="F266" s="191"/>
      <c r="G266" s="191"/>
      <c r="H266" s="191"/>
      <c r="I266" s="191"/>
    </row>
    <row r="267" spans="1:9" ht="18">
      <c r="A267" s="191"/>
      <c r="B267" s="191"/>
      <c r="C267" s="191"/>
      <c r="D267" s="192"/>
      <c r="E267" s="191"/>
      <c r="F267" s="191"/>
      <c r="G267" s="191"/>
      <c r="H267" s="191"/>
      <c r="I267" s="191"/>
    </row>
    <row r="268" spans="1:9" ht="18">
      <c r="A268" s="191"/>
      <c r="B268" s="191"/>
      <c r="C268" s="191"/>
      <c r="D268" s="192"/>
      <c r="E268" s="191"/>
      <c r="F268" s="191"/>
      <c r="G268" s="191"/>
      <c r="H268" s="191"/>
      <c r="I268" s="191"/>
    </row>
    <row r="269" spans="1:9" ht="18">
      <c r="A269" s="191"/>
      <c r="B269" s="191"/>
      <c r="C269" s="191"/>
      <c r="D269" s="192"/>
      <c r="E269" s="191"/>
      <c r="F269" s="191"/>
      <c r="G269" s="191"/>
      <c r="H269" s="191"/>
      <c r="I269" s="191"/>
    </row>
    <row r="270" spans="1:9" ht="18">
      <c r="A270" s="191"/>
      <c r="B270" s="191"/>
      <c r="C270" s="191"/>
      <c r="D270" s="192"/>
      <c r="E270" s="191"/>
      <c r="F270" s="191"/>
      <c r="G270" s="191"/>
      <c r="H270" s="191"/>
      <c r="I270" s="191"/>
    </row>
    <row r="271" spans="1:9" ht="18">
      <c r="A271" s="191"/>
      <c r="B271" s="191"/>
      <c r="C271" s="191"/>
      <c r="D271" s="192"/>
      <c r="E271" s="191"/>
      <c r="F271" s="191"/>
      <c r="G271" s="191"/>
      <c r="H271" s="191"/>
      <c r="I271" s="191"/>
    </row>
    <row r="272" spans="1:9" ht="18">
      <c r="A272" s="191"/>
      <c r="B272" s="191"/>
      <c r="C272" s="191"/>
      <c r="D272" s="192"/>
      <c r="E272" s="191"/>
      <c r="F272" s="191"/>
      <c r="G272" s="191"/>
      <c r="H272" s="191"/>
      <c r="I272" s="191"/>
    </row>
    <row r="273" spans="1:9" ht="18">
      <c r="A273" s="191"/>
      <c r="B273" s="191"/>
      <c r="C273" s="191"/>
      <c r="D273" s="192"/>
      <c r="E273" s="191"/>
      <c r="F273" s="191"/>
      <c r="G273" s="191"/>
      <c r="H273" s="191"/>
      <c r="I273" s="191"/>
    </row>
    <row r="274" spans="1:9" ht="18">
      <c r="A274" s="191"/>
      <c r="B274" s="191"/>
      <c r="C274" s="191"/>
      <c r="D274" s="192"/>
      <c r="E274" s="191"/>
      <c r="F274" s="191"/>
      <c r="G274" s="191"/>
      <c r="H274" s="191"/>
      <c r="I274" s="191"/>
    </row>
    <row r="275" spans="1:9" ht="18">
      <c r="A275" s="191"/>
      <c r="B275" s="191"/>
      <c r="C275" s="191"/>
      <c r="D275" s="192"/>
      <c r="E275" s="191"/>
      <c r="F275" s="191"/>
      <c r="G275" s="191"/>
      <c r="H275" s="191"/>
      <c r="I275" s="191"/>
    </row>
    <row r="276" spans="1:9" ht="18">
      <c r="A276" s="191"/>
      <c r="B276" s="191"/>
      <c r="C276" s="191"/>
      <c r="D276" s="192"/>
      <c r="E276" s="191"/>
      <c r="F276" s="191"/>
      <c r="G276" s="191"/>
      <c r="H276" s="191"/>
      <c r="I276" s="191"/>
    </row>
    <row r="277" spans="1:9" ht="18">
      <c r="A277" s="191"/>
      <c r="B277" s="191"/>
      <c r="C277" s="191"/>
      <c r="D277" s="192"/>
      <c r="E277" s="191"/>
      <c r="F277" s="191"/>
      <c r="G277" s="191"/>
      <c r="H277" s="191"/>
      <c r="I277" s="191"/>
    </row>
    <row r="278" spans="1:9" ht="18">
      <c r="A278" s="191"/>
      <c r="B278" s="191"/>
      <c r="C278" s="191"/>
      <c r="D278" s="192"/>
      <c r="E278" s="191"/>
      <c r="F278" s="191"/>
      <c r="G278" s="191"/>
      <c r="H278" s="191"/>
      <c r="I278" s="191"/>
    </row>
    <row r="279" spans="1:9" ht="18">
      <c r="A279" s="191"/>
      <c r="B279" s="191"/>
      <c r="C279" s="191"/>
      <c r="D279" s="192"/>
      <c r="E279" s="191"/>
      <c r="F279" s="191"/>
      <c r="G279" s="191"/>
      <c r="H279" s="191"/>
      <c r="I279" s="191"/>
    </row>
    <row r="280" spans="1:9" ht="18">
      <c r="A280" s="191"/>
      <c r="B280" s="191"/>
      <c r="C280" s="191"/>
      <c r="D280" s="192"/>
      <c r="E280" s="191"/>
      <c r="F280" s="191"/>
      <c r="G280" s="191"/>
      <c r="H280" s="191"/>
      <c r="I280" s="191"/>
    </row>
    <row r="281" spans="1:9" ht="18">
      <c r="A281" s="191"/>
      <c r="B281" s="191"/>
      <c r="C281" s="191"/>
      <c r="D281" s="192"/>
      <c r="E281" s="191"/>
      <c r="F281" s="191"/>
      <c r="G281" s="191"/>
      <c r="H281" s="191"/>
      <c r="I281" s="191"/>
    </row>
    <row r="282" spans="1:9" ht="18">
      <c r="A282" s="191"/>
      <c r="B282" s="191"/>
      <c r="C282" s="191"/>
      <c r="D282" s="192"/>
      <c r="E282" s="191"/>
      <c r="F282" s="191"/>
      <c r="G282" s="191"/>
      <c r="H282" s="191"/>
      <c r="I282" s="191"/>
    </row>
    <row r="283" spans="1:9" ht="18">
      <c r="A283" s="191"/>
      <c r="B283" s="191"/>
      <c r="C283" s="191"/>
      <c r="D283" s="192"/>
      <c r="E283" s="191"/>
      <c r="F283" s="191"/>
      <c r="G283" s="191"/>
      <c r="H283" s="191"/>
      <c r="I283" s="191"/>
    </row>
    <row r="284" spans="1:9" ht="18">
      <c r="A284" s="191"/>
      <c r="B284" s="191"/>
      <c r="C284" s="191"/>
      <c r="D284" s="192"/>
      <c r="E284" s="191"/>
      <c r="F284" s="191"/>
      <c r="G284" s="191"/>
      <c r="H284" s="191"/>
      <c r="I284" s="191"/>
    </row>
    <row r="285" spans="1:9" ht="18">
      <c r="A285" s="191"/>
      <c r="B285" s="191"/>
      <c r="C285" s="191"/>
      <c r="D285" s="192"/>
      <c r="E285" s="191"/>
      <c r="F285" s="191"/>
      <c r="G285" s="191"/>
      <c r="H285" s="191"/>
      <c r="I285" s="191"/>
    </row>
    <row r="286" spans="1:9" ht="18">
      <c r="A286" s="191"/>
      <c r="B286" s="191"/>
      <c r="C286" s="191"/>
      <c r="D286" s="192"/>
      <c r="E286" s="191"/>
      <c r="F286" s="191"/>
      <c r="G286" s="191"/>
      <c r="H286" s="191"/>
      <c r="I286" s="191"/>
    </row>
    <row r="287" spans="1:9" ht="18">
      <c r="A287" s="191"/>
      <c r="B287" s="191"/>
      <c r="C287" s="191"/>
      <c r="D287" s="192"/>
      <c r="E287" s="191"/>
      <c r="F287" s="191"/>
      <c r="G287" s="191"/>
      <c r="H287" s="191"/>
      <c r="I287" s="191"/>
    </row>
    <row r="288" spans="1:9" ht="18">
      <c r="A288" s="191"/>
      <c r="B288" s="191"/>
      <c r="C288" s="191"/>
      <c r="D288" s="192"/>
      <c r="E288" s="191"/>
      <c r="F288" s="191"/>
      <c r="G288" s="191"/>
      <c r="H288" s="191"/>
      <c r="I288" s="191"/>
    </row>
    <row r="289" spans="1:9" ht="18">
      <c r="A289" s="191"/>
      <c r="B289" s="191"/>
      <c r="C289" s="191"/>
      <c r="D289" s="192"/>
      <c r="E289" s="191"/>
      <c r="F289" s="191"/>
      <c r="G289" s="191"/>
      <c r="H289" s="191"/>
      <c r="I289" s="191"/>
    </row>
    <row r="290" spans="1:9" ht="18">
      <c r="A290" s="191"/>
      <c r="B290" s="191"/>
      <c r="C290" s="191"/>
      <c r="D290" s="192"/>
      <c r="E290" s="191"/>
      <c r="F290" s="191"/>
      <c r="G290" s="191"/>
      <c r="H290" s="191"/>
      <c r="I290" s="191"/>
    </row>
    <row r="291" spans="1:9" ht="18">
      <c r="A291" s="191"/>
      <c r="B291" s="191"/>
      <c r="C291" s="191"/>
      <c r="D291" s="192"/>
      <c r="E291" s="191"/>
      <c r="F291" s="191"/>
      <c r="G291" s="191"/>
      <c r="H291" s="191"/>
      <c r="I291" s="191"/>
    </row>
    <row r="292" spans="1:9" ht="18">
      <c r="A292" s="191"/>
      <c r="B292" s="191"/>
      <c r="C292" s="191"/>
      <c r="D292" s="192"/>
      <c r="E292" s="191"/>
      <c r="F292" s="191"/>
      <c r="G292" s="191"/>
      <c r="H292" s="191"/>
      <c r="I292" s="191"/>
    </row>
    <row r="293" spans="1:9" ht="18">
      <c r="A293" s="191"/>
      <c r="B293" s="191"/>
      <c r="C293" s="191"/>
      <c r="D293" s="192"/>
      <c r="E293" s="191"/>
      <c r="F293" s="191"/>
      <c r="G293" s="191"/>
      <c r="H293" s="191"/>
      <c r="I293" s="191"/>
    </row>
    <row r="294" spans="1:9" ht="18">
      <c r="A294" s="191"/>
      <c r="B294" s="191"/>
      <c r="C294" s="191"/>
      <c r="D294" s="192"/>
      <c r="E294" s="191"/>
      <c r="F294" s="191"/>
      <c r="G294" s="191"/>
      <c r="H294" s="191"/>
      <c r="I294" s="191"/>
    </row>
    <row r="295" spans="1:9" ht="18">
      <c r="A295" s="191"/>
      <c r="B295" s="191"/>
      <c r="C295" s="191"/>
      <c r="D295" s="192"/>
      <c r="E295" s="191"/>
      <c r="F295" s="191"/>
      <c r="G295" s="191"/>
      <c r="H295" s="191"/>
      <c r="I295" s="191"/>
    </row>
    <row r="296" spans="1:9" ht="18">
      <c r="A296" s="191"/>
      <c r="B296" s="191"/>
      <c r="C296" s="191"/>
      <c r="D296" s="192"/>
      <c r="E296" s="191"/>
      <c r="F296" s="191"/>
      <c r="G296" s="191"/>
      <c r="H296" s="191"/>
      <c r="I296" s="191"/>
    </row>
    <row r="297" spans="1:9" ht="18">
      <c r="A297" s="191"/>
      <c r="B297" s="191"/>
      <c r="C297" s="191"/>
      <c r="D297" s="192"/>
      <c r="E297" s="191"/>
      <c r="F297" s="191"/>
      <c r="G297" s="191"/>
      <c r="H297" s="191"/>
      <c r="I297" s="191"/>
    </row>
    <row r="298" spans="1:9" ht="18">
      <c r="A298" s="191"/>
      <c r="B298" s="191"/>
      <c r="C298" s="191"/>
      <c r="D298" s="192"/>
      <c r="E298" s="191"/>
      <c r="F298" s="191"/>
      <c r="G298" s="191"/>
      <c r="H298" s="191"/>
      <c r="I298" s="191"/>
    </row>
    <row r="299" spans="1:9" ht="18">
      <c r="A299" s="191"/>
      <c r="B299" s="191"/>
      <c r="C299" s="191"/>
      <c r="D299" s="192"/>
      <c r="E299" s="191"/>
      <c r="F299" s="191"/>
      <c r="G299" s="191"/>
      <c r="H299" s="191"/>
      <c r="I299" s="191"/>
    </row>
    <row r="300" spans="1:9" ht="18">
      <c r="A300" s="191"/>
      <c r="B300" s="191"/>
      <c r="C300" s="191"/>
      <c r="D300" s="192"/>
      <c r="E300" s="191"/>
      <c r="F300" s="191"/>
      <c r="G300" s="191"/>
      <c r="H300" s="191"/>
      <c r="I300" s="191"/>
    </row>
    <row r="301" spans="1:9" ht="18">
      <c r="A301" s="191"/>
      <c r="B301" s="191"/>
      <c r="C301" s="191"/>
      <c r="D301" s="192"/>
      <c r="E301" s="191"/>
      <c r="F301" s="191"/>
      <c r="G301" s="191"/>
      <c r="H301" s="191"/>
      <c r="I301" s="191"/>
    </row>
    <row r="302" spans="1:9" ht="18">
      <c r="A302" s="191"/>
      <c r="B302" s="191"/>
      <c r="C302" s="191"/>
      <c r="D302" s="192"/>
      <c r="E302" s="191"/>
      <c r="F302" s="191"/>
      <c r="G302" s="191"/>
      <c r="H302" s="191"/>
      <c r="I302" s="191"/>
    </row>
    <row r="303" spans="1:9" ht="18">
      <c r="A303" s="191"/>
      <c r="B303" s="191"/>
      <c r="C303" s="191"/>
      <c r="D303" s="192"/>
      <c r="E303" s="191"/>
      <c r="F303" s="191"/>
      <c r="G303" s="191"/>
      <c r="H303" s="191"/>
      <c r="I303" s="191"/>
    </row>
    <row r="304" spans="1:9" ht="18">
      <c r="A304" s="191"/>
      <c r="B304" s="191"/>
      <c r="C304" s="191"/>
      <c r="D304" s="192"/>
      <c r="E304" s="191"/>
      <c r="F304" s="191"/>
      <c r="G304" s="191"/>
      <c r="H304" s="191"/>
      <c r="I304" s="191"/>
    </row>
    <row r="305" spans="1:9" ht="18">
      <c r="A305" s="191"/>
      <c r="B305" s="191"/>
      <c r="C305" s="191"/>
      <c r="D305" s="192"/>
      <c r="E305" s="191"/>
      <c r="F305" s="191"/>
      <c r="G305" s="191"/>
      <c r="H305" s="191"/>
      <c r="I305" s="191"/>
    </row>
    <row r="306" spans="1:9" ht="18">
      <c r="A306" s="191"/>
      <c r="B306" s="191"/>
      <c r="C306" s="191"/>
      <c r="D306" s="192"/>
      <c r="E306" s="191"/>
      <c r="F306" s="191"/>
      <c r="G306" s="191"/>
      <c r="H306" s="191"/>
      <c r="I306" s="191"/>
    </row>
    <row r="307" spans="1:9" ht="18">
      <c r="A307" s="191"/>
      <c r="B307" s="191"/>
      <c r="C307" s="191"/>
      <c r="D307" s="192"/>
      <c r="E307" s="191"/>
      <c r="F307" s="191"/>
      <c r="G307" s="191"/>
      <c r="H307" s="191"/>
      <c r="I307" s="191"/>
    </row>
    <row r="308" spans="1:9" ht="18">
      <c r="A308" s="191"/>
      <c r="B308" s="191"/>
      <c r="C308" s="191"/>
      <c r="D308" s="192"/>
      <c r="E308" s="191"/>
      <c r="F308" s="191"/>
      <c r="G308" s="191"/>
      <c r="H308" s="191"/>
      <c r="I308" s="191"/>
    </row>
    <row r="309" spans="1:9" ht="18">
      <c r="A309" s="191"/>
      <c r="B309" s="191"/>
      <c r="C309" s="191"/>
      <c r="D309" s="192"/>
      <c r="E309" s="191"/>
      <c r="F309" s="191"/>
      <c r="G309" s="191"/>
      <c r="H309" s="191"/>
      <c r="I309" s="191"/>
    </row>
    <row r="310" spans="1:9" ht="18">
      <c r="A310" s="191"/>
      <c r="B310" s="191"/>
      <c r="C310" s="191"/>
      <c r="D310" s="192"/>
      <c r="E310" s="191"/>
      <c r="F310" s="191"/>
      <c r="G310" s="191"/>
      <c r="H310" s="191"/>
      <c r="I310" s="191"/>
    </row>
    <row r="311" spans="1:9" ht="18">
      <c r="A311" s="191"/>
      <c r="B311" s="191"/>
      <c r="C311" s="191"/>
      <c r="D311" s="192"/>
      <c r="E311" s="191"/>
      <c r="F311" s="191"/>
      <c r="G311" s="191"/>
      <c r="H311" s="191"/>
      <c r="I311" s="191"/>
    </row>
    <row r="312" spans="1:9" ht="18">
      <c r="A312" s="191"/>
      <c r="B312" s="191"/>
      <c r="C312" s="191"/>
      <c r="D312" s="192"/>
      <c r="E312" s="191"/>
      <c r="F312" s="191"/>
      <c r="G312" s="191"/>
      <c r="H312" s="191"/>
      <c r="I312" s="191"/>
    </row>
    <row r="313" spans="1:9" ht="18">
      <c r="A313" s="191"/>
      <c r="B313" s="191"/>
      <c r="C313" s="191"/>
      <c r="D313" s="192"/>
      <c r="E313" s="191"/>
      <c r="F313" s="191"/>
      <c r="G313" s="191"/>
      <c r="H313" s="191"/>
      <c r="I313" s="191"/>
    </row>
    <row r="314" spans="1:9" ht="18">
      <c r="A314" s="191"/>
      <c r="B314" s="191"/>
      <c r="C314" s="191"/>
      <c r="D314" s="192"/>
      <c r="E314" s="191"/>
      <c r="F314" s="191"/>
      <c r="G314" s="191"/>
      <c r="H314" s="191"/>
      <c r="I314" s="191"/>
    </row>
    <row r="315" spans="1:9" ht="18">
      <c r="A315" s="191"/>
      <c r="B315" s="191"/>
      <c r="C315" s="191"/>
      <c r="D315" s="192"/>
      <c r="E315" s="191"/>
      <c r="F315" s="191"/>
      <c r="G315" s="191"/>
      <c r="H315" s="191"/>
      <c r="I315" s="191"/>
    </row>
    <row r="316" spans="1:9" ht="18">
      <c r="A316" s="191"/>
      <c r="B316" s="191"/>
      <c r="C316" s="191"/>
      <c r="D316" s="192"/>
      <c r="E316" s="191"/>
      <c r="F316" s="191"/>
      <c r="G316" s="191"/>
      <c r="H316" s="191"/>
      <c r="I316" s="191"/>
    </row>
    <row r="317" spans="1:9" ht="18">
      <c r="A317" s="191"/>
      <c r="B317" s="191"/>
      <c r="C317" s="191"/>
      <c r="D317" s="192"/>
      <c r="E317" s="191"/>
      <c r="F317" s="191"/>
      <c r="G317" s="191"/>
      <c r="H317" s="191"/>
      <c r="I317" s="191"/>
    </row>
    <row r="318" spans="1:9" ht="18">
      <c r="A318" s="191"/>
      <c r="B318" s="191"/>
      <c r="C318" s="191"/>
      <c r="D318" s="192"/>
      <c r="E318" s="191"/>
      <c r="F318" s="191"/>
      <c r="G318" s="191"/>
      <c r="H318" s="191"/>
      <c r="I318" s="191"/>
    </row>
    <row r="319" spans="1:9" ht="18">
      <c r="A319" s="191"/>
      <c r="B319" s="191"/>
      <c r="C319" s="191"/>
      <c r="D319" s="192"/>
      <c r="E319" s="191"/>
      <c r="F319" s="191"/>
      <c r="G319" s="191"/>
      <c r="H319" s="191"/>
      <c r="I319" s="191"/>
    </row>
    <row r="320" spans="1:9" ht="18">
      <c r="A320" s="191"/>
      <c r="B320" s="191"/>
      <c r="C320" s="191"/>
      <c r="D320" s="192"/>
      <c r="E320" s="191"/>
      <c r="F320" s="191"/>
      <c r="G320" s="191"/>
      <c r="H320" s="191"/>
      <c r="I320" s="191"/>
    </row>
    <row r="321" spans="1:9" ht="18">
      <c r="A321" s="191"/>
      <c r="B321" s="191"/>
      <c r="C321" s="191"/>
      <c r="D321" s="192"/>
      <c r="E321" s="191"/>
      <c r="F321" s="191"/>
      <c r="G321" s="191"/>
      <c r="H321" s="191"/>
      <c r="I321" s="191"/>
    </row>
    <row r="322" spans="1:9" ht="18">
      <c r="A322" s="191"/>
      <c r="B322" s="191"/>
      <c r="C322" s="191"/>
      <c r="D322" s="192"/>
      <c r="E322" s="191"/>
      <c r="F322" s="191"/>
      <c r="G322" s="191"/>
      <c r="H322" s="191"/>
      <c r="I322" s="191"/>
    </row>
    <row r="323" spans="1:9" ht="18">
      <c r="A323" s="191"/>
      <c r="B323" s="191"/>
      <c r="C323" s="191"/>
      <c r="D323" s="192"/>
      <c r="E323" s="191"/>
      <c r="F323" s="191"/>
      <c r="G323" s="191"/>
      <c r="H323" s="191"/>
      <c r="I323" s="191"/>
    </row>
    <row r="324" spans="1:9" ht="18">
      <c r="A324" s="191"/>
      <c r="B324" s="191"/>
      <c r="C324" s="191"/>
      <c r="D324" s="192"/>
      <c r="E324" s="191"/>
      <c r="F324" s="191"/>
      <c r="G324" s="191"/>
      <c r="H324" s="191"/>
      <c r="I324" s="191"/>
    </row>
    <row r="325" spans="1:9" ht="18">
      <c r="A325" s="191"/>
      <c r="B325" s="191"/>
      <c r="C325" s="191"/>
      <c r="D325" s="192"/>
      <c r="E325" s="191"/>
      <c r="F325" s="191"/>
      <c r="G325" s="191"/>
      <c r="H325" s="191"/>
      <c r="I325" s="191"/>
    </row>
    <row r="326" spans="1:9" ht="18">
      <c r="A326" s="191"/>
      <c r="B326" s="191"/>
      <c r="C326" s="191"/>
      <c r="D326" s="192"/>
      <c r="E326" s="191"/>
      <c r="F326" s="191"/>
      <c r="G326" s="191"/>
      <c r="H326" s="191"/>
      <c r="I326" s="191"/>
    </row>
    <row r="327" spans="1:9" ht="18">
      <c r="A327" s="191"/>
      <c r="B327" s="191"/>
      <c r="C327" s="191"/>
      <c r="D327" s="192"/>
      <c r="E327" s="191"/>
      <c r="F327" s="191"/>
      <c r="G327" s="191"/>
      <c r="H327" s="191"/>
      <c r="I327" s="191"/>
    </row>
    <row r="328" spans="1:9" ht="18">
      <c r="A328" s="191"/>
      <c r="B328" s="191"/>
      <c r="C328" s="191"/>
      <c r="D328" s="192"/>
      <c r="E328" s="191"/>
      <c r="F328" s="191"/>
      <c r="G328" s="191"/>
      <c r="H328" s="191"/>
      <c r="I328" s="191"/>
    </row>
    <row r="329" spans="1:9" ht="18">
      <c r="A329" s="191"/>
      <c r="B329" s="191"/>
      <c r="C329" s="191"/>
      <c r="D329" s="192"/>
      <c r="E329" s="191"/>
      <c r="F329" s="191"/>
      <c r="G329" s="191"/>
      <c r="H329" s="191"/>
      <c r="I329" s="191"/>
    </row>
    <row r="330" spans="1:9" ht="18">
      <c r="A330" s="191"/>
      <c r="B330" s="191"/>
      <c r="C330" s="191"/>
      <c r="D330" s="192"/>
      <c r="E330" s="191"/>
      <c r="F330" s="191"/>
      <c r="G330" s="191"/>
      <c r="H330" s="191"/>
      <c r="I330" s="191"/>
    </row>
    <row r="331" spans="1:9" ht="18">
      <c r="A331" s="191"/>
      <c r="B331" s="191"/>
      <c r="C331" s="191"/>
      <c r="D331" s="192"/>
      <c r="E331" s="191"/>
      <c r="F331" s="191"/>
      <c r="G331" s="191"/>
      <c r="H331" s="191"/>
      <c r="I331" s="191"/>
    </row>
    <row r="332" spans="1:9" ht="18">
      <c r="A332" s="191"/>
      <c r="B332" s="191"/>
      <c r="C332" s="191"/>
      <c r="D332" s="192"/>
      <c r="E332" s="191"/>
      <c r="F332" s="191"/>
      <c r="G332" s="191"/>
      <c r="H332" s="191"/>
      <c r="I332" s="191"/>
    </row>
    <row r="333" spans="1:9" ht="18">
      <c r="A333" s="191"/>
      <c r="B333" s="191"/>
      <c r="C333" s="191"/>
      <c r="D333" s="192"/>
      <c r="E333" s="191"/>
      <c r="F333" s="191"/>
      <c r="G333" s="191"/>
      <c r="H333" s="191"/>
      <c r="I333" s="191"/>
    </row>
    <row r="334" spans="1:9" ht="18">
      <c r="A334" s="191"/>
      <c r="B334" s="191"/>
      <c r="C334" s="191"/>
      <c r="D334" s="192"/>
      <c r="E334" s="191"/>
      <c r="F334" s="191"/>
      <c r="G334" s="191"/>
      <c r="H334" s="191"/>
      <c r="I334" s="191"/>
    </row>
    <row r="335" spans="1:9" ht="18">
      <c r="A335" s="191"/>
      <c r="B335" s="191"/>
      <c r="C335" s="191"/>
      <c r="D335" s="192"/>
      <c r="E335" s="191"/>
      <c r="F335" s="191"/>
      <c r="G335" s="191"/>
      <c r="H335" s="191"/>
      <c r="I335" s="191"/>
    </row>
    <row r="336" spans="1:9" ht="18">
      <c r="A336" s="191"/>
      <c r="B336" s="191"/>
      <c r="C336" s="191"/>
      <c r="D336" s="192"/>
      <c r="E336" s="191"/>
      <c r="F336" s="191"/>
      <c r="G336" s="191"/>
      <c r="H336" s="191"/>
      <c r="I336" s="191"/>
    </row>
    <row r="337" spans="1:9" ht="18">
      <c r="A337" s="191"/>
      <c r="B337" s="191"/>
      <c r="C337" s="191"/>
      <c r="D337" s="192"/>
      <c r="E337" s="191"/>
      <c r="F337" s="191"/>
      <c r="G337" s="191"/>
      <c r="H337" s="191"/>
      <c r="I337" s="191"/>
    </row>
    <row r="338" spans="1:9" ht="18">
      <c r="A338" s="191"/>
      <c r="B338" s="191"/>
      <c r="C338" s="191"/>
      <c r="D338" s="192"/>
      <c r="E338" s="191"/>
      <c r="F338" s="191"/>
      <c r="G338" s="191"/>
      <c r="H338" s="191"/>
      <c r="I338" s="191"/>
    </row>
    <row r="339" spans="1:9" ht="18">
      <c r="A339" s="191"/>
      <c r="B339" s="191"/>
      <c r="C339" s="191"/>
      <c r="D339" s="192"/>
      <c r="E339" s="191"/>
      <c r="F339" s="191"/>
      <c r="G339" s="191"/>
      <c r="H339" s="191"/>
      <c r="I339" s="191"/>
    </row>
    <row r="340" spans="1:9" ht="18">
      <c r="A340" s="191"/>
      <c r="B340" s="191"/>
      <c r="C340" s="191"/>
      <c r="D340" s="192"/>
      <c r="E340" s="191"/>
      <c r="F340" s="191"/>
      <c r="G340" s="191"/>
      <c r="H340" s="191"/>
      <c r="I340" s="191"/>
    </row>
    <row r="341" spans="1:9" ht="18">
      <c r="A341" s="191"/>
      <c r="B341" s="191"/>
      <c r="C341" s="191"/>
      <c r="D341" s="192"/>
      <c r="E341" s="191"/>
      <c r="F341" s="191"/>
      <c r="G341" s="191"/>
      <c r="H341" s="191"/>
      <c r="I341" s="191"/>
    </row>
    <row r="342" spans="1:9" ht="18">
      <c r="A342" s="191"/>
      <c r="B342" s="191"/>
      <c r="C342" s="191"/>
      <c r="D342" s="192"/>
      <c r="E342" s="191"/>
      <c r="F342" s="191"/>
      <c r="G342" s="191"/>
      <c r="H342" s="191"/>
      <c r="I342" s="191"/>
    </row>
    <row r="343" spans="1:9" ht="18">
      <c r="A343" s="191"/>
      <c r="B343" s="191"/>
      <c r="C343" s="191"/>
      <c r="D343" s="192"/>
      <c r="E343" s="191"/>
      <c r="F343" s="191"/>
      <c r="G343" s="191"/>
      <c r="H343" s="191"/>
      <c r="I343" s="191"/>
    </row>
    <row r="344" spans="1:9" ht="18">
      <c r="A344" s="191"/>
      <c r="B344" s="191"/>
      <c r="C344" s="191"/>
      <c r="D344" s="192"/>
      <c r="E344" s="191"/>
      <c r="F344" s="191"/>
      <c r="G344" s="191"/>
      <c r="H344" s="191"/>
      <c r="I344" s="191"/>
    </row>
    <row r="345" spans="1:9" ht="18">
      <c r="A345" s="191"/>
      <c r="B345" s="191"/>
      <c r="C345" s="191"/>
      <c r="D345" s="192"/>
      <c r="E345" s="191"/>
      <c r="F345" s="191"/>
      <c r="G345" s="191"/>
      <c r="H345" s="191"/>
      <c r="I345" s="191"/>
    </row>
    <row r="346" spans="1:9" ht="18">
      <c r="A346" s="191"/>
      <c r="B346" s="191"/>
      <c r="C346" s="191"/>
      <c r="D346" s="192"/>
      <c r="E346" s="191"/>
      <c r="F346" s="191"/>
      <c r="G346" s="191"/>
      <c r="H346" s="191"/>
      <c r="I346" s="191"/>
    </row>
    <row r="347" spans="1:9" ht="18">
      <c r="A347" s="191"/>
      <c r="B347" s="191"/>
      <c r="C347" s="191"/>
      <c r="D347" s="192"/>
      <c r="E347" s="191"/>
      <c r="F347" s="191"/>
      <c r="G347" s="191"/>
      <c r="H347" s="191"/>
      <c r="I347" s="191"/>
    </row>
    <row r="348" spans="1:9" ht="18">
      <c r="A348" s="191"/>
      <c r="B348" s="191"/>
      <c r="C348" s="191"/>
      <c r="D348" s="192"/>
      <c r="E348" s="191"/>
      <c r="F348" s="191"/>
      <c r="G348" s="191"/>
      <c r="H348" s="191"/>
      <c r="I348" s="191"/>
    </row>
    <row r="349" spans="1:9" ht="18">
      <c r="A349" s="191"/>
      <c r="B349" s="191"/>
      <c r="C349" s="191"/>
      <c r="D349" s="192"/>
      <c r="E349" s="191"/>
      <c r="F349" s="191"/>
      <c r="G349" s="191"/>
      <c r="H349" s="191"/>
      <c r="I349" s="191"/>
    </row>
    <row r="350" spans="1:9" ht="18">
      <c r="A350" s="191"/>
      <c r="B350" s="191"/>
      <c r="C350" s="191"/>
      <c r="D350" s="192"/>
      <c r="E350" s="191"/>
      <c r="F350" s="191"/>
      <c r="G350" s="191"/>
      <c r="H350" s="191"/>
      <c r="I350" s="191"/>
    </row>
    <row r="351" spans="1:9" ht="18">
      <c r="A351" s="191"/>
      <c r="B351" s="191"/>
      <c r="C351" s="191"/>
      <c r="D351" s="192"/>
      <c r="E351" s="191"/>
      <c r="F351" s="191"/>
      <c r="G351" s="191"/>
      <c r="H351" s="191"/>
      <c r="I351" s="191"/>
    </row>
    <row r="352" spans="1:9" ht="18">
      <c r="A352" s="191"/>
      <c r="B352" s="191"/>
      <c r="C352" s="191"/>
      <c r="D352" s="192"/>
      <c r="E352" s="191"/>
      <c r="F352" s="191"/>
      <c r="G352" s="191"/>
      <c r="H352" s="191"/>
      <c r="I352" s="191"/>
    </row>
    <row r="353" spans="1:9" ht="18">
      <c r="A353" s="191"/>
      <c r="B353" s="191"/>
      <c r="C353" s="191"/>
      <c r="D353" s="192"/>
      <c r="E353" s="191"/>
      <c r="F353" s="191"/>
      <c r="G353" s="191"/>
      <c r="H353" s="191"/>
      <c r="I353" s="191"/>
    </row>
    <row r="354" spans="1:9" ht="18">
      <c r="A354" s="191"/>
      <c r="B354" s="191"/>
      <c r="C354" s="191"/>
      <c r="D354" s="192"/>
      <c r="E354" s="191"/>
      <c r="F354" s="191"/>
      <c r="G354" s="191"/>
      <c r="H354" s="191"/>
      <c r="I354" s="191"/>
    </row>
    <row r="355" spans="1:9" ht="18">
      <c r="A355" s="191"/>
      <c r="B355" s="191"/>
      <c r="C355" s="191"/>
      <c r="D355" s="192"/>
      <c r="E355" s="191"/>
      <c r="F355" s="191"/>
      <c r="G355" s="191"/>
      <c r="H355" s="191"/>
      <c r="I355" s="191"/>
    </row>
    <row r="356" spans="1:9" ht="18">
      <c r="A356" s="191"/>
      <c r="B356" s="191"/>
      <c r="C356" s="191"/>
      <c r="D356" s="192"/>
      <c r="E356" s="191"/>
      <c r="F356" s="191"/>
      <c r="G356" s="191"/>
      <c r="H356" s="191"/>
      <c r="I356" s="191"/>
    </row>
    <row r="357" spans="1:9" ht="18">
      <c r="A357" s="191"/>
      <c r="B357" s="191"/>
      <c r="C357" s="191"/>
      <c r="D357" s="192"/>
      <c r="E357" s="191"/>
      <c r="F357" s="191"/>
      <c r="G357" s="191"/>
      <c r="H357" s="191"/>
      <c r="I357" s="191"/>
    </row>
    <row r="358" spans="1:9" ht="18">
      <c r="A358" s="191"/>
      <c r="B358" s="191"/>
      <c r="C358" s="191"/>
      <c r="D358" s="192"/>
      <c r="E358" s="191"/>
      <c r="F358" s="191"/>
      <c r="G358" s="191"/>
      <c r="H358" s="191"/>
      <c r="I358" s="191"/>
    </row>
    <row r="359" spans="1:9" ht="18">
      <c r="A359" s="191"/>
      <c r="B359" s="191"/>
      <c r="C359" s="191"/>
      <c r="D359" s="192"/>
      <c r="E359" s="191"/>
      <c r="F359" s="191"/>
      <c r="G359" s="191"/>
      <c r="H359" s="191"/>
      <c r="I359" s="191"/>
    </row>
    <row r="360" spans="1:9" ht="18">
      <c r="A360" s="191"/>
      <c r="B360" s="191"/>
      <c r="C360" s="191"/>
      <c r="D360" s="192"/>
      <c r="E360" s="191"/>
      <c r="F360" s="191"/>
      <c r="G360" s="191"/>
      <c r="H360" s="191"/>
      <c r="I360" s="191"/>
    </row>
    <row r="361" spans="1:9" ht="18">
      <c r="A361" s="191"/>
      <c r="B361" s="191"/>
      <c r="C361" s="191"/>
      <c r="D361" s="192"/>
      <c r="E361" s="191"/>
      <c r="F361" s="191"/>
      <c r="G361" s="191"/>
      <c r="H361" s="191"/>
      <c r="I361" s="191"/>
    </row>
    <row r="362" spans="1:9" ht="18">
      <c r="A362" s="191"/>
      <c r="B362" s="191"/>
      <c r="C362" s="191"/>
      <c r="D362" s="192"/>
      <c r="E362" s="191"/>
      <c r="F362" s="191"/>
      <c r="G362" s="191"/>
      <c r="H362" s="191"/>
      <c r="I362" s="191"/>
    </row>
    <row r="363" spans="1:9" ht="18">
      <c r="A363" s="191"/>
      <c r="B363" s="191"/>
      <c r="C363" s="191"/>
      <c r="D363" s="192"/>
      <c r="E363" s="191"/>
      <c r="F363" s="191"/>
      <c r="G363" s="191"/>
      <c r="H363" s="191"/>
      <c r="I363" s="191"/>
    </row>
    <row r="364" spans="1:9" ht="18">
      <c r="A364" s="191"/>
      <c r="B364" s="191"/>
      <c r="C364" s="191"/>
      <c r="D364" s="192"/>
      <c r="E364" s="191"/>
      <c r="F364" s="191"/>
      <c r="G364" s="191"/>
      <c r="H364" s="191"/>
      <c r="I364" s="191"/>
    </row>
    <row r="365" spans="1:9" ht="18">
      <c r="A365" s="191"/>
      <c r="B365" s="191"/>
      <c r="C365" s="191"/>
      <c r="D365" s="192"/>
      <c r="E365" s="191"/>
      <c r="F365" s="191"/>
      <c r="G365" s="191"/>
      <c r="H365" s="191"/>
      <c r="I365" s="191"/>
    </row>
    <row r="366" spans="1:9" ht="18">
      <c r="A366" s="191"/>
      <c r="B366" s="191"/>
      <c r="C366" s="191"/>
      <c r="D366" s="192"/>
      <c r="E366" s="191"/>
      <c r="F366" s="191"/>
      <c r="G366" s="191"/>
      <c r="H366" s="191"/>
      <c r="I366" s="191"/>
    </row>
    <row r="367" spans="1:9" ht="18">
      <c r="A367" s="191"/>
      <c r="B367" s="191"/>
      <c r="C367" s="191"/>
      <c r="D367" s="192"/>
      <c r="E367" s="191"/>
      <c r="F367" s="191"/>
      <c r="G367" s="191"/>
      <c r="H367" s="191"/>
      <c r="I367" s="191"/>
    </row>
    <row r="368" spans="1:9" ht="18">
      <c r="A368" s="191"/>
      <c r="B368" s="191"/>
      <c r="C368" s="191"/>
      <c r="D368" s="192"/>
      <c r="E368" s="191"/>
      <c r="F368" s="191"/>
      <c r="G368" s="191"/>
      <c r="H368" s="191"/>
      <c r="I368" s="191"/>
    </row>
    <row r="369" spans="1:9" ht="18">
      <c r="A369" s="191"/>
      <c r="B369" s="191"/>
      <c r="C369" s="191"/>
      <c r="D369" s="192"/>
      <c r="E369" s="191"/>
      <c r="F369" s="191"/>
      <c r="G369" s="191"/>
      <c r="H369" s="191"/>
      <c r="I369" s="191"/>
    </row>
    <row r="370" spans="1:9" ht="18">
      <c r="A370" s="191"/>
      <c r="B370" s="191"/>
      <c r="C370" s="191"/>
      <c r="D370" s="192"/>
      <c r="E370" s="191"/>
      <c r="F370" s="191"/>
      <c r="G370" s="191"/>
      <c r="H370" s="191"/>
      <c r="I370" s="191"/>
    </row>
    <row r="371" spans="1:9" ht="18">
      <c r="A371" s="191"/>
      <c r="B371" s="191"/>
      <c r="C371" s="191"/>
      <c r="D371" s="192"/>
      <c r="E371" s="191"/>
      <c r="F371" s="191"/>
      <c r="G371" s="191"/>
      <c r="H371" s="191"/>
      <c r="I371" s="191"/>
    </row>
    <row r="372" spans="1:9" ht="18">
      <c r="A372" s="191"/>
      <c r="B372" s="191"/>
      <c r="C372" s="191"/>
      <c r="D372" s="192"/>
      <c r="E372" s="191"/>
      <c r="F372" s="191"/>
      <c r="G372" s="191"/>
      <c r="H372" s="191"/>
      <c r="I372" s="191"/>
    </row>
    <row r="373" spans="1:9" ht="18">
      <c r="A373" s="191"/>
      <c r="B373" s="191"/>
      <c r="C373" s="191"/>
      <c r="D373" s="192"/>
      <c r="E373" s="191"/>
      <c r="F373" s="191"/>
      <c r="G373" s="191"/>
      <c r="H373" s="191"/>
      <c r="I373" s="191"/>
    </row>
    <row r="374" spans="1:9" ht="18">
      <c r="A374" s="191"/>
      <c r="B374" s="191"/>
      <c r="C374" s="191"/>
      <c r="D374" s="192"/>
      <c r="E374" s="191"/>
      <c r="F374" s="191"/>
      <c r="G374" s="191"/>
      <c r="H374" s="191"/>
      <c r="I374" s="191"/>
    </row>
    <row r="375" spans="1:9" ht="18">
      <c r="A375" s="191"/>
      <c r="B375" s="191"/>
      <c r="C375" s="191"/>
      <c r="D375" s="192"/>
      <c r="E375" s="191"/>
      <c r="F375" s="191"/>
      <c r="G375" s="191"/>
      <c r="H375" s="191"/>
      <c r="I375" s="191"/>
    </row>
    <row r="376" spans="1:9" ht="18">
      <c r="A376" s="191"/>
      <c r="B376" s="191"/>
      <c r="C376" s="191"/>
      <c r="D376" s="192"/>
      <c r="E376" s="191"/>
      <c r="F376" s="191"/>
      <c r="G376" s="191"/>
      <c r="H376" s="191"/>
      <c r="I376" s="191"/>
    </row>
    <row r="377" spans="1:9" ht="18">
      <c r="A377" s="191"/>
      <c r="B377" s="191"/>
      <c r="C377" s="191"/>
      <c r="D377" s="192"/>
      <c r="E377" s="191"/>
      <c r="F377" s="191"/>
      <c r="G377" s="191"/>
      <c r="H377" s="191"/>
      <c r="I377" s="191"/>
    </row>
    <row r="378" spans="1:9" ht="18">
      <c r="A378" s="191"/>
      <c r="B378" s="191"/>
      <c r="C378" s="191"/>
      <c r="D378" s="192"/>
      <c r="E378" s="191"/>
      <c r="F378" s="191"/>
      <c r="G378" s="191"/>
      <c r="H378" s="191"/>
      <c r="I378" s="191"/>
    </row>
    <row r="379" spans="1:9" ht="18">
      <c r="A379" s="191"/>
      <c r="B379" s="191"/>
      <c r="C379" s="191"/>
      <c r="D379" s="192"/>
      <c r="E379" s="191"/>
      <c r="F379" s="191"/>
      <c r="G379" s="191"/>
      <c r="H379" s="191"/>
      <c r="I379" s="191"/>
    </row>
    <row r="380" spans="1:9" ht="18">
      <c r="A380" s="191"/>
      <c r="B380" s="191"/>
      <c r="C380" s="191"/>
      <c r="D380" s="192"/>
      <c r="E380" s="191"/>
      <c r="F380" s="191"/>
      <c r="G380" s="191"/>
      <c r="H380" s="191"/>
      <c r="I380" s="191"/>
    </row>
    <row r="381" spans="1:9" ht="18">
      <c r="A381" s="191"/>
      <c r="B381" s="191"/>
      <c r="C381" s="191"/>
      <c r="D381" s="192"/>
      <c r="E381" s="191"/>
      <c r="F381" s="191"/>
      <c r="G381" s="191"/>
      <c r="H381" s="191"/>
      <c r="I381" s="191"/>
    </row>
    <row r="382" spans="1:9" ht="18">
      <c r="A382" s="191"/>
      <c r="B382" s="191"/>
      <c r="C382" s="191"/>
      <c r="D382" s="192"/>
      <c r="E382" s="191"/>
      <c r="F382" s="191"/>
      <c r="G382" s="191"/>
      <c r="H382" s="191"/>
      <c r="I382" s="191"/>
    </row>
    <row r="383" spans="1:9" ht="18">
      <c r="A383" s="191"/>
      <c r="B383" s="191"/>
      <c r="C383" s="191"/>
      <c r="D383" s="192"/>
      <c r="E383" s="191"/>
      <c r="F383" s="191"/>
      <c r="G383" s="191"/>
      <c r="H383" s="191"/>
      <c r="I383" s="191"/>
    </row>
    <row r="384" spans="1:9" ht="18">
      <c r="A384" s="191"/>
      <c r="B384" s="191"/>
      <c r="C384" s="191"/>
      <c r="D384" s="192"/>
      <c r="E384" s="191"/>
      <c r="F384" s="191"/>
      <c r="G384" s="191"/>
      <c r="H384" s="191"/>
      <c r="I384" s="191"/>
    </row>
    <row r="385" spans="1:9" ht="18">
      <c r="A385" s="191"/>
      <c r="B385" s="191"/>
      <c r="C385" s="191"/>
      <c r="D385" s="192"/>
      <c r="E385" s="191"/>
      <c r="F385" s="191"/>
      <c r="G385" s="191"/>
      <c r="H385" s="191"/>
      <c r="I385" s="191"/>
    </row>
    <row r="386" spans="1:9" ht="18">
      <c r="A386" s="191"/>
      <c r="B386" s="191"/>
      <c r="C386" s="191"/>
      <c r="D386" s="192"/>
      <c r="E386" s="191"/>
      <c r="F386" s="191"/>
      <c r="G386" s="191"/>
      <c r="H386" s="191"/>
      <c r="I386" s="191"/>
    </row>
    <row r="387" spans="1:9" ht="18">
      <c r="A387" s="191"/>
      <c r="B387" s="191"/>
      <c r="C387" s="191"/>
      <c r="D387" s="192"/>
      <c r="E387" s="191"/>
      <c r="F387" s="191"/>
      <c r="G387" s="191"/>
      <c r="H387" s="191"/>
      <c r="I387" s="191"/>
    </row>
    <row r="388" spans="1:9" ht="18">
      <c r="A388" s="191"/>
      <c r="B388" s="191"/>
      <c r="C388" s="191"/>
      <c r="D388" s="192"/>
      <c r="E388" s="191"/>
      <c r="F388" s="191"/>
      <c r="G388" s="191"/>
      <c r="H388" s="191"/>
      <c r="I388" s="191"/>
    </row>
    <row r="389" spans="1:9" ht="18">
      <c r="A389" s="191"/>
      <c r="B389" s="191"/>
      <c r="C389" s="191"/>
      <c r="D389" s="192"/>
      <c r="E389" s="191"/>
      <c r="F389" s="191"/>
      <c r="G389" s="191"/>
      <c r="H389" s="191"/>
      <c r="I389" s="191"/>
    </row>
    <row r="390" spans="1:9" ht="18">
      <c r="A390" s="191"/>
      <c r="B390" s="191"/>
      <c r="C390" s="191"/>
      <c r="D390" s="192"/>
      <c r="E390" s="191"/>
      <c r="F390" s="191"/>
      <c r="G390" s="191"/>
      <c r="H390" s="191"/>
      <c r="I390" s="191"/>
    </row>
    <row r="391" spans="1:9" ht="18">
      <c r="A391" s="191"/>
      <c r="B391" s="191"/>
      <c r="C391" s="191"/>
      <c r="D391" s="192"/>
      <c r="E391" s="191"/>
      <c r="F391" s="191"/>
      <c r="G391" s="191"/>
      <c r="H391" s="191"/>
      <c r="I391" s="191"/>
    </row>
    <row r="392" spans="1:9" ht="18">
      <c r="A392" s="191"/>
      <c r="B392" s="191"/>
      <c r="C392" s="191"/>
      <c r="D392" s="192"/>
      <c r="E392" s="191"/>
      <c r="F392" s="191"/>
      <c r="G392" s="191"/>
      <c r="H392" s="191"/>
      <c r="I392" s="191"/>
    </row>
    <row r="393" spans="1:9" ht="18">
      <c r="A393" s="191"/>
      <c r="B393" s="191"/>
      <c r="C393" s="191"/>
      <c r="D393" s="192"/>
      <c r="E393" s="191"/>
      <c r="F393" s="191"/>
      <c r="G393" s="191"/>
      <c r="H393" s="191"/>
      <c r="I393" s="191"/>
    </row>
    <row r="394" spans="1:9" ht="18">
      <c r="A394" s="191"/>
      <c r="B394" s="191"/>
      <c r="C394" s="191"/>
      <c r="D394" s="192"/>
      <c r="E394" s="191"/>
      <c r="F394" s="191"/>
      <c r="G394" s="191"/>
      <c r="H394" s="191"/>
      <c r="I394" s="191"/>
    </row>
    <row r="395" spans="1:9" ht="18">
      <c r="A395" s="191"/>
      <c r="B395" s="191"/>
      <c r="C395" s="191"/>
      <c r="D395" s="192"/>
      <c r="E395" s="191"/>
      <c r="F395" s="191"/>
      <c r="G395" s="191"/>
      <c r="H395" s="191"/>
      <c r="I395" s="191"/>
    </row>
    <row r="396" spans="1:9" ht="18">
      <c r="A396" s="191"/>
      <c r="B396" s="191"/>
      <c r="C396" s="191"/>
      <c r="D396" s="192"/>
      <c r="E396" s="191"/>
      <c r="F396" s="191"/>
      <c r="G396" s="191"/>
      <c r="H396" s="191"/>
      <c r="I396" s="191"/>
    </row>
    <row r="397" spans="1:9" ht="18">
      <c r="A397" s="191"/>
      <c r="B397" s="191"/>
      <c r="C397" s="191"/>
      <c r="D397" s="192"/>
      <c r="E397" s="191"/>
      <c r="F397" s="191"/>
      <c r="G397" s="191"/>
      <c r="H397" s="191"/>
      <c r="I397" s="191"/>
    </row>
    <row r="398" spans="1:9" ht="18">
      <c r="A398" s="191"/>
      <c r="B398" s="191"/>
      <c r="C398" s="191"/>
      <c r="D398" s="192"/>
      <c r="E398" s="191"/>
      <c r="F398" s="191"/>
      <c r="G398" s="191"/>
      <c r="H398" s="191"/>
      <c r="I398" s="191"/>
    </row>
    <row r="399" spans="1:9" ht="18">
      <c r="A399" s="191"/>
      <c r="B399" s="191"/>
      <c r="C399" s="191"/>
      <c r="D399" s="192"/>
      <c r="E399" s="191"/>
      <c r="F399" s="191"/>
      <c r="G399" s="191"/>
      <c r="H399" s="191"/>
      <c r="I399" s="191"/>
    </row>
    <row r="400" spans="1:9" ht="18">
      <c r="A400" s="191"/>
      <c r="B400" s="191"/>
      <c r="C400" s="191"/>
      <c r="D400" s="192"/>
      <c r="E400" s="191"/>
      <c r="F400" s="191"/>
      <c r="G400" s="191"/>
      <c r="H400" s="191"/>
      <c r="I400" s="191"/>
    </row>
    <row r="401" spans="1:9" ht="18">
      <c r="A401" s="191"/>
      <c r="B401" s="191"/>
      <c r="C401" s="191"/>
      <c r="D401" s="192"/>
      <c r="E401" s="191"/>
      <c r="F401" s="191"/>
      <c r="G401" s="191"/>
      <c r="H401" s="191"/>
      <c r="I401" s="191"/>
    </row>
    <row r="402" spans="1:9" ht="18">
      <c r="A402" s="191"/>
      <c r="B402" s="191"/>
      <c r="C402" s="191"/>
      <c r="D402" s="192"/>
      <c r="E402" s="191"/>
      <c r="F402" s="191"/>
      <c r="G402" s="191"/>
      <c r="H402" s="191"/>
      <c r="I402" s="191"/>
    </row>
    <row r="403" spans="1:9" ht="18">
      <c r="A403" s="191"/>
      <c r="B403" s="191"/>
      <c r="C403" s="191"/>
      <c r="D403" s="192"/>
      <c r="E403" s="191"/>
      <c r="F403" s="191"/>
      <c r="G403" s="191"/>
      <c r="H403" s="191"/>
      <c r="I403" s="191"/>
    </row>
    <row r="404" spans="1:9" ht="18">
      <c r="A404" s="191"/>
      <c r="B404" s="191"/>
      <c r="C404" s="191"/>
      <c r="D404" s="192"/>
      <c r="E404" s="191"/>
      <c r="F404" s="191"/>
      <c r="G404" s="191"/>
      <c r="H404" s="191"/>
      <c r="I404" s="191"/>
    </row>
    <row r="405" spans="1:9" ht="18">
      <c r="A405" s="191"/>
      <c r="B405" s="191"/>
      <c r="C405" s="191"/>
      <c r="D405" s="192"/>
      <c r="E405" s="191"/>
      <c r="F405" s="191"/>
      <c r="G405" s="191"/>
      <c r="H405" s="191"/>
      <c r="I405" s="191"/>
    </row>
    <row r="406" spans="1:9" ht="18">
      <c r="A406" s="191"/>
      <c r="B406" s="191"/>
      <c r="C406" s="191"/>
      <c r="D406" s="192"/>
      <c r="E406" s="191"/>
      <c r="F406" s="191"/>
      <c r="G406" s="191"/>
      <c r="H406" s="191"/>
      <c r="I406" s="191"/>
    </row>
    <row r="407" spans="1:9" ht="18">
      <c r="A407" s="191"/>
      <c r="B407" s="191"/>
      <c r="C407" s="191"/>
      <c r="D407" s="192"/>
      <c r="E407" s="191"/>
      <c r="F407" s="191"/>
      <c r="G407" s="191"/>
      <c r="H407" s="191"/>
      <c r="I407" s="191"/>
    </row>
    <row r="408" spans="1:9" ht="18">
      <c r="A408" s="191"/>
      <c r="B408" s="191"/>
      <c r="C408" s="191"/>
      <c r="D408" s="192"/>
      <c r="E408" s="191"/>
      <c r="F408" s="191"/>
      <c r="G408" s="191"/>
      <c r="H408" s="191"/>
      <c r="I408" s="191"/>
    </row>
    <row r="409" spans="1:9" ht="18">
      <c r="A409" s="191"/>
      <c r="B409" s="191"/>
      <c r="C409" s="191"/>
      <c r="D409" s="192"/>
      <c r="E409" s="191"/>
      <c r="F409" s="191"/>
      <c r="G409" s="191"/>
      <c r="H409" s="191"/>
      <c r="I409" s="191"/>
    </row>
    <row r="410" spans="1:9" ht="18">
      <c r="A410" s="191"/>
      <c r="B410" s="191"/>
      <c r="C410" s="191"/>
      <c r="D410" s="192"/>
      <c r="E410" s="191"/>
      <c r="F410" s="191"/>
      <c r="G410" s="191"/>
      <c r="H410" s="191"/>
      <c r="I410" s="191"/>
    </row>
    <row r="411" spans="1:9" ht="18">
      <c r="A411" s="191"/>
      <c r="B411" s="191"/>
      <c r="C411" s="191"/>
      <c r="D411" s="192"/>
      <c r="E411" s="191"/>
      <c r="F411" s="191"/>
      <c r="G411" s="191"/>
      <c r="H411" s="191"/>
      <c r="I411" s="191"/>
    </row>
    <row r="412" spans="1:9" ht="18">
      <c r="A412" s="191"/>
      <c r="B412" s="191"/>
      <c r="C412" s="191"/>
      <c r="D412" s="192"/>
      <c r="E412" s="191"/>
      <c r="F412" s="191"/>
      <c r="G412" s="191"/>
      <c r="H412" s="191"/>
      <c r="I412" s="191"/>
    </row>
    <row r="413" spans="1:9" ht="18">
      <c r="A413" s="191"/>
      <c r="B413" s="191"/>
      <c r="C413" s="191"/>
      <c r="D413" s="192"/>
      <c r="E413" s="191"/>
      <c r="F413" s="191"/>
      <c r="G413" s="191"/>
      <c r="H413" s="191"/>
      <c r="I413" s="191"/>
    </row>
    <row r="414" spans="1:9" ht="18">
      <c r="A414" s="191"/>
      <c r="B414" s="191"/>
      <c r="C414" s="191"/>
      <c r="D414" s="192"/>
      <c r="E414" s="191"/>
      <c r="F414" s="191"/>
      <c r="G414" s="191"/>
      <c r="H414" s="191"/>
      <c r="I414" s="191"/>
    </row>
    <row r="415" spans="1:9" ht="18">
      <c r="A415" s="191"/>
      <c r="B415" s="191"/>
      <c r="C415" s="191"/>
      <c r="D415" s="192"/>
      <c r="E415" s="191"/>
      <c r="F415" s="191"/>
      <c r="G415" s="191"/>
      <c r="H415" s="191"/>
      <c r="I415" s="191"/>
    </row>
    <row r="416" spans="1:9" ht="18">
      <c r="A416" s="191"/>
      <c r="B416" s="191"/>
      <c r="C416" s="191"/>
      <c r="D416" s="192"/>
      <c r="E416" s="191"/>
      <c r="F416" s="191"/>
      <c r="G416" s="191"/>
      <c r="H416" s="191"/>
      <c r="I416" s="191"/>
    </row>
    <row r="417" spans="1:9" ht="18">
      <c r="A417" s="191"/>
      <c r="B417" s="191"/>
      <c r="C417" s="191"/>
      <c r="D417" s="192"/>
      <c r="E417" s="191"/>
      <c r="F417" s="191"/>
      <c r="G417" s="191"/>
      <c r="H417" s="191"/>
      <c r="I417" s="191"/>
    </row>
    <row r="418" spans="1:9" ht="18">
      <c r="A418" s="191"/>
      <c r="B418" s="191"/>
      <c r="C418" s="191"/>
      <c r="D418" s="192"/>
      <c r="E418" s="191"/>
      <c r="F418" s="191"/>
      <c r="G418" s="191"/>
      <c r="H418" s="191"/>
      <c r="I418" s="191"/>
    </row>
    <row r="419" spans="1:9" ht="18">
      <c r="A419" s="191"/>
      <c r="B419" s="191"/>
      <c r="C419" s="191"/>
      <c r="D419" s="192"/>
      <c r="E419" s="191"/>
      <c r="F419" s="191"/>
      <c r="G419" s="191"/>
      <c r="H419" s="191"/>
      <c r="I419" s="191"/>
    </row>
    <row r="420" spans="1:9" ht="18">
      <c r="A420" s="191"/>
      <c r="B420" s="191"/>
      <c r="C420" s="191"/>
      <c r="D420" s="192"/>
      <c r="E420" s="191"/>
      <c r="F420" s="191"/>
      <c r="G420" s="191"/>
      <c r="H420" s="191"/>
      <c r="I420" s="191"/>
    </row>
    <row r="421" spans="1:9" ht="18">
      <c r="A421" s="191"/>
      <c r="B421" s="191"/>
      <c r="C421" s="191"/>
      <c r="D421" s="192"/>
      <c r="E421" s="191"/>
      <c r="F421" s="191"/>
      <c r="G421" s="191"/>
      <c r="H421" s="191"/>
      <c r="I421" s="191"/>
    </row>
    <row r="422" spans="1:9" ht="18">
      <c r="A422" s="191"/>
      <c r="B422" s="191"/>
      <c r="C422" s="191"/>
      <c r="D422" s="192"/>
      <c r="E422" s="191"/>
      <c r="F422" s="191"/>
      <c r="G422" s="191"/>
      <c r="H422" s="191"/>
      <c r="I422" s="191"/>
    </row>
    <row r="423" spans="1:9" ht="18">
      <c r="A423" s="191"/>
      <c r="B423" s="191"/>
      <c r="C423" s="191"/>
      <c r="D423" s="192"/>
      <c r="E423" s="191"/>
      <c r="F423" s="191"/>
      <c r="G423" s="191"/>
      <c r="H423" s="191"/>
      <c r="I423" s="191"/>
    </row>
    <row r="424" spans="1:9" ht="18">
      <c r="A424" s="191"/>
      <c r="B424" s="191"/>
      <c r="C424" s="191"/>
      <c r="D424" s="192"/>
      <c r="E424" s="191"/>
      <c r="F424" s="191"/>
      <c r="G424" s="191"/>
      <c r="H424" s="191"/>
      <c r="I424" s="191"/>
    </row>
    <row r="425" spans="1:9" ht="18">
      <c r="A425" s="191"/>
      <c r="B425" s="191"/>
      <c r="C425" s="191"/>
      <c r="D425" s="192"/>
      <c r="E425" s="191"/>
      <c r="F425" s="191"/>
      <c r="G425" s="191"/>
      <c r="H425" s="191"/>
      <c r="I425" s="191"/>
    </row>
    <row r="426" spans="1:9" ht="18">
      <c r="A426" s="191"/>
      <c r="B426" s="191"/>
      <c r="C426" s="191"/>
      <c r="D426" s="192"/>
      <c r="E426" s="191"/>
      <c r="F426" s="191"/>
      <c r="G426" s="191"/>
      <c r="H426" s="191"/>
      <c r="I426" s="191"/>
    </row>
    <row r="427" spans="1:9" ht="18">
      <c r="A427" s="191"/>
      <c r="B427" s="191"/>
      <c r="C427" s="191"/>
      <c r="D427" s="192"/>
      <c r="E427" s="191"/>
      <c r="F427" s="191"/>
      <c r="G427" s="191"/>
      <c r="H427" s="191"/>
      <c r="I427" s="191"/>
    </row>
    <row r="428" spans="1:9" ht="18">
      <c r="A428" s="191"/>
      <c r="B428" s="191"/>
      <c r="C428" s="191"/>
      <c r="D428" s="192"/>
      <c r="E428" s="191"/>
      <c r="F428" s="191"/>
      <c r="G428" s="191"/>
      <c r="H428" s="191"/>
      <c r="I428" s="191"/>
    </row>
    <row r="429" spans="1:9" ht="18">
      <c r="A429" s="191"/>
      <c r="B429" s="191"/>
      <c r="C429" s="191"/>
      <c r="D429" s="192"/>
      <c r="E429" s="191"/>
      <c r="F429" s="191"/>
      <c r="G429" s="191"/>
      <c r="H429" s="191"/>
      <c r="I429" s="191"/>
    </row>
    <row r="430" spans="1:9" ht="18">
      <c r="A430" s="191"/>
      <c r="B430" s="191"/>
      <c r="C430" s="191"/>
      <c r="D430" s="192"/>
      <c r="E430" s="191"/>
      <c r="F430" s="191"/>
      <c r="G430" s="191"/>
      <c r="H430" s="191"/>
      <c r="I430" s="191"/>
    </row>
    <row r="431" spans="1:9" ht="18">
      <c r="A431" s="191"/>
      <c r="B431" s="191"/>
      <c r="C431" s="191"/>
      <c r="D431" s="192"/>
      <c r="E431" s="191"/>
      <c r="F431" s="191"/>
      <c r="G431" s="191"/>
      <c r="H431" s="191"/>
      <c r="I431" s="191"/>
    </row>
    <row r="432" spans="1:9" ht="18">
      <c r="A432" s="191"/>
      <c r="B432" s="191"/>
      <c r="C432" s="191"/>
      <c r="D432" s="192"/>
      <c r="E432" s="191"/>
      <c r="F432" s="191"/>
      <c r="G432" s="191"/>
      <c r="H432" s="191"/>
      <c r="I432" s="191"/>
    </row>
    <row r="433" spans="1:9" ht="18">
      <c r="A433" s="191"/>
      <c r="B433" s="191"/>
      <c r="C433" s="191"/>
      <c r="D433" s="192"/>
      <c r="E433" s="191"/>
      <c r="F433" s="191"/>
      <c r="G433" s="191"/>
      <c r="H433" s="191"/>
      <c r="I433" s="191"/>
    </row>
    <row r="434" spans="1:9" ht="18">
      <c r="A434" s="191"/>
      <c r="B434" s="191"/>
      <c r="C434" s="191"/>
      <c r="D434" s="192"/>
      <c r="E434" s="191"/>
      <c r="F434" s="191"/>
      <c r="G434" s="191"/>
      <c r="H434" s="191"/>
      <c r="I434" s="191"/>
    </row>
    <row r="435" spans="1:9" ht="18">
      <c r="A435" s="191"/>
      <c r="B435" s="191"/>
      <c r="C435" s="191"/>
      <c r="D435" s="192"/>
      <c r="E435" s="191"/>
      <c r="F435" s="191"/>
      <c r="G435" s="191"/>
      <c r="H435" s="191"/>
      <c r="I435" s="191"/>
    </row>
    <row r="436" spans="1:9" ht="18">
      <c r="A436" s="191"/>
      <c r="B436" s="191"/>
      <c r="C436" s="191"/>
      <c r="D436" s="192"/>
      <c r="E436" s="191"/>
      <c r="F436" s="191"/>
      <c r="G436" s="191"/>
      <c r="H436" s="191"/>
      <c r="I436" s="191"/>
    </row>
    <row r="437" spans="1:9" ht="18">
      <c r="A437" s="191"/>
      <c r="B437" s="191"/>
      <c r="C437" s="191"/>
      <c r="D437" s="192"/>
      <c r="E437" s="191"/>
      <c r="F437" s="191"/>
      <c r="G437" s="191"/>
      <c r="H437" s="191"/>
      <c r="I437" s="191"/>
    </row>
    <row r="438" spans="1:9" ht="18">
      <c r="A438" s="191"/>
      <c r="B438" s="191"/>
      <c r="C438" s="191"/>
      <c r="D438" s="192"/>
      <c r="E438" s="191"/>
      <c r="F438" s="191"/>
      <c r="G438" s="191"/>
      <c r="H438" s="191"/>
      <c r="I438" s="191"/>
    </row>
    <row r="439" spans="1:9" ht="18">
      <c r="A439" s="191"/>
      <c r="B439" s="191"/>
      <c r="C439" s="191"/>
      <c r="D439" s="192"/>
      <c r="E439" s="191"/>
      <c r="F439" s="191"/>
      <c r="G439" s="191"/>
      <c r="H439" s="191"/>
      <c r="I439" s="191"/>
    </row>
    <row r="440" spans="1:9" ht="18">
      <c r="A440" s="191"/>
      <c r="B440" s="191"/>
      <c r="C440" s="191"/>
      <c r="D440" s="192"/>
      <c r="E440" s="191"/>
      <c r="F440" s="191"/>
      <c r="G440" s="191"/>
      <c r="H440" s="191"/>
      <c r="I440" s="191"/>
    </row>
    <row r="441" spans="1:9" ht="18">
      <c r="A441" s="191"/>
      <c r="B441" s="191"/>
      <c r="C441" s="191"/>
      <c r="D441" s="192"/>
      <c r="E441" s="191"/>
      <c r="F441" s="191"/>
      <c r="G441" s="191"/>
      <c r="H441" s="191"/>
      <c r="I441" s="191"/>
    </row>
    <row r="442" spans="1:9" ht="18">
      <c r="A442" s="191"/>
      <c r="B442" s="191"/>
      <c r="C442" s="191"/>
      <c r="D442" s="192"/>
      <c r="E442" s="191"/>
      <c r="F442" s="191"/>
      <c r="G442" s="191"/>
      <c r="H442" s="191"/>
      <c r="I442" s="191"/>
    </row>
    <row r="443" spans="1:9" ht="18">
      <c r="A443" s="191"/>
      <c r="B443" s="191"/>
      <c r="C443" s="191"/>
      <c r="D443" s="192"/>
      <c r="E443" s="191"/>
      <c r="F443" s="191"/>
      <c r="G443" s="191"/>
      <c r="H443" s="191"/>
      <c r="I443" s="191"/>
    </row>
    <row r="444" spans="1:9" ht="18">
      <c r="A444" s="191"/>
      <c r="B444" s="191"/>
      <c r="C444" s="191"/>
      <c r="D444" s="192"/>
      <c r="E444" s="191"/>
      <c r="F444" s="191"/>
      <c r="G444" s="191"/>
      <c r="H444" s="191"/>
      <c r="I444" s="191"/>
    </row>
    <row r="445" spans="1:9" ht="18">
      <c r="A445" s="191"/>
      <c r="B445" s="191"/>
      <c r="C445" s="191"/>
      <c r="D445" s="192"/>
      <c r="E445" s="191"/>
      <c r="F445" s="191"/>
      <c r="G445" s="191"/>
      <c r="H445" s="191"/>
      <c r="I445" s="191"/>
    </row>
    <row r="446" spans="1:9" ht="18">
      <c r="A446" s="191"/>
      <c r="B446" s="191"/>
      <c r="C446" s="191"/>
      <c r="D446" s="192"/>
      <c r="E446" s="191"/>
      <c r="F446" s="191"/>
      <c r="G446" s="191"/>
      <c r="H446" s="191"/>
      <c r="I446" s="191"/>
    </row>
    <row r="447" spans="1:9" ht="18">
      <c r="A447" s="191"/>
      <c r="B447" s="191"/>
      <c r="C447" s="191"/>
      <c r="D447" s="192"/>
      <c r="E447" s="191"/>
      <c r="F447" s="191"/>
      <c r="G447" s="191"/>
      <c r="H447" s="191"/>
      <c r="I447" s="191"/>
    </row>
    <row r="448" spans="1:9" ht="18">
      <c r="A448" s="191"/>
      <c r="B448" s="191"/>
      <c r="C448" s="191"/>
      <c r="D448" s="192"/>
      <c r="E448" s="191"/>
      <c r="F448" s="191"/>
      <c r="G448" s="191"/>
      <c r="H448" s="191"/>
      <c r="I448" s="191"/>
    </row>
    <row r="449" spans="1:9" ht="18">
      <c r="A449" s="191"/>
      <c r="B449" s="191"/>
      <c r="C449" s="191"/>
      <c r="D449" s="192"/>
      <c r="E449" s="191"/>
      <c r="F449" s="191"/>
      <c r="G449" s="191"/>
      <c r="H449" s="191"/>
      <c r="I449" s="191"/>
    </row>
    <row r="450" spans="1:9" ht="18">
      <c r="A450" s="191"/>
      <c r="B450" s="191"/>
      <c r="C450" s="191"/>
      <c r="D450" s="192"/>
      <c r="E450" s="191"/>
      <c r="F450" s="191"/>
      <c r="G450" s="191"/>
      <c r="H450" s="191"/>
      <c r="I450" s="191"/>
    </row>
    <row r="451" spans="1:9" ht="18">
      <c r="A451" s="191"/>
      <c r="B451" s="191"/>
      <c r="C451" s="191"/>
      <c r="D451" s="192"/>
      <c r="E451" s="191"/>
      <c r="F451" s="191"/>
      <c r="G451" s="191"/>
      <c r="H451" s="191"/>
      <c r="I451" s="191"/>
    </row>
    <row r="452" spans="1:9" ht="18">
      <c r="A452" s="191"/>
      <c r="B452" s="191"/>
      <c r="C452" s="191"/>
      <c r="D452" s="192"/>
      <c r="E452" s="191"/>
      <c r="F452" s="191"/>
      <c r="G452" s="191"/>
      <c r="H452" s="191"/>
      <c r="I452" s="191"/>
    </row>
    <row r="453" spans="1:9" ht="18">
      <c r="A453" s="191"/>
      <c r="B453" s="191"/>
      <c r="C453" s="191"/>
      <c r="D453" s="192"/>
      <c r="E453" s="191"/>
      <c r="F453" s="191"/>
      <c r="G453" s="191"/>
      <c r="H453" s="191"/>
      <c r="I453" s="191"/>
    </row>
    <row r="454" spans="1:9" ht="18">
      <c r="A454" s="191"/>
      <c r="B454" s="191"/>
      <c r="C454" s="191"/>
      <c r="D454" s="192"/>
      <c r="E454" s="191"/>
      <c r="F454" s="191"/>
      <c r="G454" s="191"/>
      <c r="H454" s="191"/>
      <c r="I454" s="191"/>
    </row>
    <row r="455" spans="1:9" ht="18">
      <c r="A455" s="191"/>
      <c r="B455" s="191"/>
      <c r="C455" s="191"/>
      <c r="D455" s="192"/>
      <c r="E455" s="191"/>
      <c r="F455" s="191"/>
      <c r="G455" s="191"/>
      <c r="H455" s="191"/>
      <c r="I455" s="191"/>
    </row>
    <row r="456" spans="1:9" ht="18">
      <c r="A456" s="191"/>
      <c r="B456" s="191"/>
      <c r="C456" s="191"/>
      <c r="D456" s="192"/>
      <c r="E456" s="191"/>
      <c r="F456" s="191"/>
      <c r="G456" s="191"/>
      <c r="H456" s="191"/>
      <c r="I456" s="191"/>
    </row>
    <row r="457" spans="1:9" ht="18">
      <c r="A457" s="191"/>
      <c r="B457" s="191"/>
      <c r="C457" s="191"/>
      <c r="D457" s="192"/>
      <c r="E457" s="191"/>
      <c r="F457" s="191"/>
      <c r="G457" s="191"/>
      <c r="H457" s="191"/>
      <c r="I457" s="191"/>
    </row>
    <row r="458" spans="1:9" ht="18">
      <c r="A458" s="191"/>
      <c r="B458" s="191"/>
      <c r="C458" s="191"/>
      <c r="D458" s="192"/>
      <c r="E458" s="191"/>
      <c r="F458" s="191"/>
      <c r="G458" s="191"/>
      <c r="H458" s="191"/>
      <c r="I458" s="191"/>
    </row>
    <row r="459" spans="1:9" ht="18">
      <c r="A459" s="191"/>
      <c r="B459" s="191"/>
      <c r="C459" s="191"/>
      <c r="D459" s="192"/>
      <c r="E459" s="191"/>
      <c r="F459" s="191"/>
      <c r="G459" s="191"/>
      <c r="H459" s="191"/>
      <c r="I459" s="191"/>
    </row>
    <row r="460" spans="1:9" ht="18">
      <c r="A460" s="191"/>
      <c r="B460" s="191"/>
      <c r="C460" s="191"/>
      <c r="D460" s="192"/>
      <c r="E460" s="191"/>
      <c r="F460" s="191"/>
      <c r="G460" s="191"/>
      <c r="H460" s="191"/>
      <c r="I460" s="191"/>
    </row>
    <row r="461" spans="1:9" ht="18">
      <c r="A461" s="191"/>
      <c r="B461" s="191"/>
      <c r="C461" s="191"/>
      <c r="D461" s="192"/>
      <c r="E461" s="191"/>
      <c r="F461" s="191"/>
      <c r="G461" s="191"/>
      <c r="H461" s="191"/>
      <c r="I461" s="191"/>
    </row>
    <row r="462" spans="1:9" ht="18">
      <c r="A462" s="191"/>
      <c r="B462" s="191"/>
      <c r="C462" s="191"/>
      <c r="D462" s="192"/>
      <c r="E462" s="191"/>
      <c r="F462" s="191"/>
      <c r="G462" s="191"/>
      <c r="H462" s="191"/>
      <c r="I462" s="191"/>
    </row>
    <row r="463" spans="1:9" ht="18">
      <c r="A463" s="191"/>
      <c r="B463" s="191"/>
      <c r="C463" s="191"/>
      <c r="D463" s="192"/>
      <c r="E463" s="191"/>
      <c r="F463" s="191"/>
      <c r="G463" s="191"/>
      <c r="H463" s="191"/>
      <c r="I463" s="191"/>
    </row>
    <row r="464" spans="1:9" ht="18">
      <c r="A464" s="191"/>
      <c r="B464" s="191"/>
      <c r="C464" s="191"/>
      <c r="D464" s="192"/>
      <c r="E464" s="191"/>
      <c r="F464" s="191"/>
      <c r="G464" s="191"/>
      <c r="H464" s="191"/>
      <c r="I464" s="191"/>
    </row>
    <row r="465" spans="1:9" ht="18">
      <c r="A465" s="191"/>
      <c r="B465" s="191"/>
      <c r="C465" s="191"/>
      <c r="D465" s="192"/>
      <c r="E465" s="191"/>
      <c r="F465" s="191"/>
      <c r="G465" s="191"/>
      <c r="H465" s="191"/>
      <c r="I465" s="191"/>
    </row>
    <row r="466" spans="1:9" ht="18">
      <c r="A466" s="191"/>
      <c r="B466" s="191"/>
      <c r="C466" s="191"/>
      <c r="D466" s="192"/>
      <c r="E466" s="191"/>
      <c r="F466" s="191"/>
      <c r="G466" s="191"/>
      <c r="H466" s="191"/>
      <c r="I466" s="191"/>
    </row>
    <row r="467" spans="1:9" ht="18">
      <c r="A467" s="191"/>
      <c r="B467" s="191"/>
      <c r="C467" s="191"/>
      <c r="D467" s="192"/>
      <c r="E467" s="191"/>
      <c r="F467" s="191"/>
      <c r="G467" s="191"/>
      <c r="H467" s="191"/>
      <c r="I467" s="191"/>
    </row>
    <row r="468" spans="1:9" ht="18">
      <c r="A468" s="191"/>
      <c r="B468" s="191"/>
      <c r="C468" s="191"/>
      <c r="D468" s="192"/>
      <c r="E468" s="191"/>
      <c r="F468" s="191"/>
      <c r="G468" s="191"/>
      <c r="H468" s="191"/>
      <c r="I468" s="191"/>
    </row>
    <row r="469" spans="1:9" ht="18">
      <c r="A469" s="191"/>
      <c r="B469" s="191"/>
      <c r="C469" s="191"/>
      <c r="D469" s="192"/>
      <c r="E469" s="191"/>
      <c r="F469" s="191"/>
      <c r="G469" s="191"/>
      <c r="H469" s="191"/>
      <c r="I469" s="191"/>
    </row>
    <row r="470" spans="1:9" ht="18">
      <c r="A470" s="191"/>
      <c r="B470" s="191"/>
      <c r="C470" s="191"/>
      <c r="D470" s="192"/>
      <c r="E470" s="191"/>
      <c r="F470" s="191"/>
      <c r="G470" s="191"/>
      <c r="H470" s="191"/>
      <c r="I470" s="191"/>
    </row>
    <row r="471" spans="1:9" ht="18">
      <c r="A471" s="191"/>
      <c r="B471" s="191"/>
      <c r="C471" s="191"/>
      <c r="D471" s="192"/>
      <c r="E471" s="191"/>
      <c r="F471" s="191"/>
      <c r="G471" s="191"/>
      <c r="H471" s="191"/>
      <c r="I471" s="191"/>
    </row>
    <row r="472" spans="1:9" ht="18">
      <c r="A472" s="191"/>
      <c r="B472" s="191"/>
      <c r="C472" s="191"/>
      <c r="D472" s="192"/>
      <c r="E472" s="191"/>
      <c r="F472" s="191"/>
      <c r="G472" s="191"/>
      <c r="H472" s="191"/>
      <c r="I472" s="191"/>
    </row>
    <row r="473" spans="1:9" ht="18">
      <c r="A473" s="191"/>
      <c r="B473" s="191"/>
      <c r="C473" s="191"/>
      <c r="D473" s="192"/>
      <c r="E473" s="191"/>
      <c r="F473" s="191"/>
      <c r="G473" s="191"/>
      <c r="H473" s="191"/>
      <c r="I473" s="191"/>
    </row>
    <row r="474" spans="1:9" ht="18">
      <c r="A474" s="191"/>
      <c r="B474" s="191"/>
      <c r="C474" s="191"/>
      <c r="D474" s="192"/>
      <c r="E474" s="191"/>
      <c r="F474" s="191"/>
      <c r="G474" s="191"/>
      <c r="H474" s="191"/>
      <c r="I474" s="191"/>
    </row>
    <row r="475" spans="1:9" ht="18">
      <c r="A475" s="191"/>
      <c r="B475" s="191"/>
      <c r="C475" s="191"/>
      <c r="D475" s="192"/>
      <c r="E475" s="191"/>
      <c r="F475" s="191"/>
      <c r="G475" s="191"/>
      <c r="H475" s="191"/>
      <c r="I475" s="191"/>
    </row>
    <row r="476" spans="1:9" ht="18">
      <c r="A476" s="191"/>
      <c r="B476" s="191"/>
      <c r="C476" s="191"/>
      <c r="D476" s="192"/>
      <c r="E476" s="191"/>
      <c r="F476" s="191"/>
      <c r="G476" s="191"/>
      <c r="H476" s="191"/>
      <c r="I476" s="191"/>
    </row>
    <row r="477" spans="1:9" ht="18">
      <c r="A477" s="191"/>
      <c r="B477" s="191"/>
      <c r="C477" s="191"/>
      <c r="D477" s="192"/>
      <c r="E477" s="191"/>
      <c r="F477" s="191"/>
      <c r="G477" s="191"/>
      <c r="H477" s="191"/>
      <c r="I477" s="191"/>
    </row>
    <row r="478" spans="1:9" ht="18">
      <c r="A478" s="191"/>
      <c r="B478" s="191"/>
      <c r="C478" s="191"/>
      <c r="D478" s="192"/>
      <c r="E478" s="191"/>
      <c r="F478" s="191"/>
      <c r="G478" s="191"/>
      <c r="H478" s="191"/>
      <c r="I478" s="191"/>
    </row>
    <row r="479" spans="1:9" ht="18">
      <c r="A479" s="191"/>
      <c r="B479" s="191"/>
      <c r="C479" s="191"/>
      <c r="D479" s="192"/>
      <c r="E479" s="191"/>
      <c r="F479" s="191"/>
      <c r="G479" s="191"/>
      <c r="H479" s="191"/>
      <c r="I479" s="191"/>
    </row>
    <row r="480" spans="1:9" ht="18">
      <c r="A480" s="191"/>
      <c r="B480" s="191"/>
      <c r="C480" s="191"/>
      <c r="D480" s="192"/>
      <c r="E480" s="191"/>
      <c r="F480" s="191"/>
      <c r="G480" s="191"/>
      <c r="H480" s="191"/>
      <c r="I480" s="191"/>
    </row>
    <row r="481" spans="1:9" ht="18">
      <c r="A481" s="191"/>
      <c r="B481" s="191"/>
      <c r="C481" s="191"/>
      <c r="D481" s="192"/>
      <c r="E481" s="191"/>
      <c r="F481" s="191"/>
      <c r="G481" s="191"/>
      <c r="H481" s="191"/>
      <c r="I481" s="191"/>
    </row>
    <row r="482" spans="1:9" ht="18">
      <c r="A482" s="191"/>
      <c r="B482" s="191"/>
      <c r="C482" s="191"/>
      <c r="D482" s="192"/>
      <c r="E482" s="191"/>
      <c r="F482" s="191"/>
      <c r="G482" s="191"/>
      <c r="H482" s="191"/>
      <c r="I482" s="191"/>
    </row>
    <row r="483" spans="1:9" ht="18">
      <c r="A483" s="191"/>
      <c r="B483" s="191"/>
      <c r="C483" s="191"/>
      <c r="D483" s="192"/>
      <c r="E483" s="191"/>
      <c r="F483" s="191"/>
      <c r="G483" s="191"/>
      <c r="H483" s="191"/>
      <c r="I483" s="191"/>
    </row>
    <row r="484" spans="1:9" ht="18">
      <c r="A484" s="191"/>
      <c r="B484" s="191"/>
      <c r="C484" s="191"/>
      <c r="D484" s="192"/>
      <c r="E484" s="191"/>
      <c r="F484" s="191"/>
      <c r="G484" s="191"/>
      <c r="H484" s="191"/>
      <c r="I484" s="191"/>
    </row>
    <row r="485" spans="1:9" ht="18">
      <c r="A485" s="191"/>
      <c r="B485" s="191"/>
      <c r="C485" s="191"/>
      <c r="D485" s="192"/>
      <c r="E485" s="191"/>
      <c r="F485" s="191"/>
      <c r="G485" s="191"/>
      <c r="H485" s="191"/>
      <c r="I485" s="191"/>
    </row>
    <row r="486" spans="1:9" ht="18">
      <c r="A486" s="191"/>
      <c r="B486" s="191"/>
      <c r="C486" s="191"/>
      <c r="D486" s="192"/>
      <c r="E486" s="191"/>
      <c r="F486" s="191"/>
      <c r="G486" s="191"/>
      <c r="H486" s="191"/>
      <c r="I486" s="191"/>
    </row>
    <row r="487" spans="1:9" ht="18">
      <c r="A487" s="191"/>
      <c r="B487" s="191"/>
      <c r="C487" s="191"/>
      <c r="D487" s="192"/>
      <c r="E487" s="191"/>
      <c r="F487" s="191"/>
      <c r="G487" s="191"/>
      <c r="H487" s="191"/>
      <c r="I487" s="191"/>
    </row>
    <row r="488" spans="1:9" ht="18">
      <c r="A488" s="191"/>
      <c r="B488" s="191"/>
      <c r="C488" s="191"/>
      <c r="D488" s="192"/>
      <c r="E488" s="191"/>
      <c r="F488" s="191"/>
      <c r="G488" s="191"/>
      <c r="H488" s="191"/>
      <c r="I488" s="191"/>
    </row>
    <row r="489" spans="1:9" ht="18">
      <c r="A489" s="191"/>
      <c r="B489" s="191"/>
      <c r="C489" s="191"/>
      <c r="D489" s="192"/>
      <c r="E489" s="191"/>
      <c r="F489" s="191"/>
      <c r="G489" s="191"/>
      <c r="H489" s="191"/>
      <c r="I489" s="191"/>
    </row>
    <row r="490" spans="1:9" ht="18">
      <c r="A490" s="191"/>
      <c r="B490" s="191"/>
      <c r="C490" s="191"/>
      <c r="D490" s="192"/>
      <c r="E490" s="191"/>
      <c r="F490" s="191"/>
      <c r="G490" s="191"/>
      <c r="H490" s="191"/>
      <c r="I490" s="191"/>
    </row>
    <row r="491" spans="1:9" ht="18">
      <c r="A491" s="191"/>
      <c r="B491" s="191"/>
      <c r="C491" s="191"/>
      <c r="D491" s="192"/>
      <c r="E491" s="191"/>
      <c r="F491" s="191"/>
      <c r="G491" s="191"/>
      <c r="H491" s="191"/>
      <c r="I491" s="191"/>
    </row>
    <row r="492" spans="1:9" ht="18">
      <c r="A492" s="191"/>
      <c r="B492" s="191"/>
      <c r="C492" s="191"/>
      <c r="D492" s="192"/>
      <c r="E492" s="191"/>
      <c r="F492" s="191"/>
      <c r="G492" s="191"/>
      <c r="H492" s="191"/>
      <c r="I492" s="191"/>
    </row>
    <row r="493" spans="1:9" ht="18">
      <c r="A493" s="191"/>
      <c r="B493" s="191"/>
      <c r="C493" s="191"/>
      <c r="D493" s="192"/>
      <c r="E493" s="191"/>
      <c r="F493" s="191"/>
      <c r="G493" s="191"/>
      <c r="H493" s="191"/>
      <c r="I493" s="191"/>
    </row>
    <row r="494" spans="1:9" ht="18">
      <c r="A494" s="191"/>
      <c r="B494" s="191"/>
      <c r="C494" s="191"/>
      <c r="D494" s="192"/>
      <c r="E494" s="191"/>
      <c r="F494" s="191"/>
      <c r="G494" s="191"/>
      <c r="H494" s="191"/>
      <c r="I494" s="191"/>
    </row>
    <row r="495" spans="1:9" ht="18">
      <c r="A495" s="191"/>
      <c r="B495" s="191"/>
      <c r="C495" s="191"/>
      <c r="D495" s="192"/>
      <c r="E495" s="191"/>
      <c r="F495" s="191"/>
      <c r="G495" s="191"/>
      <c r="H495" s="191"/>
      <c r="I495" s="191"/>
    </row>
    <row r="496" spans="1:9" ht="18">
      <c r="A496" s="191"/>
      <c r="B496" s="191"/>
      <c r="C496" s="191"/>
      <c r="D496" s="192"/>
      <c r="E496" s="191"/>
      <c r="F496" s="191"/>
      <c r="G496" s="191"/>
      <c r="H496" s="191"/>
      <c r="I496" s="191"/>
    </row>
    <row r="497" spans="1:9" ht="18">
      <c r="A497" s="191"/>
      <c r="B497" s="191"/>
      <c r="C497" s="191"/>
      <c r="D497" s="192"/>
      <c r="E497" s="191"/>
      <c r="F497" s="191"/>
      <c r="G497" s="191"/>
      <c r="H497" s="191"/>
      <c r="I497" s="191"/>
    </row>
    <row r="498" spans="1:9" ht="18">
      <c r="A498" s="191"/>
      <c r="B498" s="191"/>
      <c r="C498" s="191"/>
      <c r="D498" s="192"/>
      <c r="E498" s="191"/>
      <c r="F498" s="191"/>
      <c r="G498" s="191"/>
      <c r="H498" s="191"/>
      <c r="I498" s="191"/>
    </row>
    <row r="499" spans="1:9" ht="18">
      <c r="A499" s="191"/>
      <c r="B499" s="191"/>
      <c r="C499" s="191"/>
      <c r="D499" s="192"/>
      <c r="E499" s="191"/>
      <c r="F499" s="191"/>
      <c r="G499" s="191"/>
      <c r="H499" s="191"/>
      <c r="I499" s="191"/>
    </row>
    <row r="500" spans="1:9" ht="18">
      <c r="A500" s="191"/>
      <c r="B500" s="191"/>
      <c r="C500" s="191"/>
      <c r="D500" s="192"/>
      <c r="E500" s="191"/>
      <c r="F500" s="191"/>
      <c r="G500" s="191"/>
      <c r="H500" s="191"/>
      <c r="I500" s="191"/>
    </row>
    <row r="501" spans="1:9" ht="18">
      <c r="A501" s="191"/>
      <c r="B501" s="191"/>
      <c r="C501" s="191"/>
      <c r="D501" s="192"/>
      <c r="E501" s="191"/>
      <c r="F501" s="191"/>
      <c r="G501" s="191"/>
      <c r="H501" s="191"/>
      <c r="I501" s="191"/>
    </row>
    <row r="502" spans="1:9" ht="18">
      <c r="A502" s="191"/>
      <c r="B502" s="191"/>
      <c r="C502" s="191"/>
      <c r="D502" s="192"/>
      <c r="E502" s="191"/>
      <c r="F502" s="191"/>
      <c r="G502" s="191"/>
      <c r="H502" s="191"/>
      <c r="I502" s="191"/>
    </row>
    <row r="503" spans="1:9" ht="18">
      <c r="A503" s="191"/>
      <c r="B503" s="191"/>
      <c r="C503" s="191"/>
      <c r="D503" s="192"/>
      <c r="E503" s="191"/>
      <c r="F503" s="191"/>
      <c r="G503" s="191"/>
      <c r="H503" s="191"/>
      <c r="I503" s="191"/>
    </row>
    <row r="504" spans="1:9" ht="18">
      <c r="A504" s="191"/>
      <c r="B504" s="191"/>
      <c r="C504" s="191"/>
      <c r="D504" s="192"/>
      <c r="E504" s="191"/>
      <c r="F504" s="191"/>
      <c r="G504" s="191"/>
      <c r="H504" s="191"/>
      <c r="I504" s="191"/>
    </row>
    <row r="505" spans="1:9" ht="18">
      <c r="A505" s="191"/>
      <c r="B505" s="191"/>
      <c r="C505" s="191"/>
      <c r="D505" s="192"/>
      <c r="E505" s="191"/>
      <c r="F505" s="191"/>
      <c r="G505" s="191"/>
      <c r="H505" s="191"/>
      <c r="I505" s="191"/>
    </row>
    <row r="506" spans="1:9" ht="18">
      <c r="A506" s="191"/>
      <c r="B506" s="191"/>
      <c r="C506" s="191"/>
      <c r="D506" s="192"/>
      <c r="E506" s="191"/>
      <c r="F506" s="191"/>
      <c r="G506" s="191"/>
      <c r="H506" s="191"/>
      <c r="I506" s="191"/>
    </row>
    <row r="507" spans="1:9" ht="18">
      <c r="A507" s="191"/>
      <c r="B507" s="191"/>
      <c r="C507" s="191"/>
      <c r="D507" s="192"/>
      <c r="E507" s="191"/>
      <c r="F507" s="191"/>
      <c r="G507" s="191"/>
      <c r="H507" s="191"/>
      <c r="I507" s="191"/>
    </row>
    <row r="508" spans="1:9" ht="18">
      <c r="A508" s="191"/>
      <c r="B508" s="191"/>
      <c r="C508" s="191"/>
      <c r="D508" s="192"/>
      <c r="E508" s="191"/>
      <c r="F508" s="191"/>
      <c r="G508" s="191"/>
      <c r="H508" s="191"/>
      <c r="I508" s="191"/>
    </row>
    <row r="509" spans="1:9" ht="18">
      <c r="A509" s="191"/>
      <c r="B509" s="191"/>
      <c r="C509" s="191"/>
      <c r="D509" s="192"/>
      <c r="E509" s="191"/>
      <c r="F509" s="191"/>
      <c r="G509" s="191"/>
      <c r="H509" s="191"/>
      <c r="I509" s="191"/>
    </row>
    <row r="510" spans="1:9" ht="18">
      <c r="A510" s="191"/>
      <c r="B510" s="191"/>
      <c r="C510" s="191"/>
      <c r="D510" s="192"/>
      <c r="E510" s="191"/>
      <c r="F510" s="191"/>
      <c r="G510" s="191"/>
      <c r="H510" s="191"/>
      <c r="I510" s="191"/>
    </row>
    <row r="511" spans="1:9" ht="18">
      <c r="A511" s="191"/>
      <c r="B511" s="191"/>
      <c r="C511" s="191"/>
      <c r="D511" s="192"/>
      <c r="E511" s="191"/>
      <c r="F511" s="191"/>
      <c r="G511" s="191"/>
      <c r="H511" s="191"/>
      <c r="I511" s="191"/>
    </row>
    <row r="512" spans="1:9" ht="18">
      <c r="A512" s="191"/>
      <c r="B512" s="191"/>
      <c r="C512" s="191"/>
      <c r="D512" s="192"/>
      <c r="E512" s="191"/>
      <c r="F512" s="191"/>
      <c r="G512" s="191"/>
      <c r="H512" s="191"/>
      <c r="I512" s="191"/>
    </row>
    <row r="513" spans="1:9" ht="18">
      <c r="A513" s="191"/>
      <c r="B513" s="191"/>
      <c r="C513" s="191"/>
      <c r="D513" s="192"/>
      <c r="E513" s="191"/>
      <c r="F513" s="191"/>
      <c r="G513" s="191"/>
      <c r="H513" s="191"/>
      <c r="I513" s="191"/>
    </row>
    <row r="514" spans="1:9" ht="18">
      <c r="A514" s="191"/>
      <c r="B514" s="191"/>
      <c r="C514" s="191"/>
      <c r="D514" s="192"/>
      <c r="E514" s="191"/>
      <c r="F514" s="191"/>
      <c r="G514" s="191"/>
      <c r="H514" s="191"/>
      <c r="I514" s="191"/>
    </row>
    <row r="515" spans="1:9" ht="18">
      <c r="A515" s="191"/>
      <c r="B515" s="191"/>
      <c r="C515" s="191"/>
      <c r="D515" s="192"/>
      <c r="E515" s="191"/>
      <c r="F515" s="191"/>
      <c r="G515" s="191"/>
      <c r="H515" s="191"/>
      <c r="I515" s="191"/>
    </row>
    <row r="516" spans="1:9" ht="18">
      <c r="A516" s="191"/>
      <c r="B516" s="191"/>
      <c r="C516" s="191"/>
      <c r="D516" s="192"/>
      <c r="E516" s="191"/>
      <c r="F516" s="191"/>
      <c r="G516" s="191"/>
      <c r="H516" s="191"/>
      <c r="I516" s="191"/>
    </row>
    <row r="517" spans="1:9" ht="18">
      <c r="A517" s="191"/>
      <c r="B517" s="191"/>
      <c r="C517" s="191"/>
      <c r="D517" s="192"/>
      <c r="E517" s="191"/>
      <c r="F517" s="191"/>
      <c r="G517" s="191"/>
      <c r="H517" s="191"/>
      <c r="I517" s="191"/>
    </row>
    <row r="518" spans="1:9" ht="18">
      <c r="A518" s="191"/>
      <c r="B518" s="191"/>
      <c r="C518" s="191"/>
      <c r="D518" s="192"/>
      <c r="E518" s="191"/>
      <c r="F518" s="191"/>
      <c r="G518" s="191"/>
      <c r="H518" s="191"/>
      <c r="I518" s="191"/>
    </row>
    <row r="519" spans="1:9" ht="18">
      <c r="A519" s="191"/>
      <c r="B519" s="191"/>
      <c r="C519" s="191"/>
      <c r="D519" s="192"/>
      <c r="E519" s="191"/>
      <c r="F519" s="191"/>
      <c r="G519" s="191"/>
      <c r="H519" s="191"/>
      <c r="I519" s="191"/>
    </row>
    <row r="520" spans="1:9" ht="18">
      <c r="A520" s="191"/>
      <c r="B520" s="191"/>
      <c r="C520" s="191"/>
      <c r="D520" s="192"/>
      <c r="E520" s="191"/>
      <c r="F520" s="191"/>
      <c r="G520" s="191"/>
      <c r="H520" s="191"/>
      <c r="I520" s="191"/>
    </row>
    <row r="521" spans="1:9" ht="18">
      <c r="A521" s="191"/>
      <c r="B521" s="191"/>
      <c r="C521" s="191"/>
      <c r="D521" s="192"/>
      <c r="E521" s="191"/>
      <c r="F521" s="191"/>
      <c r="G521" s="191"/>
      <c r="H521" s="191"/>
      <c r="I521" s="191"/>
    </row>
    <row r="522" spans="1:9" ht="18">
      <c r="A522" s="191"/>
      <c r="B522" s="191"/>
      <c r="C522" s="191"/>
      <c r="D522" s="192"/>
      <c r="E522" s="191"/>
      <c r="F522" s="191"/>
      <c r="G522" s="191"/>
      <c r="H522" s="191"/>
      <c r="I522" s="191"/>
    </row>
    <row r="523" spans="1:9" ht="18">
      <c r="A523" s="191"/>
      <c r="B523" s="191"/>
      <c r="C523" s="191"/>
      <c r="D523" s="192"/>
      <c r="E523" s="191"/>
      <c r="F523" s="191"/>
      <c r="G523" s="191"/>
      <c r="H523" s="191"/>
      <c r="I523" s="191"/>
    </row>
    <row r="524" spans="1:9" ht="18">
      <c r="A524" s="191"/>
      <c r="B524" s="191"/>
      <c r="C524" s="191"/>
      <c r="D524" s="192"/>
      <c r="E524" s="191"/>
      <c r="F524" s="191"/>
      <c r="G524" s="191"/>
      <c r="H524" s="191"/>
      <c r="I524" s="191"/>
    </row>
    <row r="525" spans="1:9" ht="18">
      <c r="A525" s="191"/>
      <c r="B525" s="191"/>
      <c r="C525" s="191"/>
      <c r="D525" s="192"/>
      <c r="E525" s="191"/>
      <c r="F525" s="191"/>
      <c r="G525" s="191"/>
      <c r="H525" s="191"/>
      <c r="I525" s="191"/>
    </row>
    <row r="526" spans="1:9" ht="18">
      <c r="A526" s="191"/>
      <c r="B526" s="191"/>
      <c r="C526" s="191"/>
      <c r="D526" s="192"/>
      <c r="E526" s="191"/>
      <c r="F526" s="191"/>
      <c r="G526" s="191"/>
      <c r="H526" s="191"/>
      <c r="I526" s="191"/>
    </row>
    <row r="527" spans="1:9" ht="18">
      <c r="A527" s="191"/>
      <c r="B527" s="191"/>
      <c r="C527" s="191"/>
      <c r="D527" s="192"/>
      <c r="E527" s="191"/>
      <c r="F527" s="191"/>
      <c r="G527" s="191"/>
      <c r="H527" s="191"/>
      <c r="I527" s="191"/>
    </row>
    <row r="528" spans="1:9" ht="18">
      <c r="A528" s="191"/>
      <c r="B528" s="191"/>
      <c r="C528" s="191"/>
      <c r="D528" s="192"/>
      <c r="E528" s="191"/>
      <c r="F528" s="191"/>
      <c r="G528" s="191"/>
      <c r="H528" s="191"/>
      <c r="I528" s="191"/>
    </row>
    <row r="529" spans="1:9" ht="18">
      <c r="A529" s="191"/>
      <c r="B529" s="191"/>
      <c r="C529" s="191"/>
      <c r="D529" s="192"/>
      <c r="E529" s="191"/>
      <c r="F529" s="191"/>
      <c r="G529" s="191"/>
      <c r="H529" s="191"/>
      <c r="I529" s="191"/>
    </row>
    <row r="530" spans="1:9" ht="18">
      <c r="A530" s="191"/>
      <c r="B530" s="191"/>
      <c r="C530" s="191"/>
      <c r="D530" s="192"/>
      <c r="E530" s="191"/>
      <c r="F530" s="191"/>
      <c r="G530" s="191"/>
      <c r="H530" s="191"/>
      <c r="I530" s="191"/>
    </row>
    <row r="531" spans="1:9" ht="18">
      <c r="A531" s="191"/>
      <c r="B531" s="191"/>
      <c r="C531" s="191"/>
      <c r="D531" s="192"/>
      <c r="E531" s="191"/>
      <c r="F531" s="191"/>
      <c r="G531" s="191"/>
      <c r="H531" s="191"/>
      <c r="I531" s="191"/>
    </row>
    <row r="532" spans="1:9" ht="18">
      <c r="A532" s="191"/>
      <c r="B532" s="191"/>
      <c r="C532" s="191"/>
      <c r="D532" s="192"/>
      <c r="E532" s="191"/>
      <c r="F532" s="191"/>
      <c r="G532" s="191"/>
      <c r="H532" s="191"/>
      <c r="I532" s="191"/>
    </row>
    <row r="533" spans="1:9" ht="18">
      <c r="A533" s="191"/>
      <c r="B533" s="191"/>
      <c r="C533" s="191"/>
      <c r="D533" s="192"/>
      <c r="E533" s="191"/>
      <c r="F533" s="191"/>
      <c r="G533" s="191"/>
      <c r="H533" s="191"/>
      <c r="I533" s="191"/>
    </row>
    <row r="534" spans="1:9" ht="18">
      <c r="A534" s="191"/>
      <c r="B534" s="191"/>
      <c r="C534" s="191"/>
      <c r="D534" s="192"/>
      <c r="E534" s="191"/>
      <c r="F534" s="191"/>
      <c r="G534" s="191"/>
      <c r="H534" s="191"/>
      <c r="I534" s="191"/>
    </row>
    <row r="535" spans="1:9" ht="18">
      <c r="A535" s="191"/>
      <c r="B535" s="191"/>
      <c r="C535" s="191"/>
      <c r="D535" s="192"/>
      <c r="E535" s="191"/>
      <c r="F535" s="191"/>
      <c r="G535" s="191"/>
      <c r="H535" s="191"/>
      <c r="I535" s="191"/>
    </row>
    <row r="536" spans="1:9" ht="18">
      <c r="A536" s="191"/>
      <c r="B536" s="191"/>
      <c r="C536" s="191"/>
      <c r="D536" s="192"/>
      <c r="E536" s="191"/>
      <c r="F536" s="191"/>
      <c r="G536" s="191"/>
      <c r="H536" s="191"/>
      <c r="I536" s="191"/>
    </row>
    <row r="537" spans="1:9" ht="18">
      <c r="A537" s="191"/>
      <c r="B537" s="191"/>
      <c r="C537" s="191"/>
      <c r="D537" s="192"/>
      <c r="E537" s="191"/>
      <c r="F537" s="191"/>
      <c r="G537" s="191"/>
      <c r="H537" s="191"/>
      <c r="I537" s="191"/>
    </row>
    <row r="538" spans="1:9" ht="18">
      <c r="A538" s="191"/>
      <c r="B538" s="191"/>
      <c r="C538" s="191"/>
      <c r="D538" s="192"/>
      <c r="E538" s="191"/>
      <c r="F538" s="191"/>
      <c r="G538" s="191"/>
      <c r="H538" s="191"/>
      <c r="I538" s="191"/>
    </row>
    <row r="539" spans="1:9" ht="18">
      <c r="A539" s="191"/>
      <c r="B539" s="191"/>
      <c r="C539" s="191"/>
      <c r="D539" s="192"/>
      <c r="E539" s="191"/>
      <c r="F539" s="191"/>
      <c r="G539" s="191"/>
      <c r="H539" s="191"/>
      <c r="I539" s="191"/>
    </row>
    <row r="540" spans="1:9" ht="18">
      <c r="A540" s="191"/>
      <c r="B540" s="191"/>
      <c r="C540" s="191"/>
      <c r="D540" s="192"/>
      <c r="E540" s="191"/>
      <c r="F540" s="191"/>
      <c r="G540" s="191"/>
      <c r="H540" s="191"/>
      <c r="I540" s="191"/>
    </row>
    <row r="541" spans="1:9" ht="18">
      <c r="A541" s="191"/>
      <c r="B541" s="191"/>
      <c r="C541" s="191"/>
      <c r="D541" s="192"/>
      <c r="E541" s="191"/>
      <c r="F541" s="191"/>
      <c r="G541" s="191"/>
      <c r="H541" s="191"/>
      <c r="I541" s="191"/>
    </row>
    <row r="542" spans="1:9" ht="18">
      <c r="A542" s="191"/>
      <c r="B542" s="191"/>
      <c r="C542" s="191"/>
      <c r="D542" s="192"/>
      <c r="E542" s="191"/>
      <c r="F542" s="191"/>
      <c r="G542" s="191"/>
      <c r="H542" s="191"/>
      <c r="I542" s="191"/>
    </row>
    <row r="543" spans="1:9" ht="18">
      <c r="A543" s="191"/>
      <c r="B543" s="191"/>
      <c r="C543" s="191"/>
      <c r="D543" s="192"/>
      <c r="E543" s="191"/>
      <c r="F543" s="191"/>
      <c r="G543" s="191"/>
      <c r="H543" s="191"/>
      <c r="I543" s="191"/>
    </row>
    <row r="544" spans="1:9" ht="18">
      <c r="A544" s="191"/>
      <c r="B544" s="191"/>
      <c r="C544" s="191"/>
      <c r="D544" s="192"/>
      <c r="E544" s="191"/>
      <c r="F544" s="191"/>
      <c r="G544" s="191"/>
      <c r="H544" s="191"/>
      <c r="I544" s="191"/>
    </row>
    <row r="545" spans="1:9" ht="18">
      <c r="A545" s="191"/>
      <c r="B545" s="191"/>
      <c r="C545" s="191"/>
      <c r="D545" s="192"/>
      <c r="E545" s="191"/>
      <c r="F545" s="191"/>
      <c r="G545" s="191"/>
      <c r="H545" s="191"/>
      <c r="I545" s="191"/>
    </row>
    <row r="546" spans="1:9" ht="18">
      <c r="A546" s="191"/>
      <c r="B546" s="191"/>
      <c r="C546" s="191"/>
      <c r="D546" s="192"/>
      <c r="E546" s="191"/>
      <c r="F546" s="191"/>
      <c r="G546" s="191"/>
      <c r="H546" s="191"/>
      <c r="I546" s="191"/>
    </row>
    <row r="547" spans="1:9" ht="18">
      <c r="A547" s="191"/>
      <c r="B547" s="191"/>
      <c r="C547" s="191"/>
      <c r="D547" s="192"/>
      <c r="E547" s="191"/>
      <c r="F547" s="191"/>
      <c r="G547" s="191"/>
      <c r="H547" s="191"/>
      <c r="I547" s="191"/>
    </row>
    <row r="548" spans="1:9" ht="18">
      <c r="A548" s="191"/>
      <c r="B548" s="191"/>
      <c r="C548" s="191"/>
      <c r="D548" s="192"/>
      <c r="E548" s="191"/>
      <c r="F548" s="191"/>
      <c r="G548" s="191"/>
      <c r="H548" s="191"/>
      <c r="I548" s="191"/>
    </row>
    <row r="549" spans="1:9" ht="18">
      <c r="A549" s="191"/>
      <c r="B549" s="191"/>
      <c r="C549" s="191"/>
      <c r="D549" s="192"/>
      <c r="E549" s="191"/>
      <c r="F549" s="191"/>
      <c r="G549" s="191"/>
      <c r="H549" s="191"/>
      <c r="I549" s="191"/>
    </row>
    <row r="550" spans="1:9" ht="18">
      <c r="A550" s="191"/>
      <c r="B550" s="191"/>
      <c r="C550" s="191"/>
      <c r="D550" s="192"/>
      <c r="E550" s="191"/>
      <c r="F550" s="191"/>
      <c r="G550" s="191"/>
      <c r="H550" s="191"/>
      <c r="I550" s="191"/>
    </row>
    <row r="551" spans="1:9" ht="18">
      <c r="A551" s="191"/>
      <c r="B551" s="191"/>
      <c r="C551" s="191"/>
      <c r="D551" s="192"/>
      <c r="E551" s="191"/>
      <c r="F551" s="191"/>
      <c r="G551" s="191"/>
      <c r="H551" s="191"/>
      <c r="I551" s="191"/>
    </row>
    <row r="552" spans="1:9" ht="18">
      <c r="A552" s="191"/>
      <c r="B552" s="191"/>
      <c r="C552" s="191"/>
      <c r="D552" s="192"/>
      <c r="E552" s="191"/>
      <c r="F552" s="191"/>
      <c r="G552" s="191"/>
      <c r="H552" s="191"/>
      <c r="I552" s="191"/>
    </row>
    <row r="553" spans="1:9" ht="18">
      <c r="A553" s="191"/>
      <c r="B553" s="191"/>
      <c r="C553" s="191"/>
      <c r="D553" s="192"/>
      <c r="E553" s="191"/>
      <c r="F553" s="191"/>
      <c r="G553" s="191"/>
      <c r="H553" s="191"/>
      <c r="I553" s="191"/>
    </row>
    <row r="554" spans="1:9" ht="18">
      <c r="A554" s="191"/>
      <c r="B554" s="191"/>
      <c r="C554" s="191"/>
      <c r="D554" s="192"/>
      <c r="E554" s="191"/>
      <c r="F554" s="191"/>
      <c r="G554" s="191"/>
      <c r="H554" s="191"/>
      <c r="I554" s="191"/>
    </row>
    <row r="555" spans="1:9" ht="18">
      <c r="A555" s="191"/>
      <c r="B555" s="191"/>
      <c r="C555" s="191"/>
      <c r="D555" s="192"/>
      <c r="E555" s="191"/>
      <c r="F555" s="191"/>
      <c r="G555" s="191"/>
      <c r="H555" s="191"/>
      <c r="I555" s="191"/>
    </row>
    <row r="556" spans="1:9" ht="18">
      <c r="A556" s="191"/>
      <c r="B556" s="191"/>
      <c r="C556" s="191"/>
      <c r="D556" s="192"/>
      <c r="E556" s="191"/>
      <c r="F556" s="191"/>
      <c r="G556" s="191"/>
      <c r="H556" s="191"/>
      <c r="I556" s="191"/>
    </row>
    <row r="557" spans="1:9" ht="18">
      <c r="A557" s="191"/>
      <c r="B557" s="191"/>
      <c r="C557" s="191"/>
      <c r="D557" s="192"/>
      <c r="E557" s="191"/>
      <c r="F557" s="191"/>
      <c r="G557" s="191"/>
      <c r="H557" s="191"/>
      <c r="I557" s="191"/>
    </row>
    <row r="558" spans="1:9" ht="18">
      <c r="A558" s="191"/>
      <c r="B558" s="191"/>
      <c r="C558" s="191"/>
      <c r="D558" s="192"/>
      <c r="E558" s="191"/>
      <c r="F558" s="191"/>
      <c r="G558" s="191"/>
      <c r="H558" s="191"/>
      <c r="I558" s="191"/>
    </row>
    <row r="559" spans="1:9" ht="18">
      <c r="A559" s="191"/>
      <c r="B559" s="191"/>
      <c r="C559" s="191"/>
      <c r="D559" s="192"/>
      <c r="E559" s="191"/>
      <c r="F559" s="191"/>
      <c r="G559" s="191"/>
      <c r="H559" s="191"/>
      <c r="I559" s="191"/>
    </row>
    <row r="560" spans="1:9" ht="18">
      <c r="A560" s="191"/>
      <c r="B560" s="191"/>
      <c r="C560" s="191"/>
      <c r="D560" s="192"/>
      <c r="E560" s="191"/>
      <c r="F560" s="191"/>
      <c r="G560" s="191"/>
      <c r="H560" s="191"/>
      <c r="I560" s="191"/>
    </row>
    <row r="561" spans="1:9" ht="18">
      <c r="A561" s="191"/>
      <c r="B561" s="191"/>
      <c r="C561" s="191"/>
      <c r="D561" s="192"/>
      <c r="E561" s="191"/>
      <c r="F561" s="191"/>
      <c r="G561" s="191"/>
      <c r="H561" s="191"/>
      <c r="I561" s="191"/>
    </row>
    <row r="562" spans="1:9" ht="18">
      <c r="A562" s="191"/>
      <c r="B562" s="191"/>
      <c r="C562" s="191"/>
      <c r="D562" s="192"/>
      <c r="E562" s="191"/>
      <c r="F562" s="191"/>
      <c r="G562" s="191"/>
      <c r="H562" s="191"/>
      <c r="I562" s="191"/>
    </row>
    <row r="563" spans="1:9" ht="18">
      <c r="A563" s="191"/>
      <c r="B563" s="191"/>
      <c r="C563" s="191"/>
      <c r="D563" s="192"/>
      <c r="E563" s="191"/>
      <c r="F563" s="191"/>
      <c r="G563" s="191"/>
      <c r="H563" s="191"/>
      <c r="I563" s="191"/>
    </row>
    <row r="564" spans="1:9" ht="18">
      <c r="A564" s="191"/>
      <c r="B564" s="191"/>
      <c r="C564" s="191"/>
      <c r="D564" s="192"/>
      <c r="E564" s="191"/>
      <c r="F564" s="191"/>
      <c r="G564" s="191"/>
      <c r="H564" s="191"/>
      <c r="I564" s="191"/>
    </row>
    <row r="565" spans="1:9" ht="18">
      <c r="A565" s="191"/>
      <c r="B565" s="191"/>
      <c r="C565" s="191"/>
      <c r="D565" s="192"/>
      <c r="E565" s="191"/>
      <c r="F565" s="191"/>
      <c r="G565" s="191"/>
      <c r="H565" s="191"/>
      <c r="I565" s="191"/>
    </row>
    <row r="566" spans="1:9" ht="18">
      <c r="A566" s="191"/>
      <c r="B566" s="191"/>
      <c r="C566" s="191"/>
      <c r="D566" s="192"/>
      <c r="E566" s="191"/>
      <c r="F566" s="191"/>
      <c r="G566" s="191"/>
      <c r="H566" s="191"/>
      <c r="I566" s="191"/>
    </row>
    <row r="567" spans="1:9" ht="18">
      <c r="A567" s="191"/>
      <c r="B567" s="191"/>
      <c r="C567" s="191"/>
      <c r="D567" s="192"/>
      <c r="E567" s="191"/>
      <c r="F567" s="191"/>
      <c r="G567" s="191"/>
      <c r="H567" s="191"/>
      <c r="I567" s="191"/>
    </row>
    <row r="568" spans="1:9" ht="18">
      <c r="A568" s="191"/>
      <c r="B568" s="191"/>
      <c r="C568" s="191"/>
      <c r="D568" s="192"/>
      <c r="E568" s="191"/>
      <c r="F568" s="191"/>
      <c r="G568" s="191"/>
      <c r="H568" s="191"/>
      <c r="I568" s="191"/>
    </row>
    <row r="569" spans="1:9" ht="18">
      <c r="A569" s="191"/>
      <c r="B569" s="191"/>
      <c r="C569" s="191"/>
      <c r="D569" s="192"/>
      <c r="E569" s="191"/>
      <c r="F569" s="191"/>
      <c r="G569" s="191"/>
      <c r="H569" s="191"/>
      <c r="I569" s="191"/>
    </row>
    <row r="570" spans="1:9" ht="18">
      <c r="A570" s="191"/>
      <c r="B570" s="191"/>
      <c r="C570" s="191"/>
      <c r="D570" s="192"/>
      <c r="E570" s="191"/>
      <c r="F570" s="191"/>
      <c r="G570" s="191"/>
      <c r="H570" s="191"/>
      <c r="I570" s="191"/>
    </row>
    <row r="571" spans="1:9" ht="18">
      <c r="A571" s="191"/>
      <c r="B571" s="191"/>
      <c r="C571" s="191"/>
      <c r="D571" s="192"/>
      <c r="E571" s="191"/>
      <c r="F571" s="191"/>
      <c r="G571" s="191"/>
      <c r="H571" s="191"/>
      <c r="I571" s="191"/>
    </row>
    <row r="572" spans="1:9" ht="18">
      <c r="A572" s="191"/>
      <c r="B572" s="191"/>
      <c r="C572" s="191"/>
      <c r="D572" s="192"/>
      <c r="E572" s="191"/>
      <c r="F572" s="191"/>
      <c r="G572" s="191"/>
      <c r="H572" s="191"/>
      <c r="I572" s="191"/>
    </row>
    <row r="573" spans="1:9" ht="18">
      <c r="A573" s="191"/>
      <c r="B573" s="191"/>
      <c r="C573" s="191"/>
      <c r="D573" s="192"/>
      <c r="E573" s="191"/>
      <c r="F573" s="191"/>
      <c r="G573" s="191"/>
      <c r="H573" s="191"/>
      <c r="I573" s="191"/>
    </row>
    <row r="574" spans="1:9" ht="18">
      <c r="A574" s="191"/>
      <c r="B574" s="191"/>
      <c r="C574" s="191"/>
      <c r="D574" s="192"/>
      <c r="E574" s="191"/>
      <c r="F574" s="191"/>
      <c r="G574" s="191"/>
      <c r="H574" s="191"/>
      <c r="I574" s="191"/>
    </row>
    <row r="575" spans="1:9" ht="18">
      <c r="A575" s="191"/>
      <c r="B575" s="191"/>
      <c r="C575" s="191"/>
      <c r="D575" s="192"/>
      <c r="E575" s="191"/>
      <c r="F575" s="191"/>
      <c r="G575" s="191"/>
      <c r="H575" s="191"/>
      <c r="I575" s="191"/>
    </row>
    <row r="576" spans="1:9" ht="18">
      <c r="A576" s="191"/>
      <c r="B576" s="191"/>
      <c r="C576" s="191"/>
      <c r="D576" s="192"/>
      <c r="E576" s="191"/>
      <c r="F576" s="191"/>
      <c r="G576" s="191"/>
      <c r="H576" s="191"/>
      <c r="I576" s="191"/>
    </row>
    <row r="577" spans="1:9" ht="18">
      <c r="A577" s="191"/>
      <c r="B577" s="191"/>
      <c r="C577" s="191"/>
      <c r="D577" s="192"/>
      <c r="E577" s="191"/>
      <c r="F577" s="191"/>
      <c r="G577" s="191"/>
      <c r="H577" s="191"/>
      <c r="I577" s="191"/>
    </row>
    <row r="578" spans="1:9" ht="18">
      <c r="A578" s="191"/>
      <c r="B578" s="191"/>
      <c r="C578" s="191"/>
      <c r="D578" s="192"/>
      <c r="E578" s="191"/>
      <c r="F578" s="191"/>
      <c r="G578" s="191"/>
      <c r="H578" s="191"/>
      <c r="I578" s="191"/>
    </row>
    <row r="579" spans="1:9" ht="18">
      <c r="A579" s="191"/>
      <c r="B579" s="191"/>
      <c r="C579" s="191"/>
      <c r="D579" s="192"/>
      <c r="E579" s="191"/>
      <c r="F579" s="191"/>
      <c r="G579" s="191"/>
      <c r="H579" s="191"/>
      <c r="I579" s="191"/>
    </row>
    <row r="580" spans="1:9" ht="18">
      <c r="A580" s="191"/>
      <c r="B580" s="191"/>
      <c r="C580" s="191"/>
      <c r="D580" s="192"/>
      <c r="E580" s="191"/>
      <c r="F580" s="191"/>
      <c r="G580" s="191"/>
      <c r="H580" s="191"/>
      <c r="I580" s="191"/>
    </row>
    <row r="581" spans="1:9" ht="18">
      <c r="A581" s="191"/>
      <c r="B581" s="191"/>
      <c r="C581" s="191"/>
      <c r="D581" s="192"/>
      <c r="E581" s="191"/>
      <c r="F581" s="191"/>
      <c r="G581" s="191"/>
      <c r="H581" s="191"/>
      <c r="I581" s="191"/>
    </row>
    <row r="582" spans="1:9" ht="18">
      <c r="A582" s="191"/>
      <c r="B582" s="191"/>
      <c r="C582" s="191"/>
      <c r="D582" s="192"/>
      <c r="E582" s="191"/>
      <c r="F582" s="191"/>
      <c r="G582" s="191"/>
      <c r="H582" s="191"/>
      <c r="I582" s="191"/>
    </row>
    <row r="583" spans="1:9" ht="18">
      <c r="A583" s="191"/>
      <c r="B583" s="191"/>
      <c r="C583" s="191"/>
      <c r="D583" s="192"/>
      <c r="E583" s="191"/>
      <c r="F583" s="191"/>
      <c r="G583" s="191"/>
      <c r="H583" s="191"/>
      <c r="I583" s="191"/>
    </row>
    <row r="584" spans="1:9" ht="18">
      <c r="A584" s="191"/>
      <c r="B584" s="191"/>
      <c r="C584" s="191"/>
      <c r="D584" s="192"/>
      <c r="E584" s="191"/>
      <c r="F584" s="191"/>
      <c r="G584" s="191"/>
      <c r="H584" s="191"/>
      <c r="I584" s="191"/>
    </row>
    <row r="585" spans="1:9" ht="18">
      <c r="A585" s="191"/>
      <c r="B585" s="191"/>
      <c r="C585" s="191"/>
      <c r="D585" s="192"/>
      <c r="E585" s="191"/>
      <c r="F585" s="191"/>
      <c r="G585" s="191"/>
      <c r="H585" s="191"/>
      <c r="I585" s="191"/>
    </row>
    <row r="586" spans="1:9" ht="18">
      <c r="A586" s="191"/>
      <c r="B586" s="191"/>
      <c r="C586" s="191"/>
      <c r="D586" s="192"/>
      <c r="E586" s="191"/>
      <c r="F586" s="191"/>
      <c r="G586" s="191"/>
      <c r="H586" s="191"/>
      <c r="I586" s="191"/>
    </row>
    <row r="587" spans="1:9" ht="18">
      <c r="A587" s="191"/>
      <c r="B587" s="191"/>
      <c r="C587" s="191"/>
      <c r="D587" s="192"/>
      <c r="E587" s="191"/>
      <c r="F587" s="191"/>
      <c r="G587" s="191"/>
      <c r="H587" s="191"/>
      <c r="I587" s="191"/>
    </row>
    <row r="588" spans="1:9" ht="18">
      <c r="A588" s="191"/>
      <c r="B588" s="191"/>
      <c r="C588" s="191"/>
      <c r="D588" s="192"/>
      <c r="E588" s="191"/>
      <c r="F588" s="191"/>
      <c r="G588" s="191"/>
      <c r="H588" s="191"/>
      <c r="I588" s="191"/>
    </row>
    <row r="589" spans="1:9" ht="18">
      <c r="A589" s="191"/>
      <c r="B589" s="191"/>
      <c r="C589" s="191"/>
      <c r="D589" s="192"/>
      <c r="E589" s="191"/>
      <c r="F589" s="191"/>
      <c r="G589" s="191"/>
      <c r="H589" s="191"/>
      <c r="I589" s="191"/>
    </row>
    <row r="590" spans="1:9" ht="18">
      <c r="A590" s="191"/>
      <c r="B590" s="191"/>
      <c r="C590" s="191"/>
      <c r="D590" s="192"/>
      <c r="E590" s="191"/>
      <c r="F590" s="191"/>
      <c r="G590" s="191"/>
      <c r="H590" s="191"/>
      <c r="I590" s="191"/>
    </row>
    <row r="591" spans="1:9" ht="18">
      <c r="A591" s="191"/>
      <c r="B591" s="191"/>
      <c r="C591" s="191"/>
      <c r="D591" s="192"/>
      <c r="E591" s="191"/>
      <c r="F591" s="191"/>
      <c r="G591" s="191"/>
      <c r="H591" s="191"/>
      <c r="I591" s="191"/>
    </row>
    <row r="592" spans="1:9" ht="18">
      <c r="A592" s="191"/>
      <c r="B592" s="191"/>
      <c r="C592" s="191"/>
      <c r="D592" s="192"/>
      <c r="E592" s="191"/>
      <c r="F592" s="191"/>
      <c r="G592" s="191"/>
      <c r="H592" s="191"/>
      <c r="I592" s="191"/>
    </row>
    <row r="593" spans="1:9" ht="18">
      <c r="A593" s="191"/>
      <c r="B593" s="191"/>
      <c r="C593" s="191"/>
      <c r="D593" s="192"/>
      <c r="E593" s="191"/>
      <c r="F593" s="191"/>
      <c r="G593" s="191"/>
      <c r="H593" s="191"/>
      <c r="I593" s="191"/>
    </row>
    <row r="594" spans="1:9" ht="18">
      <c r="A594" s="191"/>
      <c r="B594" s="191"/>
      <c r="C594" s="191"/>
      <c r="D594" s="192"/>
      <c r="E594" s="191"/>
      <c r="F594" s="191"/>
      <c r="G594" s="191"/>
      <c r="H594" s="191"/>
      <c r="I594" s="191"/>
    </row>
    <row r="595" spans="1:9" ht="18">
      <c r="A595" s="191"/>
      <c r="B595" s="191"/>
      <c r="C595" s="191"/>
      <c r="D595" s="192"/>
      <c r="E595" s="191"/>
      <c r="F595" s="191"/>
      <c r="G595" s="191"/>
      <c r="H595" s="191"/>
      <c r="I595" s="191"/>
    </row>
    <row r="596" spans="1:9" ht="18">
      <c r="A596" s="191"/>
      <c r="B596" s="191"/>
      <c r="C596" s="191"/>
      <c r="D596" s="192"/>
      <c r="E596" s="191"/>
      <c r="F596" s="191"/>
      <c r="G596" s="191"/>
      <c r="H596" s="191"/>
      <c r="I596" s="191"/>
    </row>
    <row r="597" spans="1:9" ht="18">
      <c r="A597" s="191"/>
      <c r="B597" s="191"/>
      <c r="C597" s="191"/>
      <c r="D597" s="192"/>
      <c r="E597" s="191"/>
      <c r="F597" s="191"/>
      <c r="G597" s="191"/>
      <c r="H597" s="191"/>
      <c r="I597" s="191"/>
    </row>
    <row r="598" spans="1:9" ht="18">
      <c r="A598" s="191"/>
      <c r="B598" s="191"/>
      <c r="C598" s="191"/>
      <c r="D598" s="192"/>
      <c r="E598" s="191"/>
      <c r="F598" s="191"/>
      <c r="G598" s="191"/>
      <c r="H598" s="191"/>
      <c r="I598" s="191"/>
    </row>
    <row r="599" spans="1:9" ht="18">
      <c r="A599" s="191"/>
      <c r="B599" s="191"/>
      <c r="C599" s="191"/>
      <c r="D599" s="192"/>
      <c r="E599" s="191"/>
      <c r="F599" s="191"/>
      <c r="G599" s="191"/>
      <c r="H599" s="191"/>
      <c r="I599" s="191"/>
    </row>
    <row r="600" spans="1:9" ht="18">
      <c r="A600" s="191"/>
      <c r="B600" s="191"/>
      <c r="C600" s="191"/>
      <c r="D600" s="192"/>
      <c r="E600" s="191"/>
      <c r="F600" s="191"/>
      <c r="G600" s="191"/>
      <c r="H600" s="191"/>
      <c r="I600" s="191"/>
    </row>
  </sheetData>
  <mergeCells count="10">
    <mergeCell ref="D5:E5"/>
    <mergeCell ref="A7:F7"/>
    <mergeCell ref="A8:F8"/>
    <mergeCell ref="A14:F14"/>
    <mergeCell ref="A1:C1"/>
    <mergeCell ref="D1:F1"/>
    <mergeCell ref="A2:F2"/>
    <mergeCell ref="A3:F3"/>
    <mergeCell ref="A4:B4"/>
    <mergeCell ref="D4:F4"/>
  </mergeCells>
  <printOptions horizontalCentered="1"/>
  <pageMargins left="0.39370078740157483" right="0" top="0.74803149606299213" bottom="0" header="0.31496062992125984" footer="0.31496062992125984"/>
  <pageSetup scale="57"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642"/>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193" customWidth="1"/>
    <col min="5" max="5" width="13.85546875" customWidth="1"/>
    <col min="6" max="6" width="17.85546875" customWidth="1"/>
    <col min="7" max="7" width="15.5703125" customWidth="1"/>
    <col min="8" max="8" width="15" customWidth="1"/>
  </cols>
  <sheetData>
    <row r="1" spans="1:13" ht="45.75" customHeight="1">
      <c r="A1" s="531" t="s">
        <v>326</v>
      </c>
      <c r="B1" s="531"/>
      <c r="C1" s="531"/>
      <c r="D1" s="532" t="s">
        <v>500</v>
      </c>
      <c r="E1" s="532"/>
      <c r="F1" s="532"/>
      <c r="L1" s="442"/>
      <c r="M1" s="442"/>
    </row>
    <row r="2" spans="1:13" ht="48.75" customHeight="1" thickBot="1">
      <c r="A2" s="533" t="s">
        <v>429</v>
      </c>
      <c r="B2" s="534"/>
      <c r="C2" s="534"/>
      <c r="D2" s="534"/>
      <c r="E2" s="534"/>
      <c r="F2" s="534"/>
    </row>
    <row r="3" spans="1:13" ht="6" customHeight="1">
      <c r="A3" s="527"/>
      <c r="B3" s="527"/>
      <c r="C3" s="527"/>
      <c r="D3" s="527"/>
      <c r="E3" s="527"/>
      <c r="F3" s="527"/>
    </row>
    <row r="4" spans="1:13" ht="60" customHeight="1">
      <c r="A4" s="264" t="s">
        <v>267</v>
      </c>
      <c r="B4" s="264" t="s">
        <v>341</v>
      </c>
      <c r="C4" s="264" t="s">
        <v>342</v>
      </c>
      <c r="D4" s="264" t="s">
        <v>343</v>
      </c>
      <c r="E4" s="264" t="s">
        <v>344</v>
      </c>
      <c r="F4" s="264" t="s">
        <v>505</v>
      </c>
      <c r="G4" s="14"/>
      <c r="H4" s="14"/>
    </row>
    <row r="5" spans="1:13" ht="3" customHeight="1" thickBot="1">
      <c r="A5" s="520"/>
      <c r="B5" s="520"/>
      <c r="C5" s="520"/>
      <c r="D5" s="520"/>
      <c r="E5" s="520"/>
      <c r="F5" s="520"/>
      <c r="G5" s="14"/>
      <c r="H5" s="14"/>
    </row>
    <row r="6" spans="1:13" ht="3" customHeight="1" thickBot="1">
      <c r="A6" s="521"/>
      <c r="B6" s="521"/>
      <c r="C6" s="521"/>
      <c r="D6" s="521"/>
      <c r="E6" s="521"/>
      <c r="F6" s="521"/>
      <c r="G6" s="14"/>
      <c r="H6" s="14"/>
    </row>
    <row r="7" spans="1:13" ht="15.75">
      <c r="A7" s="176"/>
      <c r="B7" s="176" t="s">
        <v>24</v>
      </c>
      <c r="C7" s="177"/>
      <c r="D7" s="178"/>
      <c r="E7" s="177"/>
      <c r="F7" s="179">
        <v>189876142.62</v>
      </c>
      <c r="G7" s="180"/>
      <c r="H7" s="181"/>
    </row>
    <row r="8" spans="1:13" ht="15.75">
      <c r="A8" s="230">
        <v>1</v>
      </c>
      <c r="B8" s="182" t="s">
        <v>249</v>
      </c>
      <c r="C8" s="182"/>
      <c r="D8" s="178"/>
      <c r="E8" s="177"/>
      <c r="F8" s="175"/>
      <c r="G8" s="183"/>
      <c r="H8" s="181"/>
    </row>
    <row r="9" spans="1:13" ht="16.5" customHeight="1">
      <c r="A9" s="231"/>
      <c r="B9" s="261" t="s">
        <v>641</v>
      </c>
      <c r="C9" s="261"/>
      <c r="D9" s="178"/>
      <c r="E9" s="177"/>
      <c r="F9" s="179">
        <v>72820333.25999999</v>
      </c>
      <c r="G9" s="183"/>
      <c r="H9" s="181"/>
    </row>
    <row r="10" spans="1:13" ht="27">
      <c r="A10" s="231"/>
      <c r="B10" s="177"/>
      <c r="C10" s="184" t="s">
        <v>642</v>
      </c>
      <c r="D10" s="185" t="s">
        <v>643</v>
      </c>
      <c r="E10" s="186">
        <v>48201</v>
      </c>
      <c r="F10" s="232">
        <v>10848760.800000001</v>
      </c>
      <c r="G10" s="183"/>
      <c r="H10" s="181"/>
    </row>
    <row r="11" spans="1:13" ht="27">
      <c r="A11" s="231"/>
      <c r="B11" s="177"/>
      <c r="C11" s="184" t="s">
        <v>644</v>
      </c>
      <c r="D11" s="185" t="s">
        <v>645</v>
      </c>
      <c r="E11" s="186">
        <v>48201</v>
      </c>
      <c r="F11" s="232">
        <v>13189171.58</v>
      </c>
      <c r="G11" s="183"/>
      <c r="H11" s="181"/>
    </row>
    <row r="12" spans="1:13" ht="15.75">
      <c r="A12" s="231"/>
      <c r="B12" s="177"/>
      <c r="C12" s="184" t="s">
        <v>646</v>
      </c>
      <c r="D12" s="185" t="s">
        <v>647</v>
      </c>
      <c r="E12" s="186">
        <v>48201</v>
      </c>
      <c r="F12" s="232">
        <v>25503388.800000001</v>
      </c>
      <c r="G12" s="183"/>
      <c r="H12" s="181"/>
    </row>
    <row r="13" spans="1:13" ht="15.75">
      <c r="A13" s="231"/>
      <c r="B13" s="177"/>
      <c r="C13" s="184" t="s">
        <v>648</v>
      </c>
      <c r="D13" s="185" t="s">
        <v>649</v>
      </c>
      <c r="E13" s="186">
        <v>48201</v>
      </c>
      <c r="F13" s="232">
        <v>3549692.8</v>
      </c>
      <c r="G13" s="183"/>
      <c r="H13" s="181"/>
    </row>
    <row r="14" spans="1:13" ht="27">
      <c r="A14" s="231"/>
      <c r="B14" s="177"/>
      <c r="C14" s="184" t="s">
        <v>650</v>
      </c>
      <c r="D14" s="185" t="s">
        <v>651</v>
      </c>
      <c r="E14" s="186">
        <v>48201</v>
      </c>
      <c r="F14" s="232">
        <v>1889694.48</v>
      </c>
      <c r="G14" s="183"/>
      <c r="H14" s="181"/>
    </row>
    <row r="15" spans="1:13" ht="27">
      <c r="A15" s="231"/>
      <c r="B15" s="177"/>
      <c r="C15" s="184" t="s">
        <v>652</v>
      </c>
      <c r="D15" s="185" t="s">
        <v>653</v>
      </c>
      <c r="E15" s="186">
        <v>48201</v>
      </c>
      <c r="F15" s="232">
        <v>339624.8</v>
      </c>
      <c r="G15" s="183"/>
      <c r="H15" s="181"/>
    </row>
    <row r="16" spans="1:13" ht="15.75">
      <c r="A16" s="231"/>
      <c r="B16" s="177"/>
      <c r="C16" s="184" t="s">
        <v>654</v>
      </c>
      <c r="D16" s="185" t="s">
        <v>655</v>
      </c>
      <c r="E16" s="186">
        <v>48101</v>
      </c>
      <c r="F16" s="232">
        <v>3000000</v>
      </c>
      <c r="G16" s="183"/>
      <c r="H16" s="181"/>
    </row>
    <row r="17" spans="1:8" ht="15.75">
      <c r="A17" s="231"/>
      <c r="B17" s="177"/>
      <c r="C17" s="184" t="s">
        <v>656</v>
      </c>
      <c r="D17" s="185" t="s">
        <v>657</v>
      </c>
      <c r="E17" s="186">
        <v>48101</v>
      </c>
      <c r="F17" s="232">
        <v>5000000</v>
      </c>
      <c r="G17" s="183"/>
      <c r="H17" s="181"/>
    </row>
    <row r="18" spans="1:8" ht="27">
      <c r="A18" s="231"/>
      <c r="B18" s="177"/>
      <c r="C18" s="184" t="s">
        <v>658</v>
      </c>
      <c r="D18" s="185" t="s">
        <v>659</v>
      </c>
      <c r="E18" s="186">
        <v>48101</v>
      </c>
      <c r="F18" s="232">
        <v>6500000</v>
      </c>
      <c r="G18" s="183"/>
      <c r="H18" s="181"/>
    </row>
    <row r="19" spans="1:8" ht="15.75">
      <c r="A19" s="231"/>
      <c r="B19" s="177"/>
      <c r="C19" s="184" t="s">
        <v>660</v>
      </c>
      <c r="D19" s="185" t="s">
        <v>661</v>
      </c>
      <c r="E19" s="186">
        <v>48101</v>
      </c>
      <c r="F19" s="232">
        <v>3000000</v>
      </c>
      <c r="G19" s="183"/>
      <c r="H19" s="181"/>
    </row>
    <row r="20" spans="1:8" s="336" customFormat="1" ht="15.75">
      <c r="A20" s="230">
        <v>3</v>
      </c>
      <c r="B20" s="182" t="s">
        <v>253</v>
      </c>
      <c r="C20" s="435"/>
      <c r="D20" s="436"/>
      <c r="E20" s="437"/>
      <c r="F20" s="438"/>
      <c r="G20" s="439"/>
      <c r="H20" s="335"/>
    </row>
    <row r="21" spans="1:8" s="336" customFormat="1" ht="15.75">
      <c r="A21" s="230"/>
      <c r="B21" s="182" t="s">
        <v>254</v>
      </c>
      <c r="C21" s="435"/>
      <c r="D21" s="436"/>
      <c r="E21" s="437"/>
      <c r="F21" s="438">
        <v>10997106.77</v>
      </c>
      <c r="G21" s="439"/>
      <c r="H21" s="335"/>
    </row>
    <row r="22" spans="1:8" ht="94.5">
      <c r="A22" s="231"/>
      <c r="B22" s="177"/>
      <c r="C22" s="184" t="s">
        <v>345</v>
      </c>
      <c r="D22" s="185" t="s">
        <v>662</v>
      </c>
      <c r="E22" s="186">
        <v>48101</v>
      </c>
      <c r="F22" s="232">
        <v>7764000</v>
      </c>
      <c r="G22" s="183"/>
      <c r="H22" s="181"/>
    </row>
    <row r="23" spans="1:8" ht="67.5">
      <c r="A23" s="231"/>
      <c r="B23" s="177"/>
      <c r="C23" s="184" t="s">
        <v>354</v>
      </c>
      <c r="D23" s="185" t="s">
        <v>663</v>
      </c>
      <c r="E23" s="186">
        <v>48101</v>
      </c>
      <c r="F23" s="232">
        <v>3233106.77</v>
      </c>
      <c r="G23" s="183"/>
      <c r="H23" s="181"/>
    </row>
    <row r="24" spans="1:8" s="336" customFormat="1" ht="15.75">
      <c r="A24" s="230">
        <v>47</v>
      </c>
      <c r="B24" s="182" t="s">
        <v>664</v>
      </c>
      <c r="C24" s="435"/>
      <c r="D24" s="436"/>
      <c r="E24" s="437"/>
      <c r="F24" s="438"/>
      <c r="G24" s="439"/>
      <c r="H24" s="335"/>
    </row>
    <row r="25" spans="1:8" s="336" customFormat="1" ht="15.75">
      <c r="A25" s="230"/>
      <c r="B25" s="182" t="s">
        <v>240</v>
      </c>
      <c r="C25" s="435"/>
      <c r="D25" s="436"/>
      <c r="E25" s="437"/>
      <c r="F25" s="438">
        <v>90758702.590000004</v>
      </c>
      <c r="G25" s="439"/>
      <c r="H25" s="335"/>
    </row>
    <row r="26" spans="1:8" ht="27">
      <c r="A26" s="231"/>
      <c r="B26" s="177"/>
      <c r="C26" s="184" t="s">
        <v>665</v>
      </c>
      <c r="D26" s="185" t="s">
        <v>666</v>
      </c>
      <c r="E26" s="186">
        <v>48201</v>
      </c>
      <c r="F26" s="232">
        <v>2730000</v>
      </c>
      <c r="G26" s="183"/>
      <c r="H26" s="181"/>
    </row>
    <row r="27" spans="1:8" ht="27">
      <c r="A27" s="231"/>
      <c r="B27" s="177"/>
      <c r="C27" s="184" t="s">
        <v>667</v>
      </c>
      <c r="D27" s="185" t="s">
        <v>666</v>
      </c>
      <c r="E27" s="186">
        <v>48201</v>
      </c>
      <c r="F27" s="232">
        <v>2688400</v>
      </c>
      <c r="G27" s="183"/>
      <c r="H27" s="181"/>
    </row>
    <row r="28" spans="1:8" ht="27">
      <c r="A28" s="231"/>
      <c r="B28" s="177"/>
      <c r="C28" s="184" t="s">
        <v>668</v>
      </c>
      <c r="D28" s="185" t="s">
        <v>666</v>
      </c>
      <c r="E28" s="186">
        <v>48201</v>
      </c>
      <c r="F28" s="232">
        <v>2760000</v>
      </c>
      <c r="G28" s="183"/>
      <c r="H28" s="181"/>
    </row>
    <row r="29" spans="1:8" ht="27">
      <c r="A29" s="231"/>
      <c r="B29" s="177"/>
      <c r="C29" s="184" t="s">
        <v>669</v>
      </c>
      <c r="D29" s="185" t="s">
        <v>666</v>
      </c>
      <c r="E29" s="186">
        <v>48201</v>
      </c>
      <c r="F29" s="232">
        <v>2770000</v>
      </c>
      <c r="G29" s="183"/>
      <c r="H29" s="181"/>
    </row>
    <row r="30" spans="1:8" ht="27">
      <c r="A30" s="231"/>
      <c r="B30" s="177"/>
      <c r="C30" s="184" t="s">
        <v>670</v>
      </c>
      <c r="D30" s="185" t="s">
        <v>666</v>
      </c>
      <c r="E30" s="186">
        <v>48201</v>
      </c>
      <c r="F30" s="232">
        <v>3105000</v>
      </c>
      <c r="G30" s="183"/>
      <c r="H30" s="181"/>
    </row>
    <row r="31" spans="1:8" ht="27">
      <c r="A31" s="231"/>
      <c r="B31" s="177"/>
      <c r="C31" s="184" t="s">
        <v>671</v>
      </c>
      <c r="D31" s="185" t="s">
        <v>666</v>
      </c>
      <c r="E31" s="186">
        <v>48201</v>
      </c>
      <c r="F31" s="232">
        <v>2579997</v>
      </c>
      <c r="G31" s="183"/>
      <c r="H31" s="181"/>
    </row>
    <row r="32" spans="1:8" ht="27">
      <c r="A32" s="231"/>
      <c r="B32" s="177"/>
      <c r="C32" s="184" t="s">
        <v>672</v>
      </c>
      <c r="D32" s="185" t="s">
        <v>666</v>
      </c>
      <c r="E32" s="186">
        <v>48201</v>
      </c>
      <c r="F32" s="232">
        <v>3271835.44</v>
      </c>
      <c r="G32" s="183"/>
      <c r="H32" s="181"/>
    </row>
    <row r="33" spans="1:8" ht="27">
      <c r="A33" s="231"/>
      <c r="B33" s="177"/>
      <c r="C33" s="184" t="s">
        <v>673</v>
      </c>
      <c r="D33" s="185" t="s">
        <v>666</v>
      </c>
      <c r="E33" s="186">
        <v>48201</v>
      </c>
      <c r="F33" s="232">
        <v>3035000</v>
      </c>
      <c r="G33" s="183"/>
      <c r="H33" s="181"/>
    </row>
    <row r="34" spans="1:8" ht="27">
      <c r="A34" s="231"/>
      <c r="B34" s="177"/>
      <c r="C34" s="184" t="s">
        <v>674</v>
      </c>
      <c r="D34" s="185" t="s">
        <v>666</v>
      </c>
      <c r="E34" s="186">
        <v>48201</v>
      </c>
      <c r="F34" s="232">
        <v>2420000</v>
      </c>
      <c r="G34" s="183"/>
      <c r="H34" s="181"/>
    </row>
    <row r="35" spans="1:8" ht="27">
      <c r="A35" s="231"/>
      <c r="B35" s="177"/>
      <c r="C35" s="184" t="s">
        <v>675</v>
      </c>
      <c r="D35" s="185" t="s">
        <v>666</v>
      </c>
      <c r="E35" s="186">
        <v>48201</v>
      </c>
      <c r="F35" s="232">
        <v>2910000</v>
      </c>
      <c r="G35" s="183"/>
      <c r="H35" s="181"/>
    </row>
    <row r="36" spans="1:8" ht="27">
      <c r="A36" s="231"/>
      <c r="B36" s="177"/>
      <c r="C36" s="184" t="s">
        <v>676</v>
      </c>
      <c r="D36" s="185" t="s">
        <v>666</v>
      </c>
      <c r="E36" s="186">
        <v>48201</v>
      </c>
      <c r="F36" s="232">
        <v>2550000</v>
      </c>
      <c r="G36" s="183"/>
      <c r="H36" s="181"/>
    </row>
    <row r="37" spans="1:8" ht="27">
      <c r="A37" s="231"/>
      <c r="B37" s="177"/>
      <c r="C37" s="184" t="s">
        <v>677</v>
      </c>
      <c r="D37" s="185" t="s">
        <v>666</v>
      </c>
      <c r="E37" s="186">
        <v>48201</v>
      </c>
      <c r="F37" s="232">
        <v>3559223.24</v>
      </c>
      <c r="G37" s="183"/>
      <c r="H37" s="181"/>
    </row>
    <row r="38" spans="1:8" ht="27">
      <c r="A38" s="231"/>
      <c r="B38" s="177"/>
      <c r="C38" s="184" t="s">
        <v>678</v>
      </c>
      <c r="D38" s="185" t="s">
        <v>666</v>
      </c>
      <c r="E38" s="186">
        <v>48201</v>
      </c>
      <c r="F38" s="232">
        <v>3060000</v>
      </c>
      <c r="G38" s="183"/>
      <c r="H38" s="181"/>
    </row>
    <row r="39" spans="1:8" ht="27">
      <c r="A39" s="231"/>
      <c r="B39" s="177"/>
      <c r="C39" s="184" t="s">
        <v>679</v>
      </c>
      <c r="D39" s="185" t="s">
        <v>666</v>
      </c>
      <c r="E39" s="186">
        <v>48201</v>
      </c>
      <c r="F39" s="232">
        <v>2670000</v>
      </c>
      <c r="G39" s="183"/>
      <c r="H39" s="181"/>
    </row>
    <row r="40" spans="1:8" ht="27">
      <c r="A40" s="231"/>
      <c r="B40" s="177"/>
      <c r="C40" s="184" t="s">
        <v>680</v>
      </c>
      <c r="D40" s="185" t="s">
        <v>666</v>
      </c>
      <c r="E40" s="186">
        <v>48201</v>
      </c>
      <c r="F40" s="232">
        <v>2205000</v>
      </c>
      <c r="G40" s="183"/>
      <c r="H40" s="181"/>
    </row>
    <row r="41" spans="1:8" ht="27">
      <c r="A41" s="231"/>
      <c r="B41" s="177"/>
      <c r="C41" s="184" t="s">
        <v>681</v>
      </c>
      <c r="D41" s="185" t="s">
        <v>666</v>
      </c>
      <c r="E41" s="186">
        <v>48201</v>
      </c>
      <c r="F41" s="232">
        <v>2590000</v>
      </c>
      <c r="G41" s="183"/>
      <c r="H41" s="181"/>
    </row>
    <row r="42" spans="1:8" ht="27">
      <c r="A42" s="231"/>
      <c r="B42" s="177"/>
      <c r="C42" s="184" t="s">
        <v>682</v>
      </c>
      <c r="D42" s="185" t="s">
        <v>666</v>
      </c>
      <c r="E42" s="186">
        <v>48201</v>
      </c>
      <c r="F42" s="232">
        <v>2910000</v>
      </c>
      <c r="G42" s="183"/>
      <c r="H42" s="181"/>
    </row>
    <row r="43" spans="1:8" ht="27">
      <c r="A43" s="231"/>
      <c r="B43" s="177"/>
      <c r="C43" s="184" t="s">
        <v>683</v>
      </c>
      <c r="D43" s="185" t="s">
        <v>666</v>
      </c>
      <c r="E43" s="186">
        <v>48201</v>
      </c>
      <c r="F43" s="232">
        <v>3140000</v>
      </c>
      <c r="G43" s="183"/>
      <c r="H43" s="181"/>
    </row>
    <row r="44" spans="1:8" ht="27">
      <c r="A44" s="231"/>
      <c r="B44" s="177"/>
      <c r="C44" s="184" t="s">
        <v>684</v>
      </c>
      <c r="D44" s="185" t="s">
        <v>666</v>
      </c>
      <c r="E44" s="186">
        <v>48201</v>
      </c>
      <c r="F44" s="232">
        <v>2430000</v>
      </c>
      <c r="G44" s="183"/>
      <c r="H44" s="181"/>
    </row>
    <row r="45" spans="1:8" ht="27">
      <c r="A45" s="231"/>
      <c r="B45" s="177"/>
      <c r="C45" s="184" t="s">
        <v>642</v>
      </c>
      <c r="D45" s="185" t="s">
        <v>666</v>
      </c>
      <c r="E45" s="186">
        <v>48201</v>
      </c>
      <c r="F45" s="232">
        <v>3485311.77</v>
      </c>
      <c r="G45" s="183"/>
      <c r="H45" s="181"/>
    </row>
    <row r="46" spans="1:8" ht="27">
      <c r="A46" s="231"/>
      <c r="B46" s="177"/>
      <c r="C46" s="184" t="s">
        <v>685</v>
      </c>
      <c r="D46" s="185" t="s">
        <v>666</v>
      </c>
      <c r="E46" s="186">
        <v>48201</v>
      </c>
      <c r="F46" s="232">
        <v>1780000</v>
      </c>
      <c r="G46" s="183"/>
      <c r="H46" s="181"/>
    </row>
    <row r="47" spans="1:8" ht="27">
      <c r="A47" s="231"/>
      <c r="B47" s="177"/>
      <c r="C47" s="184" t="s">
        <v>686</v>
      </c>
      <c r="D47" s="185" t="s">
        <v>666</v>
      </c>
      <c r="E47" s="186">
        <v>48201</v>
      </c>
      <c r="F47" s="232">
        <v>2400000</v>
      </c>
      <c r="G47" s="183"/>
      <c r="H47" s="181"/>
    </row>
    <row r="48" spans="1:8" ht="27">
      <c r="A48" s="231"/>
      <c r="B48" s="177"/>
      <c r="C48" s="184" t="s">
        <v>687</v>
      </c>
      <c r="D48" s="185" t="s">
        <v>666</v>
      </c>
      <c r="E48" s="186">
        <v>48201</v>
      </c>
      <c r="F48" s="232">
        <v>3130000</v>
      </c>
      <c r="G48" s="183"/>
      <c r="H48" s="181"/>
    </row>
    <row r="49" spans="1:8" ht="27">
      <c r="A49" s="231"/>
      <c r="B49" s="177"/>
      <c r="C49" s="184" t="s">
        <v>688</v>
      </c>
      <c r="D49" s="185" t="s">
        <v>666</v>
      </c>
      <c r="E49" s="186">
        <v>48201</v>
      </c>
      <c r="F49" s="232">
        <v>3380000</v>
      </c>
      <c r="G49" s="183"/>
      <c r="H49" s="181"/>
    </row>
    <row r="50" spans="1:8" ht="27">
      <c r="A50" s="231"/>
      <c r="B50" s="177"/>
      <c r="C50" s="184" t="s">
        <v>689</v>
      </c>
      <c r="D50" s="185" t="s">
        <v>666</v>
      </c>
      <c r="E50" s="186">
        <v>48201</v>
      </c>
      <c r="F50" s="232">
        <v>2500000</v>
      </c>
      <c r="G50" s="183"/>
      <c r="H50" s="181"/>
    </row>
    <row r="51" spans="1:8" ht="27">
      <c r="A51" s="231"/>
      <c r="B51" s="177"/>
      <c r="C51" s="184" t="s">
        <v>690</v>
      </c>
      <c r="D51" s="185" t="s">
        <v>666</v>
      </c>
      <c r="E51" s="186">
        <v>48201</v>
      </c>
      <c r="F51" s="232">
        <v>2369840</v>
      </c>
      <c r="G51" s="183"/>
      <c r="H51" s="181"/>
    </row>
    <row r="52" spans="1:8" ht="27">
      <c r="A52" s="231"/>
      <c r="B52" s="177"/>
      <c r="C52" s="184" t="s">
        <v>691</v>
      </c>
      <c r="D52" s="185" t="s">
        <v>666</v>
      </c>
      <c r="E52" s="186">
        <v>48201</v>
      </c>
      <c r="F52" s="232">
        <v>3640000</v>
      </c>
      <c r="G52" s="183"/>
      <c r="H52" s="181"/>
    </row>
    <row r="53" spans="1:8" ht="27">
      <c r="A53" s="231"/>
      <c r="B53" s="177"/>
      <c r="C53" s="184" t="s">
        <v>692</v>
      </c>
      <c r="D53" s="185" t="s">
        <v>666</v>
      </c>
      <c r="E53" s="186">
        <v>48201</v>
      </c>
      <c r="F53" s="232">
        <v>3120000</v>
      </c>
      <c r="G53" s="183"/>
      <c r="H53" s="181"/>
    </row>
    <row r="54" spans="1:8" ht="27">
      <c r="A54" s="231"/>
      <c r="B54" s="177"/>
      <c r="C54" s="184" t="s">
        <v>693</v>
      </c>
      <c r="D54" s="185" t="s">
        <v>666</v>
      </c>
      <c r="E54" s="186">
        <v>48201</v>
      </c>
      <c r="F54" s="232">
        <v>3116700</v>
      </c>
      <c r="G54" s="183"/>
      <c r="H54" s="181"/>
    </row>
    <row r="55" spans="1:8" ht="27">
      <c r="A55" s="231"/>
      <c r="B55" s="177"/>
      <c r="C55" s="184" t="s">
        <v>694</v>
      </c>
      <c r="D55" s="185" t="s">
        <v>666</v>
      </c>
      <c r="E55" s="186">
        <v>48201</v>
      </c>
      <c r="F55" s="232">
        <v>2989950</v>
      </c>
      <c r="G55" s="183"/>
      <c r="H55" s="181"/>
    </row>
    <row r="56" spans="1:8" ht="27">
      <c r="A56" s="231"/>
      <c r="B56" s="177"/>
      <c r="C56" s="184" t="s">
        <v>695</v>
      </c>
      <c r="D56" s="185" t="s">
        <v>666</v>
      </c>
      <c r="E56" s="186">
        <v>48201</v>
      </c>
      <c r="F56" s="232">
        <v>3148445.14</v>
      </c>
      <c r="G56" s="183"/>
      <c r="H56" s="181"/>
    </row>
    <row r="57" spans="1:8" ht="27">
      <c r="A57" s="231"/>
      <c r="B57" s="177"/>
      <c r="C57" s="184" t="s">
        <v>696</v>
      </c>
      <c r="D57" s="185" t="s">
        <v>666</v>
      </c>
      <c r="E57" s="186">
        <v>48201</v>
      </c>
      <c r="F57" s="232">
        <v>2314000</v>
      </c>
      <c r="G57" s="183"/>
      <c r="H57" s="181"/>
    </row>
    <row r="58" spans="1:8" s="336" customFormat="1" ht="15.75">
      <c r="A58" s="230">
        <v>48</v>
      </c>
      <c r="B58" s="182" t="s">
        <v>350</v>
      </c>
      <c r="C58" s="435"/>
      <c r="D58" s="436"/>
      <c r="E58" s="437"/>
      <c r="F58" s="438"/>
      <c r="G58" s="439"/>
      <c r="H58" s="335"/>
    </row>
    <row r="59" spans="1:8" s="336" customFormat="1" ht="15.75">
      <c r="A59" s="230"/>
      <c r="B59" s="182" t="s">
        <v>244</v>
      </c>
      <c r="C59" s="435"/>
      <c r="D59" s="436"/>
      <c r="E59" s="437"/>
      <c r="F59" s="438">
        <v>4300000</v>
      </c>
      <c r="G59" s="439"/>
      <c r="H59" s="335"/>
    </row>
    <row r="60" spans="1:8" ht="40.5">
      <c r="A60" s="231"/>
      <c r="B60" s="177"/>
      <c r="C60" s="184" t="s">
        <v>703</v>
      </c>
      <c r="D60" s="185" t="s">
        <v>704</v>
      </c>
      <c r="E60" s="186">
        <v>48101</v>
      </c>
      <c r="F60" s="232">
        <v>3000000</v>
      </c>
      <c r="G60" s="183"/>
      <c r="H60" s="181"/>
    </row>
    <row r="61" spans="1:8" ht="27">
      <c r="A61" s="231"/>
      <c r="B61" s="177"/>
      <c r="C61" s="184" t="s">
        <v>705</v>
      </c>
      <c r="D61" s="185" t="s">
        <v>706</v>
      </c>
      <c r="E61" s="186">
        <v>48101</v>
      </c>
      <c r="F61" s="232">
        <v>1300000</v>
      </c>
      <c r="G61" s="183"/>
      <c r="H61" s="181"/>
    </row>
    <row r="62" spans="1:8" s="336" customFormat="1" ht="15.75">
      <c r="A62" s="230">
        <v>50</v>
      </c>
      <c r="B62" s="182" t="s">
        <v>260</v>
      </c>
      <c r="C62" s="435"/>
      <c r="D62" s="436"/>
      <c r="E62" s="437"/>
      <c r="F62" s="438">
        <v>11000000</v>
      </c>
      <c r="G62" s="439"/>
      <c r="H62" s="335"/>
    </row>
    <row r="63" spans="1:8" ht="54">
      <c r="A63" s="231"/>
      <c r="B63" s="177"/>
      <c r="C63" s="184" t="s">
        <v>697</v>
      </c>
      <c r="D63" s="185" t="s">
        <v>698</v>
      </c>
      <c r="E63" s="186">
        <v>48101</v>
      </c>
      <c r="F63" s="232">
        <v>11000000</v>
      </c>
      <c r="G63" s="183"/>
      <c r="H63" s="181"/>
    </row>
    <row r="64" spans="1:8" ht="16.5" thickBot="1">
      <c r="A64" s="365"/>
      <c r="B64" s="338"/>
      <c r="C64" s="366"/>
      <c r="D64" s="339"/>
      <c r="E64" s="367"/>
      <c r="F64" s="368"/>
      <c r="G64" s="183"/>
      <c r="H64" s="181"/>
    </row>
    <row r="65" spans="1:8" ht="15.75">
      <c r="A65" s="530" t="s">
        <v>346</v>
      </c>
      <c r="B65" s="530"/>
      <c r="C65" s="530"/>
      <c r="D65" s="530"/>
      <c r="E65" s="530"/>
      <c r="F65" s="530"/>
      <c r="G65" s="183"/>
      <c r="H65" s="181"/>
    </row>
    <row r="66" spans="1:8" ht="15.75">
      <c r="A66" s="189"/>
      <c r="B66" s="189"/>
      <c r="C66" s="189"/>
      <c r="D66" s="190"/>
      <c r="E66" s="189"/>
      <c r="F66" s="189"/>
      <c r="G66" s="183"/>
      <c r="H66" s="181"/>
    </row>
    <row r="67" spans="1:8" ht="15.75">
      <c r="A67" s="189"/>
      <c r="B67" s="189"/>
      <c r="C67" s="189"/>
      <c r="D67" s="190"/>
      <c r="E67" s="189"/>
      <c r="F67" s="189"/>
      <c r="G67" s="183"/>
      <c r="H67" s="181"/>
    </row>
    <row r="68" spans="1:8" ht="15.75">
      <c r="A68" s="189"/>
      <c r="B68" s="189"/>
      <c r="C68" s="189"/>
      <c r="D68" s="190"/>
      <c r="E68" s="189"/>
      <c r="F68" s="189"/>
      <c r="G68" s="183"/>
      <c r="H68" s="181"/>
    </row>
    <row r="69" spans="1:8" ht="15.75">
      <c r="A69" s="189"/>
      <c r="B69" s="189"/>
      <c r="C69" s="189"/>
      <c r="D69" s="190"/>
      <c r="E69" s="189"/>
      <c r="F69" s="189"/>
      <c r="G69" s="183"/>
      <c r="H69" s="181"/>
    </row>
    <row r="70" spans="1:8" ht="15.75">
      <c r="A70" s="189"/>
      <c r="B70" s="189"/>
      <c r="C70" s="189"/>
      <c r="D70" s="190"/>
      <c r="E70" s="189"/>
      <c r="F70" s="189"/>
      <c r="G70" s="183"/>
      <c r="H70" s="181"/>
    </row>
    <row r="71" spans="1:8" ht="15.75">
      <c r="A71" s="189"/>
      <c r="B71" s="189"/>
      <c r="C71" s="189"/>
      <c r="D71" s="190"/>
      <c r="E71" s="189"/>
      <c r="F71" s="189"/>
      <c r="G71" s="183"/>
      <c r="H71" s="181"/>
    </row>
    <row r="72" spans="1:8" ht="18">
      <c r="A72" s="189"/>
      <c r="B72" s="189"/>
      <c r="C72" s="189"/>
      <c r="D72" s="190"/>
      <c r="E72" s="189"/>
      <c r="F72" s="189"/>
      <c r="G72" s="183"/>
      <c r="H72" s="191"/>
    </row>
    <row r="73" spans="1:8" ht="18">
      <c r="A73" s="189"/>
      <c r="B73" s="189"/>
      <c r="C73" s="189"/>
      <c r="D73" s="190"/>
      <c r="E73" s="189"/>
      <c r="F73" s="189"/>
      <c r="G73" s="183"/>
      <c r="H73" s="191"/>
    </row>
    <row r="74" spans="1:8" ht="18">
      <c r="A74" s="189"/>
      <c r="B74" s="189"/>
      <c r="C74" s="189"/>
      <c r="D74" s="190"/>
      <c r="E74" s="189"/>
      <c r="F74" s="189"/>
      <c r="G74" s="183"/>
      <c r="H74" s="191"/>
    </row>
    <row r="75" spans="1:8" ht="18">
      <c r="A75" s="183"/>
      <c r="B75" s="183"/>
      <c r="C75" s="183"/>
      <c r="D75" s="247"/>
      <c r="E75" s="183"/>
      <c r="F75" s="183"/>
      <c r="G75" s="183"/>
      <c r="H75" s="191"/>
    </row>
    <row r="76" spans="1:8" ht="18">
      <c r="A76" s="183"/>
      <c r="B76" s="183"/>
      <c r="C76" s="183"/>
      <c r="D76" s="247"/>
      <c r="E76" s="183"/>
      <c r="F76" s="183"/>
      <c r="G76" s="183"/>
      <c r="H76" s="191"/>
    </row>
    <row r="77" spans="1:8" ht="18">
      <c r="A77" s="183"/>
      <c r="B77" s="183"/>
      <c r="C77" s="183"/>
      <c r="D77" s="247"/>
      <c r="E77" s="183"/>
      <c r="F77" s="183"/>
      <c r="G77" s="183"/>
      <c r="H77" s="191"/>
    </row>
    <row r="78" spans="1:8" ht="18">
      <c r="A78" s="183"/>
      <c r="B78" s="183"/>
      <c r="C78" s="183"/>
      <c r="D78" s="247"/>
      <c r="E78" s="183"/>
      <c r="F78" s="183"/>
      <c r="G78" s="183"/>
      <c r="H78" s="191"/>
    </row>
    <row r="79" spans="1:8" ht="18">
      <c r="A79" s="183"/>
      <c r="B79" s="183"/>
      <c r="C79" s="183"/>
      <c r="D79" s="247"/>
      <c r="E79" s="183"/>
      <c r="F79" s="183"/>
      <c r="G79" s="183"/>
      <c r="H79" s="191"/>
    </row>
    <row r="80" spans="1:8" ht="18">
      <c r="A80" s="183"/>
      <c r="B80" s="183"/>
      <c r="C80" s="183"/>
      <c r="D80" s="247"/>
      <c r="E80" s="183"/>
      <c r="F80" s="183"/>
      <c r="G80" s="183"/>
      <c r="H80" s="191"/>
    </row>
    <row r="81" spans="1:8" ht="18">
      <c r="A81" s="183"/>
      <c r="B81" s="183"/>
      <c r="C81" s="183"/>
      <c r="D81" s="247"/>
      <c r="E81" s="183"/>
      <c r="F81" s="183"/>
      <c r="G81" s="183"/>
      <c r="H81" s="191"/>
    </row>
    <row r="82" spans="1:8" ht="18">
      <c r="A82" s="183"/>
      <c r="B82" s="183"/>
      <c r="C82" s="183"/>
      <c r="D82" s="247"/>
      <c r="E82" s="183"/>
      <c r="F82" s="183"/>
      <c r="G82" s="183"/>
      <c r="H82" s="191"/>
    </row>
    <row r="83" spans="1:8" ht="18">
      <c r="A83" s="183"/>
      <c r="B83" s="183"/>
      <c r="C83" s="183"/>
      <c r="D83" s="247"/>
      <c r="E83" s="183"/>
      <c r="F83" s="183"/>
      <c r="G83" s="183"/>
      <c r="H83" s="191"/>
    </row>
    <row r="84" spans="1:8" ht="18">
      <c r="A84" s="183"/>
      <c r="B84" s="183"/>
      <c r="C84" s="183"/>
      <c r="D84" s="247"/>
      <c r="E84" s="183"/>
      <c r="F84" s="183"/>
      <c r="G84" s="183"/>
      <c r="H84" s="191"/>
    </row>
    <row r="85" spans="1:8" ht="18">
      <c r="A85" s="183"/>
      <c r="B85" s="183"/>
      <c r="C85" s="183"/>
      <c r="D85" s="247"/>
      <c r="E85" s="183"/>
      <c r="F85" s="183"/>
      <c r="G85" s="183"/>
      <c r="H85" s="191"/>
    </row>
    <row r="86" spans="1:8" ht="18">
      <c r="A86" s="183"/>
      <c r="B86" s="183"/>
      <c r="C86" s="183"/>
      <c r="D86" s="247"/>
      <c r="E86" s="183"/>
      <c r="F86" s="183"/>
      <c r="G86" s="183"/>
      <c r="H86" s="191"/>
    </row>
    <row r="87" spans="1:8" ht="18">
      <c r="A87" s="183"/>
      <c r="B87" s="183"/>
      <c r="C87" s="183"/>
      <c r="D87" s="247"/>
      <c r="E87" s="183"/>
      <c r="F87" s="183"/>
      <c r="G87" s="183"/>
      <c r="H87" s="191"/>
    </row>
    <row r="88" spans="1:8" ht="18">
      <c r="A88" s="183"/>
      <c r="B88" s="183"/>
      <c r="C88" s="183"/>
      <c r="D88" s="247"/>
      <c r="E88" s="183"/>
      <c r="F88" s="183"/>
      <c r="G88" s="183"/>
      <c r="H88" s="191"/>
    </row>
    <row r="89" spans="1:8" ht="18">
      <c r="A89" s="183"/>
      <c r="B89" s="183"/>
      <c r="C89" s="183"/>
      <c r="D89" s="247"/>
      <c r="E89" s="183"/>
      <c r="F89" s="183"/>
      <c r="G89" s="183"/>
      <c r="H89" s="191"/>
    </row>
    <row r="90" spans="1:8" ht="18">
      <c r="A90" s="183"/>
      <c r="B90" s="183"/>
      <c r="C90" s="183"/>
      <c r="D90" s="247"/>
      <c r="E90" s="183"/>
      <c r="F90" s="183"/>
      <c r="G90" s="183"/>
      <c r="H90" s="191"/>
    </row>
    <row r="91" spans="1:8" ht="18">
      <c r="A91" s="183"/>
      <c r="B91" s="183"/>
      <c r="C91" s="183"/>
      <c r="D91" s="247"/>
      <c r="E91" s="183"/>
      <c r="F91" s="183"/>
      <c r="G91" s="183"/>
      <c r="H91" s="191"/>
    </row>
    <row r="92" spans="1:8" ht="18">
      <c r="A92" s="183"/>
      <c r="B92" s="183"/>
      <c r="C92" s="183"/>
      <c r="D92" s="247"/>
      <c r="E92" s="183"/>
      <c r="F92" s="183"/>
      <c r="G92" s="183"/>
      <c r="H92" s="191"/>
    </row>
    <row r="93" spans="1:8" ht="18">
      <c r="A93" s="183"/>
      <c r="B93" s="183"/>
      <c r="C93" s="183"/>
      <c r="D93" s="247"/>
      <c r="E93" s="183"/>
      <c r="F93" s="183"/>
      <c r="G93" s="183"/>
      <c r="H93" s="191"/>
    </row>
    <row r="94" spans="1:8" ht="18">
      <c r="A94" s="183"/>
      <c r="B94" s="183"/>
      <c r="C94" s="183"/>
      <c r="D94" s="247"/>
      <c r="E94" s="183"/>
      <c r="F94" s="183"/>
      <c r="G94" s="183"/>
      <c r="H94" s="191"/>
    </row>
    <row r="95" spans="1:8" ht="18">
      <c r="A95" s="183"/>
      <c r="B95" s="183"/>
      <c r="C95" s="183"/>
      <c r="D95" s="247"/>
      <c r="E95" s="183"/>
      <c r="F95" s="183"/>
      <c r="G95" s="183"/>
      <c r="H95" s="191"/>
    </row>
    <row r="96" spans="1:8" ht="18">
      <c r="A96" s="183"/>
      <c r="B96" s="183"/>
      <c r="C96" s="183"/>
      <c r="D96" s="247"/>
      <c r="E96" s="183"/>
      <c r="F96" s="183"/>
      <c r="G96" s="183"/>
      <c r="H96" s="191"/>
    </row>
    <row r="97" spans="1:8" ht="18">
      <c r="A97" s="183"/>
      <c r="B97" s="183"/>
      <c r="C97" s="183"/>
      <c r="D97" s="247"/>
      <c r="E97" s="183"/>
      <c r="F97" s="183"/>
      <c r="G97" s="183"/>
      <c r="H97" s="191"/>
    </row>
    <row r="98" spans="1:8" ht="18">
      <c r="A98" s="183"/>
      <c r="B98" s="183"/>
      <c r="C98" s="183"/>
      <c r="D98" s="247"/>
      <c r="E98" s="183"/>
      <c r="F98" s="183"/>
      <c r="G98" s="183"/>
      <c r="H98" s="191"/>
    </row>
    <row r="99" spans="1:8" ht="18">
      <c r="A99" s="183"/>
      <c r="B99" s="183"/>
      <c r="C99" s="183"/>
      <c r="D99" s="247"/>
      <c r="E99" s="183"/>
      <c r="F99" s="183"/>
      <c r="G99" s="183"/>
      <c r="H99" s="191"/>
    </row>
    <row r="100" spans="1:8" ht="18">
      <c r="A100" s="183"/>
      <c r="B100" s="183"/>
      <c r="C100" s="183"/>
      <c r="D100" s="247"/>
      <c r="E100" s="183"/>
      <c r="F100" s="183"/>
      <c r="G100" s="183"/>
      <c r="H100" s="191"/>
    </row>
    <row r="101" spans="1:8" ht="18">
      <c r="A101" s="183"/>
      <c r="B101" s="183"/>
      <c r="C101" s="183"/>
      <c r="D101" s="247"/>
      <c r="E101" s="183"/>
      <c r="F101" s="183"/>
      <c r="G101" s="183"/>
      <c r="H101" s="191"/>
    </row>
    <row r="102" spans="1:8" ht="18">
      <c r="A102" s="183"/>
      <c r="B102" s="183"/>
      <c r="C102" s="183"/>
      <c r="D102" s="247"/>
      <c r="E102" s="183"/>
      <c r="F102" s="183"/>
      <c r="G102" s="183"/>
      <c r="H102" s="191"/>
    </row>
    <row r="103" spans="1:8" ht="18">
      <c r="A103" s="183"/>
      <c r="B103" s="183"/>
      <c r="C103" s="183"/>
      <c r="D103" s="247"/>
      <c r="E103" s="183"/>
      <c r="F103" s="183"/>
      <c r="G103" s="183"/>
      <c r="H103" s="191"/>
    </row>
    <row r="104" spans="1:8" ht="18">
      <c r="A104" s="183"/>
      <c r="B104" s="183"/>
      <c r="C104" s="183"/>
      <c r="D104" s="247"/>
      <c r="E104" s="183"/>
      <c r="F104" s="183"/>
      <c r="G104" s="183"/>
      <c r="H104" s="191"/>
    </row>
    <row r="105" spans="1:8" ht="18">
      <c r="A105" s="183"/>
      <c r="B105" s="183"/>
      <c r="C105" s="183"/>
      <c r="D105" s="247"/>
      <c r="E105" s="183"/>
      <c r="F105" s="183"/>
      <c r="G105" s="183"/>
      <c r="H105" s="191"/>
    </row>
    <row r="106" spans="1:8" ht="18">
      <c r="A106" s="183"/>
      <c r="B106" s="183"/>
      <c r="C106" s="183"/>
      <c r="D106" s="247"/>
      <c r="E106" s="183"/>
      <c r="F106" s="183"/>
      <c r="G106" s="183"/>
      <c r="H106" s="191"/>
    </row>
    <row r="107" spans="1:8" ht="18">
      <c r="A107" s="183"/>
      <c r="B107" s="183"/>
      <c r="C107" s="183"/>
      <c r="D107" s="247"/>
      <c r="E107" s="183"/>
      <c r="F107" s="183"/>
      <c r="G107" s="183"/>
      <c r="H107" s="191"/>
    </row>
    <row r="108" spans="1:8" ht="18">
      <c r="A108" s="183"/>
      <c r="B108" s="183"/>
      <c r="C108" s="183"/>
      <c r="D108" s="247"/>
      <c r="E108" s="183"/>
      <c r="F108" s="183"/>
      <c r="G108" s="183"/>
      <c r="H108" s="191"/>
    </row>
    <row r="109" spans="1:8" ht="18">
      <c r="A109" s="183"/>
      <c r="B109" s="183"/>
      <c r="C109" s="183"/>
      <c r="D109" s="247"/>
      <c r="E109" s="183"/>
      <c r="F109" s="183"/>
      <c r="G109" s="183"/>
      <c r="H109" s="191"/>
    </row>
    <row r="110" spans="1:8" ht="18">
      <c r="A110" s="183"/>
      <c r="B110" s="183"/>
      <c r="C110" s="183"/>
      <c r="D110" s="247"/>
      <c r="E110" s="183"/>
      <c r="F110" s="183"/>
      <c r="G110" s="183"/>
      <c r="H110" s="191"/>
    </row>
    <row r="111" spans="1:8" ht="18">
      <c r="A111" s="183"/>
      <c r="B111" s="183"/>
      <c r="C111" s="183"/>
      <c r="D111" s="247"/>
      <c r="E111" s="183"/>
      <c r="F111" s="183"/>
      <c r="G111" s="183"/>
      <c r="H111" s="191"/>
    </row>
    <row r="112" spans="1:8" ht="18">
      <c r="A112" s="183"/>
      <c r="B112" s="183"/>
      <c r="C112" s="183"/>
      <c r="D112" s="247"/>
      <c r="E112" s="183"/>
      <c r="F112" s="183"/>
      <c r="G112" s="183"/>
      <c r="H112" s="191"/>
    </row>
    <row r="113" spans="1:8" ht="18">
      <c r="A113" s="183"/>
      <c r="B113" s="183"/>
      <c r="C113" s="183"/>
      <c r="D113" s="247"/>
      <c r="E113" s="183"/>
      <c r="F113" s="183"/>
      <c r="G113" s="183"/>
      <c r="H113" s="191"/>
    </row>
    <row r="114" spans="1:8" ht="18">
      <c r="A114" s="183"/>
      <c r="B114" s="183"/>
      <c r="C114" s="183"/>
      <c r="D114" s="247"/>
      <c r="E114" s="183"/>
      <c r="F114" s="183"/>
      <c r="G114" s="183"/>
      <c r="H114" s="191"/>
    </row>
    <row r="115" spans="1:8" ht="18">
      <c r="A115" s="183"/>
      <c r="B115" s="183"/>
      <c r="C115" s="183"/>
      <c r="D115" s="247"/>
      <c r="E115" s="183"/>
      <c r="F115" s="183"/>
      <c r="G115" s="183"/>
      <c r="H115" s="191"/>
    </row>
    <row r="116" spans="1:8" ht="18">
      <c r="A116" s="183"/>
      <c r="B116" s="183"/>
      <c r="C116" s="183"/>
      <c r="D116" s="247"/>
      <c r="E116" s="183"/>
      <c r="F116" s="183"/>
      <c r="G116" s="183"/>
      <c r="H116" s="191"/>
    </row>
    <row r="117" spans="1:8" ht="18">
      <c r="A117" s="183"/>
      <c r="B117" s="183"/>
      <c r="C117" s="183"/>
      <c r="D117" s="247"/>
      <c r="E117" s="183"/>
      <c r="F117" s="183"/>
      <c r="G117" s="183"/>
      <c r="H117" s="191"/>
    </row>
    <row r="118" spans="1:8" ht="18">
      <c r="A118" s="183"/>
      <c r="B118" s="183"/>
      <c r="C118" s="183"/>
      <c r="D118" s="247"/>
      <c r="E118" s="183"/>
      <c r="F118" s="183"/>
      <c r="G118" s="183"/>
      <c r="H118" s="191"/>
    </row>
    <row r="119" spans="1:8" ht="18">
      <c r="A119" s="183"/>
      <c r="B119" s="183"/>
      <c r="C119" s="183"/>
      <c r="D119" s="247"/>
      <c r="E119" s="183"/>
      <c r="F119" s="183"/>
      <c r="G119" s="183"/>
      <c r="H119" s="191"/>
    </row>
    <row r="120" spans="1:8" ht="18">
      <c r="A120" s="183"/>
      <c r="B120" s="183"/>
      <c r="C120" s="183"/>
      <c r="D120" s="247"/>
      <c r="E120" s="183"/>
      <c r="F120" s="183"/>
      <c r="G120" s="183"/>
      <c r="H120" s="191"/>
    </row>
    <row r="121" spans="1:8" ht="18">
      <c r="A121" s="183"/>
      <c r="B121" s="183"/>
      <c r="C121" s="183"/>
      <c r="D121" s="247"/>
      <c r="E121" s="183"/>
      <c r="F121" s="183"/>
      <c r="G121" s="183"/>
      <c r="H121" s="191"/>
    </row>
    <row r="122" spans="1:8" ht="18">
      <c r="A122" s="183"/>
      <c r="B122" s="183"/>
      <c r="C122" s="183"/>
      <c r="D122" s="247"/>
      <c r="E122" s="183"/>
      <c r="F122" s="183"/>
      <c r="G122" s="183"/>
      <c r="H122" s="191"/>
    </row>
    <row r="123" spans="1:8" ht="18">
      <c r="A123" s="183"/>
      <c r="B123" s="183"/>
      <c r="C123" s="183"/>
      <c r="D123" s="247"/>
      <c r="E123" s="183"/>
      <c r="F123" s="183"/>
      <c r="G123" s="183"/>
      <c r="H123" s="191"/>
    </row>
    <row r="124" spans="1:8" ht="18">
      <c r="A124" s="183"/>
      <c r="B124" s="183"/>
      <c r="C124" s="183"/>
      <c r="D124" s="247"/>
      <c r="E124" s="183"/>
      <c r="F124" s="183"/>
      <c r="G124" s="183"/>
      <c r="H124" s="191"/>
    </row>
    <row r="125" spans="1:8" ht="18">
      <c r="A125" s="183"/>
      <c r="B125" s="183"/>
      <c r="C125" s="183"/>
      <c r="D125" s="247"/>
      <c r="E125" s="183"/>
      <c r="F125" s="183"/>
      <c r="G125" s="183"/>
      <c r="H125" s="191"/>
    </row>
    <row r="126" spans="1:8" ht="18">
      <c r="A126" s="183"/>
      <c r="B126" s="183"/>
      <c r="C126" s="183"/>
      <c r="D126" s="247"/>
      <c r="E126" s="183"/>
      <c r="F126" s="183"/>
      <c r="G126" s="183"/>
      <c r="H126" s="191"/>
    </row>
    <row r="127" spans="1:8" ht="18">
      <c r="A127" s="183"/>
      <c r="B127" s="183"/>
      <c r="C127" s="183"/>
      <c r="D127" s="247"/>
      <c r="E127" s="183"/>
      <c r="F127" s="183"/>
      <c r="G127" s="183"/>
      <c r="H127" s="191"/>
    </row>
    <row r="128" spans="1:8" ht="18">
      <c r="A128" s="183"/>
      <c r="B128" s="183"/>
      <c r="C128" s="183"/>
      <c r="D128" s="247"/>
      <c r="E128" s="183"/>
      <c r="F128" s="183"/>
      <c r="G128" s="183"/>
      <c r="H128" s="191"/>
    </row>
    <row r="129" spans="1:8" ht="18">
      <c r="A129" s="183"/>
      <c r="B129" s="183"/>
      <c r="C129" s="183"/>
      <c r="D129" s="247"/>
      <c r="E129" s="183"/>
      <c r="F129" s="183"/>
      <c r="G129" s="183"/>
      <c r="H129" s="191"/>
    </row>
    <row r="130" spans="1:8" ht="18">
      <c r="A130" s="183"/>
      <c r="B130" s="183"/>
      <c r="C130" s="183"/>
      <c r="D130" s="247"/>
      <c r="E130" s="183"/>
      <c r="F130" s="183"/>
      <c r="G130" s="183"/>
      <c r="H130" s="191"/>
    </row>
    <row r="131" spans="1:8" ht="18">
      <c r="A131" s="183"/>
      <c r="B131" s="183"/>
      <c r="C131" s="183"/>
      <c r="D131" s="247"/>
      <c r="E131" s="183"/>
      <c r="F131" s="183"/>
      <c r="G131" s="183"/>
      <c r="H131" s="191"/>
    </row>
    <row r="132" spans="1:8" ht="18">
      <c r="A132" s="183"/>
      <c r="B132" s="183"/>
      <c r="C132" s="183"/>
      <c r="D132" s="247"/>
      <c r="E132" s="183"/>
      <c r="F132" s="183"/>
      <c r="G132" s="183"/>
      <c r="H132" s="191"/>
    </row>
    <row r="133" spans="1:8" ht="18">
      <c r="A133" s="183"/>
      <c r="B133" s="183"/>
      <c r="C133" s="183"/>
      <c r="D133" s="247"/>
      <c r="E133" s="183"/>
      <c r="F133" s="183"/>
      <c r="G133" s="183"/>
      <c r="H133" s="191"/>
    </row>
    <row r="134" spans="1:8" ht="18">
      <c r="A134" s="183"/>
      <c r="B134" s="183"/>
      <c r="C134" s="183"/>
      <c r="D134" s="247"/>
      <c r="E134" s="183"/>
      <c r="F134" s="183"/>
      <c r="G134" s="183"/>
      <c r="H134" s="191"/>
    </row>
    <row r="135" spans="1:8" ht="18">
      <c r="A135" s="183"/>
      <c r="B135" s="183"/>
      <c r="C135" s="183"/>
      <c r="D135" s="247"/>
      <c r="E135" s="183"/>
      <c r="F135" s="183"/>
      <c r="G135" s="183"/>
      <c r="H135" s="191"/>
    </row>
    <row r="136" spans="1:8" ht="18">
      <c r="A136" s="183"/>
      <c r="B136" s="183"/>
      <c r="C136" s="183"/>
      <c r="D136" s="247"/>
      <c r="E136" s="183"/>
      <c r="F136" s="183"/>
      <c r="G136" s="183"/>
      <c r="H136" s="191"/>
    </row>
    <row r="137" spans="1:8" ht="18">
      <c r="A137" s="183"/>
      <c r="B137" s="183"/>
      <c r="C137" s="183"/>
      <c r="D137" s="247"/>
      <c r="E137" s="183"/>
      <c r="F137" s="183"/>
      <c r="G137" s="183"/>
      <c r="H137" s="191"/>
    </row>
    <row r="138" spans="1:8" ht="18">
      <c r="A138" s="183"/>
      <c r="B138" s="183"/>
      <c r="C138" s="183"/>
      <c r="D138" s="247"/>
      <c r="E138" s="183"/>
      <c r="F138" s="183"/>
      <c r="G138" s="183"/>
      <c r="H138" s="191"/>
    </row>
    <row r="139" spans="1:8" ht="18">
      <c r="A139" s="183"/>
      <c r="B139" s="183"/>
      <c r="C139" s="183"/>
      <c r="D139" s="247"/>
      <c r="E139" s="183"/>
      <c r="F139" s="183"/>
      <c r="G139" s="183"/>
      <c r="H139" s="191"/>
    </row>
    <row r="140" spans="1:8" ht="18">
      <c r="A140" s="183"/>
      <c r="B140" s="183"/>
      <c r="C140" s="183"/>
      <c r="D140" s="247"/>
      <c r="E140" s="183"/>
      <c r="F140" s="183"/>
      <c r="G140" s="183"/>
      <c r="H140" s="191"/>
    </row>
    <row r="141" spans="1:8" ht="18">
      <c r="A141" s="183"/>
      <c r="B141" s="183"/>
      <c r="C141" s="183"/>
      <c r="D141" s="247"/>
      <c r="E141" s="183"/>
      <c r="F141" s="183"/>
      <c r="G141" s="183"/>
      <c r="H141" s="191"/>
    </row>
    <row r="142" spans="1:8" ht="18">
      <c r="A142" s="183"/>
      <c r="B142" s="183"/>
      <c r="C142" s="183"/>
      <c r="D142" s="247"/>
      <c r="E142" s="183"/>
      <c r="F142" s="183"/>
      <c r="G142" s="183"/>
      <c r="H142" s="191"/>
    </row>
    <row r="143" spans="1:8" ht="18">
      <c r="A143" s="183"/>
      <c r="B143" s="183"/>
      <c r="C143" s="183"/>
      <c r="D143" s="247"/>
      <c r="E143" s="183"/>
      <c r="F143" s="183"/>
      <c r="G143" s="183"/>
      <c r="H143" s="191"/>
    </row>
    <row r="144" spans="1:8" ht="18">
      <c r="A144" s="183"/>
      <c r="B144" s="183"/>
      <c r="C144" s="183"/>
      <c r="D144" s="247"/>
      <c r="E144" s="183"/>
      <c r="F144" s="183"/>
      <c r="G144" s="183"/>
      <c r="H144" s="191"/>
    </row>
    <row r="145" spans="1:8" ht="18">
      <c r="A145" s="183"/>
      <c r="B145" s="183"/>
      <c r="C145" s="183"/>
      <c r="D145" s="247"/>
      <c r="E145" s="183"/>
      <c r="F145" s="183"/>
      <c r="G145" s="183"/>
      <c r="H145" s="191"/>
    </row>
    <row r="146" spans="1:8" ht="18">
      <c r="A146" s="183"/>
      <c r="B146" s="183"/>
      <c r="C146" s="183"/>
      <c r="D146" s="247"/>
      <c r="E146" s="183"/>
      <c r="F146" s="183"/>
      <c r="G146" s="183"/>
      <c r="H146" s="191"/>
    </row>
    <row r="147" spans="1:8" ht="18">
      <c r="A147" s="183"/>
      <c r="B147" s="183"/>
      <c r="C147" s="183"/>
      <c r="D147" s="247"/>
      <c r="E147" s="183"/>
      <c r="F147" s="183"/>
      <c r="G147" s="183"/>
      <c r="H147" s="191"/>
    </row>
    <row r="148" spans="1:8" ht="18">
      <c r="A148" s="183"/>
      <c r="B148" s="183"/>
      <c r="C148" s="183"/>
      <c r="D148" s="247"/>
      <c r="E148" s="183"/>
      <c r="F148" s="183"/>
      <c r="G148" s="183"/>
      <c r="H148" s="191"/>
    </row>
    <row r="149" spans="1:8" ht="18">
      <c r="A149" s="183"/>
      <c r="B149" s="183"/>
      <c r="C149" s="183"/>
      <c r="D149" s="247"/>
      <c r="E149" s="183"/>
      <c r="F149" s="183"/>
      <c r="G149" s="183"/>
      <c r="H149" s="191"/>
    </row>
    <row r="150" spans="1:8" ht="18">
      <c r="A150" s="183"/>
      <c r="B150" s="183"/>
      <c r="C150" s="183"/>
      <c r="D150" s="247"/>
      <c r="E150" s="183"/>
      <c r="F150" s="183"/>
      <c r="G150" s="183"/>
      <c r="H150" s="191"/>
    </row>
    <row r="151" spans="1:8" ht="18">
      <c r="A151" s="183"/>
      <c r="B151" s="183"/>
      <c r="C151" s="183"/>
      <c r="D151" s="247"/>
      <c r="E151" s="183"/>
      <c r="F151" s="183"/>
      <c r="G151" s="183"/>
      <c r="H151" s="191"/>
    </row>
    <row r="152" spans="1:8" ht="18">
      <c r="A152" s="183"/>
      <c r="B152" s="183"/>
      <c r="C152" s="183"/>
      <c r="D152" s="247"/>
      <c r="E152" s="183"/>
      <c r="F152" s="183"/>
      <c r="G152" s="183"/>
      <c r="H152" s="191"/>
    </row>
    <row r="153" spans="1:8" ht="18">
      <c r="A153" s="183"/>
      <c r="B153" s="183"/>
      <c r="C153" s="183"/>
      <c r="D153" s="247"/>
      <c r="E153" s="183"/>
      <c r="F153" s="183"/>
      <c r="G153" s="183"/>
      <c r="H153" s="191"/>
    </row>
    <row r="154" spans="1:8" ht="18">
      <c r="A154" s="183"/>
      <c r="B154" s="183"/>
      <c r="C154" s="183"/>
      <c r="D154" s="247"/>
      <c r="E154" s="183"/>
      <c r="F154" s="183"/>
      <c r="G154" s="183"/>
      <c r="H154" s="191"/>
    </row>
    <row r="155" spans="1:8" ht="18">
      <c r="A155" s="183"/>
      <c r="B155" s="183"/>
      <c r="C155" s="183"/>
      <c r="D155" s="247"/>
      <c r="E155" s="183"/>
      <c r="F155" s="183"/>
      <c r="G155" s="183"/>
      <c r="H155" s="191"/>
    </row>
    <row r="156" spans="1:8" ht="18">
      <c r="A156" s="183"/>
      <c r="B156" s="183"/>
      <c r="C156" s="183"/>
      <c r="D156" s="247"/>
      <c r="E156" s="183"/>
      <c r="F156" s="183"/>
      <c r="G156" s="183"/>
      <c r="H156" s="191"/>
    </row>
    <row r="157" spans="1:8" ht="18">
      <c r="A157" s="183"/>
      <c r="B157" s="183"/>
      <c r="C157" s="183"/>
      <c r="D157" s="247"/>
      <c r="E157" s="183"/>
      <c r="F157" s="183"/>
      <c r="G157" s="183"/>
      <c r="H157" s="191"/>
    </row>
    <row r="158" spans="1:8" ht="18">
      <c r="A158" s="183"/>
      <c r="B158" s="183"/>
      <c r="C158" s="183"/>
      <c r="D158" s="247"/>
      <c r="E158" s="183"/>
      <c r="F158" s="183"/>
      <c r="G158" s="183"/>
      <c r="H158" s="191"/>
    </row>
    <row r="159" spans="1:8" ht="18">
      <c r="A159" s="183"/>
      <c r="B159" s="183"/>
      <c r="C159" s="183"/>
      <c r="D159" s="247"/>
      <c r="E159" s="183"/>
      <c r="F159" s="183"/>
      <c r="G159" s="183"/>
      <c r="H159" s="191"/>
    </row>
    <row r="160" spans="1:8" ht="18">
      <c r="A160" s="183"/>
      <c r="B160" s="183"/>
      <c r="C160" s="183"/>
      <c r="D160" s="247"/>
      <c r="E160" s="183"/>
      <c r="F160" s="183"/>
      <c r="G160" s="183"/>
      <c r="H160" s="191"/>
    </row>
    <row r="161" spans="1:8" ht="18">
      <c r="A161" s="183"/>
      <c r="B161" s="183"/>
      <c r="C161" s="183"/>
      <c r="D161" s="247"/>
      <c r="E161" s="183"/>
      <c r="F161" s="183"/>
      <c r="G161" s="183"/>
      <c r="H161" s="191"/>
    </row>
    <row r="162" spans="1:8" ht="18">
      <c r="A162" s="183"/>
      <c r="B162" s="183"/>
      <c r="C162" s="183"/>
      <c r="D162" s="247"/>
      <c r="E162" s="183"/>
      <c r="F162" s="183"/>
      <c r="G162" s="183"/>
      <c r="H162" s="191"/>
    </row>
    <row r="163" spans="1:8" ht="18">
      <c r="A163" s="183"/>
      <c r="B163" s="183"/>
      <c r="C163" s="183"/>
      <c r="D163" s="247"/>
      <c r="E163" s="183"/>
      <c r="F163" s="183"/>
      <c r="G163" s="183"/>
      <c r="H163" s="191"/>
    </row>
    <row r="164" spans="1:8" ht="18">
      <c r="A164" s="183"/>
      <c r="B164" s="183"/>
      <c r="C164" s="183"/>
      <c r="D164" s="247"/>
      <c r="E164" s="183"/>
      <c r="F164" s="183"/>
      <c r="G164" s="183"/>
      <c r="H164" s="191"/>
    </row>
    <row r="165" spans="1:8" ht="18">
      <c r="A165" s="183"/>
      <c r="B165" s="183"/>
      <c r="C165" s="183"/>
      <c r="D165" s="247"/>
      <c r="E165" s="183"/>
      <c r="F165" s="183"/>
      <c r="G165" s="183"/>
      <c r="H165" s="191"/>
    </row>
    <row r="166" spans="1:8" ht="18">
      <c r="A166" s="183"/>
      <c r="B166" s="183"/>
      <c r="C166" s="183"/>
      <c r="D166" s="247"/>
      <c r="E166" s="183"/>
      <c r="F166" s="183"/>
      <c r="G166" s="183"/>
      <c r="H166" s="191"/>
    </row>
    <row r="167" spans="1:8" ht="18">
      <c r="A167" s="183"/>
      <c r="B167" s="183"/>
      <c r="C167" s="183"/>
      <c r="D167" s="247"/>
      <c r="E167" s="183"/>
      <c r="F167" s="183"/>
      <c r="G167" s="183"/>
      <c r="H167" s="191"/>
    </row>
    <row r="168" spans="1:8" ht="18">
      <c r="A168" s="183"/>
      <c r="B168" s="183"/>
      <c r="C168" s="183"/>
      <c r="D168" s="247"/>
      <c r="E168" s="183"/>
      <c r="F168" s="183"/>
      <c r="G168" s="183"/>
      <c r="H168" s="191"/>
    </row>
    <row r="169" spans="1:8" ht="18">
      <c r="A169" s="183"/>
      <c r="B169" s="183"/>
      <c r="C169" s="183"/>
      <c r="D169" s="247"/>
      <c r="E169" s="183"/>
      <c r="F169" s="183"/>
      <c r="G169" s="183"/>
      <c r="H169" s="191"/>
    </row>
    <row r="170" spans="1:8" ht="18">
      <c r="A170" s="183"/>
      <c r="B170" s="183"/>
      <c r="C170" s="183"/>
      <c r="D170" s="247"/>
      <c r="E170" s="183"/>
      <c r="F170" s="183"/>
      <c r="G170" s="183"/>
      <c r="H170" s="191"/>
    </row>
    <row r="171" spans="1:8" ht="18">
      <c r="A171" s="183"/>
      <c r="B171" s="183"/>
      <c r="C171" s="183"/>
      <c r="D171" s="247"/>
      <c r="E171" s="183"/>
      <c r="F171" s="183"/>
      <c r="G171" s="183"/>
      <c r="H171" s="191"/>
    </row>
    <row r="172" spans="1:8" ht="18">
      <c r="A172" s="183"/>
      <c r="B172" s="183"/>
      <c r="C172" s="183"/>
      <c r="D172" s="247"/>
      <c r="E172" s="183"/>
      <c r="F172" s="183"/>
      <c r="G172" s="183"/>
      <c r="H172" s="191"/>
    </row>
    <row r="173" spans="1:8" ht="18">
      <c r="A173" s="183"/>
      <c r="B173" s="183"/>
      <c r="C173" s="183"/>
      <c r="D173" s="247"/>
      <c r="E173" s="183"/>
      <c r="F173" s="183"/>
      <c r="G173" s="183"/>
      <c r="H173" s="191"/>
    </row>
    <row r="174" spans="1:8" ht="18">
      <c r="A174" s="183"/>
      <c r="B174" s="183"/>
      <c r="C174" s="183"/>
      <c r="D174" s="247"/>
      <c r="E174" s="183"/>
      <c r="F174" s="183"/>
      <c r="G174" s="183"/>
      <c r="H174" s="191"/>
    </row>
    <row r="175" spans="1:8" ht="18">
      <c r="A175" s="183"/>
      <c r="B175" s="183"/>
      <c r="C175" s="183"/>
      <c r="D175" s="247"/>
      <c r="E175" s="183"/>
      <c r="F175" s="183"/>
      <c r="G175" s="183"/>
      <c r="H175" s="191"/>
    </row>
    <row r="176" spans="1:8" ht="18">
      <c r="A176" s="183"/>
      <c r="B176" s="183"/>
      <c r="C176" s="183"/>
      <c r="D176" s="247"/>
      <c r="E176" s="183"/>
      <c r="F176" s="183"/>
      <c r="G176" s="183"/>
      <c r="H176" s="191"/>
    </row>
    <row r="177" spans="1:8" ht="18">
      <c r="A177" s="183"/>
      <c r="B177" s="183"/>
      <c r="C177" s="183"/>
      <c r="D177" s="247"/>
      <c r="E177" s="183"/>
      <c r="F177" s="183"/>
      <c r="G177" s="183"/>
      <c r="H177" s="191"/>
    </row>
    <row r="178" spans="1:8" ht="18">
      <c r="A178" s="183"/>
      <c r="B178" s="183"/>
      <c r="C178" s="183"/>
      <c r="D178" s="247"/>
      <c r="E178" s="183"/>
      <c r="F178" s="183"/>
      <c r="G178" s="183"/>
      <c r="H178" s="191"/>
    </row>
    <row r="179" spans="1:8" ht="18">
      <c r="A179" s="183"/>
      <c r="B179" s="183"/>
      <c r="C179" s="183"/>
      <c r="D179" s="247"/>
      <c r="E179" s="183"/>
      <c r="F179" s="183"/>
      <c r="G179" s="183"/>
      <c r="H179" s="191"/>
    </row>
    <row r="180" spans="1:8" ht="18">
      <c r="A180" s="183"/>
      <c r="B180" s="183"/>
      <c r="C180" s="183"/>
      <c r="D180" s="247"/>
      <c r="E180" s="183"/>
      <c r="F180" s="183"/>
      <c r="G180" s="183"/>
      <c r="H180" s="191"/>
    </row>
    <row r="181" spans="1:8" ht="18">
      <c r="A181" s="183"/>
      <c r="B181" s="183"/>
      <c r="C181" s="183"/>
      <c r="D181" s="247"/>
      <c r="E181" s="183"/>
      <c r="F181" s="183"/>
      <c r="G181" s="183"/>
      <c r="H181" s="191"/>
    </row>
    <row r="182" spans="1:8" ht="18">
      <c r="A182" s="183"/>
      <c r="B182" s="183"/>
      <c r="C182" s="183"/>
      <c r="D182" s="247"/>
      <c r="E182" s="183"/>
      <c r="F182" s="183"/>
      <c r="G182" s="183"/>
      <c r="H182" s="191"/>
    </row>
    <row r="183" spans="1:8" ht="18">
      <c r="A183" s="183"/>
      <c r="B183" s="183"/>
      <c r="C183" s="183"/>
      <c r="D183" s="247"/>
      <c r="E183" s="183"/>
      <c r="F183" s="183"/>
      <c r="G183" s="183"/>
      <c r="H183" s="191"/>
    </row>
    <row r="184" spans="1:8" ht="18">
      <c r="A184" s="183"/>
      <c r="B184" s="183"/>
      <c r="C184" s="183"/>
      <c r="D184" s="247"/>
      <c r="E184" s="183"/>
      <c r="F184" s="183"/>
      <c r="G184" s="183"/>
      <c r="H184" s="191"/>
    </row>
    <row r="185" spans="1:8" ht="18">
      <c r="A185" s="183"/>
      <c r="B185" s="183"/>
      <c r="C185" s="183"/>
      <c r="D185" s="247"/>
      <c r="E185" s="183"/>
      <c r="F185" s="183"/>
      <c r="G185" s="183"/>
      <c r="H185" s="191"/>
    </row>
    <row r="186" spans="1:8" ht="18">
      <c r="A186" s="183"/>
      <c r="B186" s="183"/>
      <c r="C186" s="183"/>
      <c r="D186" s="247"/>
      <c r="E186" s="183"/>
      <c r="F186" s="183"/>
      <c r="G186" s="183"/>
      <c r="H186" s="191"/>
    </row>
    <row r="187" spans="1:8" ht="18">
      <c r="A187" s="183"/>
      <c r="B187" s="183"/>
      <c r="C187" s="183"/>
      <c r="D187" s="247"/>
      <c r="E187" s="183"/>
      <c r="F187" s="183"/>
      <c r="G187" s="183"/>
      <c r="H187" s="191"/>
    </row>
    <row r="188" spans="1:8" ht="18">
      <c r="A188" s="183"/>
      <c r="B188" s="183"/>
      <c r="C188" s="183"/>
      <c r="D188" s="247"/>
      <c r="E188" s="183"/>
      <c r="F188" s="183"/>
      <c r="G188" s="183"/>
      <c r="H188" s="191"/>
    </row>
    <row r="189" spans="1:8" ht="18">
      <c r="A189" s="183"/>
      <c r="B189" s="183"/>
      <c r="C189" s="183"/>
      <c r="D189" s="247"/>
      <c r="E189" s="183"/>
      <c r="F189" s="183"/>
      <c r="G189" s="183"/>
      <c r="H189" s="191"/>
    </row>
    <row r="190" spans="1:8" ht="18">
      <c r="A190" s="183"/>
      <c r="B190" s="183"/>
      <c r="C190" s="183"/>
      <c r="D190" s="247"/>
      <c r="E190" s="183"/>
      <c r="F190" s="183"/>
      <c r="G190" s="183"/>
      <c r="H190" s="191"/>
    </row>
    <row r="191" spans="1:8" ht="18">
      <c r="A191" s="183"/>
      <c r="B191" s="183"/>
      <c r="C191" s="183"/>
      <c r="D191" s="247"/>
      <c r="E191" s="183"/>
      <c r="F191" s="183"/>
      <c r="G191" s="183"/>
      <c r="H191" s="191"/>
    </row>
    <row r="192" spans="1:8" ht="18">
      <c r="A192" s="183"/>
      <c r="B192" s="183"/>
      <c r="C192" s="183"/>
      <c r="D192" s="247"/>
      <c r="E192" s="183"/>
      <c r="F192" s="183"/>
      <c r="G192" s="183"/>
      <c r="H192" s="191"/>
    </row>
    <row r="193" spans="1:8" ht="18">
      <c r="A193" s="183"/>
      <c r="B193" s="183"/>
      <c r="C193" s="183"/>
      <c r="D193" s="247"/>
      <c r="E193" s="183"/>
      <c r="F193" s="183"/>
      <c r="G193" s="183"/>
      <c r="H193" s="191"/>
    </row>
    <row r="194" spans="1:8" ht="18">
      <c r="A194" s="183"/>
      <c r="B194" s="183"/>
      <c r="C194" s="183"/>
      <c r="D194" s="247"/>
      <c r="E194" s="183"/>
      <c r="F194" s="183"/>
      <c r="G194" s="183"/>
      <c r="H194" s="191"/>
    </row>
    <row r="195" spans="1:8" ht="18">
      <c r="A195" s="183"/>
      <c r="B195" s="183"/>
      <c r="C195" s="183"/>
      <c r="D195" s="247"/>
      <c r="E195" s="183"/>
      <c r="F195" s="183"/>
      <c r="G195" s="183"/>
      <c r="H195" s="191"/>
    </row>
    <row r="196" spans="1:8" ht="18">
      <c r="A196" s="183"/>
      <c r="B196" s="183"/>
      <c r="C196" s="183"/>
      <c r="D196" s="247"/>
      <c r="E196" s="183"/>
      <c r="F196" s="183"/>
      <c r="G196" s="183"/>
      <c r="H196" s="191"/>
    </row>
    <row r="197" spans="1:8" ht="18">
      <c r="A197" s="183"/>
      <c r="B197" s="183"/>
      <c r="C197" s="183"/>
      <c r="D197" s="247"/>
      <c r="E197" s="183"/>
      <c r="F197" s="183"/>
      <c r="G197" s="183"/>
      <c r="H197" s="191"/>
    </row>
    <row r="198" spans="1:8" ht="18">
      <c r="A198" s="183"/>
      <c r="B198" s="183"/>
      <c r="C198" s="183"/>
      <c r="D198" s="247"/>
      <c r="E198" s="183"/>
      <c r="F198" s="183"/>
      <c r="G198" s="183"/>
      <c r="H198" s="191"/>
    </row>
    <row r="199" spans="1:8" ht="18">
      <c r="A199" s="183"/>
      <c r="B199" s="183"/>
      <c r="C199" s="183"/>
      <c r="D199" s="247"/>
      <c r="E199" s="183"/>
      <c r="F199" s="183"/>
      <c r="G199" s="183"/>
      <c r="H199" s="191"/>
    </row>
    <row r="200" spans="1:8" ht="18">
      <c r="A200" s="183"/>
      <c r="B200" s="183"/>
      <c r="C200" s="183"/>
      <c r="D200" s="247"/>
      <c r="E200" s="183"/>
      <c r="F200" s="183"/>
      <c r="G200" s="183"/>
      <c r="H200" s="191"/>
    </row>
    <row r="201" spans="1:8" ht="18">
      <c r="A201" s="183"/>
      <c r="B201" s="183"/>
      <c r="C201" s="183"/>
      <c r="D201" s="247"/>
      <c r="E201" s="183"/>
      <c r="F201" s="183"/>
      <c r="G201" s="183"/>
      <c r="H201" s="191"/>
    </row>
    <row r="202" spans="1:8" ht="18">
      <c r="A202" s="183"/>
      <c r="B202" s="183"/>
      <c r="C202" s="183"/>
      <c r="D202" s="247"/>
      <c r="E202" s="183"/>
      <c r="F202" s="183"/>
      <c r="G202" s="183"/>
      <c r="H202" s="191"/>
    </row>
    <row r="203" spans="1:8" ht="18">
      <c r="A203" s="183"/>
      <c r="B203" s="183"/>
      <c r="C203" s="183"/>
      <c r="D203" s="247"/>
      <c r="E203" s="183"/>
      <c r="F203" s="183"/>
      <c r="G203" s="183"/>
      <c r="H203" s="191"/>
    </row>
    <row r="204" spans="1:8" ht="18">
      <c r="A204" s="183"/>
      <c r="B204" s="183"/>
      <c r="C204" s="183"/>
      <c r="D204" s="247"/>
      <c r="E204" s="183"/>
      <c r="F204" s="183"/>
      <c r="G204" s="183"/>
      <c r="H204" s="191"/>
    </row>
    <row r="205" spans="1:8" ht="18">
      <c r="A205" s="183"/>
      <c r="B205" s="183"/>
      <c r="C205" s="183"/>
      <c r="D205" s="247"/>
      <c r="E205" s="183"/>
      <c r="F205" s="183"/>
      <c r="G205" s="183"/>
      <c r="H205" s="191"/>
    </row>
    <row r="206" spans="1:8" ht="18">
      <c r="A206" s="183"/>
      <c r="B206" s="183"/>
      <c r="C206" s="183"/>
      <c r="D206" s="247"/>
      <c r="E206" s="183"/>
      <c r="F206" s="183"/>
      <c r="G206" s="183"/>
      <c r="H206" s="191"/>
    </row>
    <row r="207" spans="1:8" ht="18">
      <c r="A207" s="183"/>
      <c r="B207" s="183"/>
      <c r="C207" s="183"/>
      <c r="D207" s="247"/>
      <c r="E207" s="183"/>
      <c r="F207" s="183"/>
      <c r="G207" s="183"/>
      <c r="H207" s="191"/>
    </row>
    <row r="208" spans="1:8" ht="18">
      <c r="A208" s="183"/>
      <c r="B208" s="183"/>
      <c r="C208" s="183"/>
      <c r="D208" s="247"/>
      <c r="E208" s="183"/>
      <c r="F208" s="183"/>
      <c r="G208" s="183"/>
      <c r="H208" s="191"/>
    </row>
    <row r="209" spans="1:8" ht="18">
      <c r="A209" s="183"/>
      <c r="B209" s="183"/>
      <c r="C209" s="183"/>
      <c r="D209" s="247"/>
      <c r="E209" s="183"/>
      <c r="F209" s="183"/>
      <c r="G209" s="183"/>
      <c r="H209" s="191"/>
    </row>
    <row r="210" spans="1:8" ht="18">
      <c r="A210" s="183"/>
      <c r="B210" s="183"/>
      <c r="C210" s="183"/>
      <c r="D210" s="247"/>
      <c r="E210" s="183"/>
      <c r="F210" s="183"/>
      <c r="G210" s="183"/>
      <c r="H210" s="191"/>
    </row>
    <row r="211" spans="1:8" ht="18">
      <c r="A211" s="183"/>
      <c r="B211" s="183"/>
      <c r="C211" s="183"/>
      <c r="D211" s="247"/>
      <c r="E211" s="183"/>
      <c r="F211" s="183"/>
      <c r="G211" s="183"/>
      <c r="H211" s="191"/>
    </row>
    <row r="212" spans="1:8" ht="18">
      <c r="A212" s="183"/>
      <c r="B212" s="183"/>
      <c r="C212" s="183"/>
      <c r="D212" s="247"/>
      <c r="E212" s="183"/>
      <c r="F212" s="183"/>
      <c r="G212" s="183"/>
      <c r="H212" s="191"/>
    </row>
    <row r="213" spans="1:8" ht="18">
      <c r="A213" s="183"/>
      <c r="B213" s="183"/>
      <c r="C213" s="183"/>
      <c r="D213" s="247"/>
      <c r="E213" s="183"/>
      <c r="F213" s="183"/>
      <c r="G213" s="183"/>
      <c r="H213" s="191"/>
    </row>
    <row r="214" spans="1:8" ht="18">
      <c r="A214" s="183"/>
      <c r="B214" s="183"/>
      <c r="C214" s="183"/>
      <c r="D214" s="247"/>
      <c r="E214" s="183"/>
      <c r="F214" s="183"/>
      <c r="G214" s="183"/>
      <c r="H214" s="191"/>
    </row>
    <row r="215" spans="1:8" ht="18">
      <c r="A215" s="183"/>
      <c r="B215" s="183"/>
      <c r="C215" s="183"/>
      <c r="D215" s="247"/>
      <c r="E215" s="183"/>
      <c r="F215" s="183"/>
      <c r="G215" s="183"/>
      <c r="H215" s="191"/>
    </row>
    <row r="216" spans="1:8" ht="18">
      <c r="A216" s="183"/>
      <c r="B216" s="183"/>
      <c r="C216" s="183"/>
      <c r="D216" s="247"/>
      <c r="E216" s="183"/>
      <c r="F216" s="183"/>
      <c r="G216" s="183"/>
      <c r="H216" s="191"/>
    </row>
    <row r="217" spans="1:8" ht="18">
      <c r="A217" s="183"/>
      <c r="B217" s="183"/>
      <c r="C217" s="183"/>
      <c r="D217" s="247"/>
      <c r="E217" s="183"/>
      <c r="F217" s="183"/>
      <c r="G217" s="183"/>
      <c r="H217" s="191"/>
    </row>
    <row r="218" spans="1:8" ht="18">
      <c r="A218" s="183"/>
      <c r="B218" s="183"/>
      <c r="C218" s="183"/>
      <c r="D218" s="247"/>
      <c r="E218" s="183"/>
      <c r="F218" s="183"/>
      <c r="G218" s="183"/>
      <c r="H218" s="191"/>
    </row>
    <row r="219" spans="1:8" ht="18">
      <c r="A219" s="183"/>
      <c r="B219" s="183"/>
      <c r="C219" s="183"/>
      <c r="D219" s="247"/>
      <c r="E219" s="183"/>
      <c r="F219" s="183"/>
      <c r="G219" s="183"/>
      <c r="H219" s="191"/>
    </row>
    <row r="220" spans="1:8" ht="18">
      <c r="A220" s="183"/>
      <c r="B220" s="183"/>
      <c r="C220" s="183"/>
      <c r="D220" s="247"/>
      <c r="E220" s="183"/>
      <c r="F220" s="183"/>
      <c r="G220" s="183"/>
      <c r="H220" s="191"/>
    </row>
    <row r="221" spans="1:8" ht="18">
      <c r="A221" s="183"/>
      <c r="B221" s="183"/>
      <c r="C221" s="183"/>
      <c r="D221" s="247"/>
      <c r="E221" s="183"/>
      <c r="F221" s="183"/>
      <c r="G221" s="183"/>
      <c r="H221" s="191"/>
    </row>
    <row r="222" spans="1:8" ht="18">
      <c r="A222" s="183"/>
      <c r="B222" s="183"/>
      <c r="C222" s="183"/>
      <c r="D222" s="247"/>
      <c r="E222" s="183"/>
      <c r="F222" s="183"/>
      <c r="G222" s="183"/>
      <c r="H222" s="191"/>
    </row>
    <row r="223" spans="1:8" ht="18">
      <c r="A223" s="183"/>
      <c r="B223" s="183"/>
      <c r="C223" s="183"/>
      <c r="D223" s="247"/>
      <c r="E223" s="183"/>
      <c r="F223" s="183"/>
      <c r="G223" s="183"/>
      <c r="H223" s="191"/>
    </row>
    <row r="224" spans="1:8" ht="18">
      <c r="A224" s="183"/>
      <c r="B224" s="183"/>
      <c r="C224" s="183"/>
      <c r="D224" s="247"/>
      <c r="E224" s="183"/>
      <c r="F224" s="183"/>
      <c r="G224" s="183"/>
      <c r="H224" s="191"/>
    </row>
    <row r="225" spans="1:8" ht="18">
      <c r="A225" s="183"/>
      <c r="B225" s="183"/>
      <c r="C225" s="183"/>
      <c r="D225" s="247"/>
      <c r="E225" s="183"/>
      <c r="F225" s="183"/>
      <c r="G225" s="183"/>
      <c r="H225" s="191"/>
    </row>
    <row r="226" spans="1:8" ht="18">
      <c r="A226" s="183"/>
      <c r="B226" s="183"/>
      <c r="C226" s="183"/>
      <c r="D226" s="247"/>
      <c r="E226" s="183"/>
      <c r="F226" s="183"/>
      <c r="G226" s="183"/>
      <c r="H226" s="191"/>
    </row>
    <row r="227" spans="1:8" ht="18">
      <c r="A227" s="183"/>
      <c r="B227" s="183"/>
      <c r="C227" s="183"/>
      <c r="D227" s="247"/>
      <c r="E227" s="183"/>
      <c r="F227" s="183"/>
      <c r="G227" s="183"/>
      <c r="H227" s="191"/>
    </row>
    <row r="228" spans="1:8" ht="18">
      <c r="A228" s="183"/>
      <c r="B228" s="183"/>
      <c r="C228" s="183"/>
      <c r="D228" s="247"/>
      <c r="E228" s="183"/>
      <c r="F228" s="183"/>
      <c r="G228" s="183"/>
      <c r="H228" s="191"/>
    </row>
    <row r="229" spans="1:8" ht="18">
      <c r="A229" s="183"/>
      <c r="B229" s="183"/>
      <c r="C229" s="183"/>
      <c r="D229" s="247"/>
      <c r="E229" s="183"/>
      <c r="F229" s="183"/>
      <c r="G229" s="183"/>
      <c r="H229" s="191"/>
    </row>
    <row r="230" spans="1:8" ht="18">
      <c r="A230" s="183"/>
      <c r="B230" s="183"/>
      <c r="C230" s="183"/>
      <c r="D230" s="247"/>
      <c r="E230" s="183"/>
      <c r="F230" s="183"/>
      <c r="G230" s="183"/>
      <c r="H230" s="191"/>
    </row>
    <row r="231" spans="1:8" ht="18">
      <c r="A231" s="183"/>
      <c r="B231" s="183"/>
      <c r="C231" s="183"/>
      <c r="D231" s="247"/>
      <c r="E231" s="183"/>
      <c r="F231" s="183"/>
      <c r="G231" s="183"/>
      <c r="H231" s="191"/>
    </row>
    <row r="232" spans="1:8" ht="18">
      <c r="A232" s="183"/>
      <c r="B232" s="183"/>
      <c r="C232" s="183"/>
      <c r="D232" s="247"/>
      <c r="E232" s="183"/>
      <c r="F232" s="183"/>
      <c r="G232" s="183"/>
      <c r="H232" s="191"/>
    </row>
    <row r="233" spans="1:8" ht="18">
      <c r="A233" s="183"/>
      <c r="B233" s="183"/>
      <c r="C233" s="183"/>
      <c r="D233" s="247"/>
      <c r="E233" s="183"/>
      <c r="F233" s="183"/>
      <c r="G233" s="183"/>
      <c r="H233" s="191"/>
    </row>
    <row r="234" spans="1:8" ht="18">
      <c r="A234" s="183"/>
      <c r="B234" s="183"/>
      <c r="C234" s="183"/>
      <c r="D234" s="247"/>
      <c r="E234" s="183"/>
      <c r="F234" s="183"/>
      <c r="G234" s="183"/>
      <c r="H234" s="191"/>
    </row>
    <row r="235" spans="1:8" ht="18">
      <c r="A235" s="183"/>
      <c r="B235" s="183"/>
      <c r="C235" s="183"/>
      <c r="D235" s="247"/>
      <c r="E235" s="183"/>
      <c r="F235" s="183"/>
      <c r="G235" s="183"/>
      <c r="H235" s="191"/>
    </row>
    <row r="236" spans="1:8" ht="18">
      <c r="A236" s="183"/>
      <c r="B236" s="183"/>
      <c r="C236" s="183"/>
      <c r="D236" s="247"/>
      <c r="E236" s="183"/>
      <c r="F236" s="183"/>
      <c r="G236" s="183"/>
      <c r="H236" s="191"/>
    </row>
    <row r="237" spans="1:8" ht="18">
      <c r="A237" s="191"/>
      <c r="B237" s="191"/>
      <c r="C237" s="191"/>
      <c r="D237" s="192"/>
      <c r="E237" s="191"/>
      <c r="F237" s="191"/>
      <c r="G237" s="191"/>
      <c r="H237" s="191"/>
    </row>
    <row r="238" spans="1:8" ht="18">
      <c r="A238" s="191"/>
      <c r="B238" s="191"/>
      <c r="C238" s="191"/>
      <c r="D238" s="192"/>
      <c r="E238" s="191"/>
      <c r="F238" s="191"/>
      <c r="G238" s="191"/>
      <c r="H238" s="191"/>
    </row>
    <row r="239" spans="1:8" ht="18">
      <c r="A239" s="191"/>
      <c r="B239" s="191"/>
      <c r="C239" s="191"/>
      <c r="D239" s="192"/>
      <c r="E239" s="191"/>
      <c r="F239" s="191"/>
      <c r="G239" s="191"/>
      <c r="H239" s="191"/>
    </row>
    <row r="240" spans="1:8" ht="18">
      <c r="A240" s="191"/>
      <c r="B240" s="191"/>
      <c r="C240" s="191"/>
      <c r="D240" s="192"/>
      <c r="E240" s="191"/>
      <c r="F240" s="191"/>
      <c r="G240" s="191"/>
      <c r="H240" s="191"/>
    </row>
    <row r="241" spans="1:8" ht="18">
      <c r="A241" s="191"/>
      <c r="B241" s="191"/>
      <c r="C241" s="191"/>
      <c r="D241" s="192"/>
      <c r="E241" s="191"/>
      <c r="F241" s="191"/>
      <c r="G241" s="191"/>
      <c r="H241" s="191"/>
    </row>
    <row r="242" spans="1:8" ht="18">
      <c r="A242" s="191"/>
      <c r="B242" s="191"/>
      <c r="C242" s="191"/>
      <c r="D242" s="192"/>
      <c r="E242" s="191"/>
      <c r="F242" s="191"/>
      <c r="G242" s="191"/>
      <c r="H242" s="191"/>
    </row>
    <row r="243" spans="1:8" ht="18">
      <c r="A243" s="191"/>
      <c r="B243" s="191"/>
      <c r="C243" s="191"/>
      <c r="D243" s="192"/>
      <c r="E243" s="191"/>
      <c r="F243" s="191"/>
      <c r="G243" s="191"/>
      <c r="H243" s="191"/>
    </row>
    <row r="244" spans="1:8" ht="18">
      <c r="A244" s="191"/>
      <c r="B244" s="191"/>
      <c r="C244" s="191"/>
      <c r="D244" s="192"/>
      <c r="E244" s="191"/>
      <c r="F244" s="191"/>
      <c r="G244" s="191"/>
      <c r="H244" s="191"/>
    </row>
    <row r="245" spans="1:8" ht="18">
      <c r="A245" s="191"/>
      <c r="B245" s="191"/>
      <c r="C245" s="191"/>
      <c r="D245" s="192"/>
      <c r="E245" s="191"/>
      <c r="F245" s="191"/>
      <c r="G245" s="191"/>
      <c r="H245" s="191"/>
    </row>
    <row r="246" spans="1:8" ht="18">
      <c r="A246" s="191"/>
      <c r="B246" s="191"/>
      <c r="C246" s="191"/>
      <c r="D246" s="192"/>
      <c r="E246" s="191"/>
      <c r="F246" s="191"/>
      <c r="G246" s="191"/>
      <c r="H246" s="191"/>
    </row>
    <row r="247" spans="1:8" ht="18">
      <c r="A247" s="191"/>
      <c r="B247" s="191"/>
      <c r="C247" s="191"/>
      <c r="D247" s="192"/>
      <c r="E247" s="191"/>
      <c r="F247" s="191"/>
      <c r="G247" s="191"/>
      <c r="H247" s="191"/>
    </row>
    <row r="248" spans="1:8" ht="18">
      <c r="A248" s="191"/>
      <c r="B248" s="191"/>
      <c r="C248" s="191"/>
      <c r="D248" s="192"/>
      <c r="E248" s="191"/>
      <c r="F248" s="191"/>
      <c r="G248" s="191"/>
      <c r="H248" s="191"/>
    </row>
    <row r="249" spans="1:8" ht="18">
      <c r="A249" s="191"/>
      <c r="B249" s="191"/>
      <c r="C249" s="191"/>
      <c r="D249" s="192"/>
      <c r="E249" s="191"/>
      <c r="F249" s="191"/>
      <c r="G249" s="191"/>
      <c r="H249" s="191"/>
    </row>
    <row r="250" spans="1:8" ht="18">
      <c r="A250" s="191"/>
      <c r="B250" s="191"/>
      <c r="C250" s="191"/>
      <c r="D250" s="192"/>
      <c r="E250" s="191"/>
      <c r="F250" s="191"/>
      <c r="G250" s="191"/>
      <c r="H250" s="191"/>
    </row>
    <row r="251" spans="1:8" ht="18">
      <c r="A251" s="191"/>
      <c r="B251" s="191"/>
      <c r="C251" s="191"/>
      <c r="D251" s="192"/>
      <c r="E251" s="191"/>
      <c r="F251" s="191"/>
      <c r="G251" s="191"/>
      <c r="H251" s="191"/>
    </row>
    <row r="252" spans="1:8" ht="18">
      <c r="A252" s="191"/>
      <c r="B252" s="191"/>
      <c r="C252" s="191"/>
      <c r="D252" s="192"/>
      <c r="E252" s="191"/>
      <c r="F252" s="191"/>
      <c r="G252" s="191"/>
      <c r="H252" s="191"/>
    </row>
    <row r="253" spans="1:8" ht="18">
      <c r="A253" s="191"/>
      <c r="B253" s="191"/>
      <c r="C253" s="191"/>
      <c r="D253" s="192"/>
      <c r="E253" s="191"/>
      <c r="F253" s="191"/>
      <c r="G253" s="191"/>
      <c r="H253" s="191"/>
    </row>
    <row r="254" spans="1:8" ht="18">
      <c r="A254" s="191"/>
      <c r="B254" s="191"/>
      <c r="C254" s="191"/>
      <c r="D254" s="192"/>
      <c r="E254" s="191"/>
      <c r="F254" s="191"/>
      <c r="G254" s="191"/>
      <c r="H254" s="191"/>
    </row>
    <row r="255" spans="1:8" ht="18">
      <c r="A255" s="191"/>
      <c r="B255" s="191"/>
      <c r="C255" s="191"/>
      <c r="D255" s="192"/>
      <c r="E255" s="191"/>
      <c r="F255" s="191"/>
      <c r="G255" s="191"/>
      <c r="H255" s="191"/>
    </row>
    <row r="256" spans="1:8" ht="18">
      <c r="A256" s="191"/>
      <c r="B256" s="191"/>
      <c r="C256" s="191"/>
      <c r="D256" s="192"/>
      <c r="E256" s="191"/>
      <c r="F256" s="191"/>
      <c r="G256" s="191"/>
      <c r="H256" s="191"/>
    </row>
    <row r="257" spans="1:8" ht="18">
      <c r="A257" s="191"/>
      <c r="B257" s="191"/>
      <c r="C257" s="191"/>
      <c r="D257" s="192"/>
      <c r="E257" s="191"/>
      <c r="F257" s="191"/>
      <c r="G257" s="191"/>
      <c r="H257" s="191"/>
    </row>
    <row r="258" spans="1:8" ht="18">
      <c r="A258" s="191"/>
      <c r="B258" s="191"/>
      <c r="C258" s="191"/>
      <c r="D258" s="192"/>
      <c r="E258" s="191"/>
      <c r="F258" s="191"/>
      <c r="G258" s="191"/>
      <c r="H258" s="191"/>
    </row>
    <row r="259" spans="1:8" ht="18">
      <c r="A259" s="191"/>
      <c r="B259" s="191"/>
      <c r="C259" s="191"/>
      <c r="D259" s="192"/>
      <c r="E259" s="191"/>
      <c r="F259" s="191"/>
      <c r="G259" s="191"/>
      <c r="H259" s="191"/>
    </row>
    <row r="260" spans="1:8" ht="18">
      <c r="A260" s="191"/>
      <c r="B260" s="191"/>
      <c r="C260" s="191"/>
      <c r="D260" s="192"/>
      <c r="E260" s="191"/>
      <c r="F260" s="191"/>
      <c r="G260" s="191"/>
      <c r="H260" s="191"/>
    </row>
    <row r="261" spans="1:8" ht="18">
      <c r="A261" s="191"/>
      <c r="B261" s="191"/>
      <c r="C261" s="191"/>
      <c r="D261" s="192"/>
      <c r="E261" s="191"/>
      <c r="F261" s="191"/>
      <c r="G261" s="191"/>
      <c r="H261" s="191"/>
    </row>
    <row r="262" spans="1:8" ht="18">
      <c r="A262" s="191"/>
      <c r="B262" s="191"/>
      <c r="C262" s="191"/>
      <c r="D262" s="192"/>
      <c r="E262" s="191"/>
      <c r="F262" s="191"/>
      <c r="G262" s="191"/>
      <c r="H262" s="191"/>
    </row>
    <row r="263" spans="1:8" ht="18">
      <c r="A263" s="191"/>
      <c r="B263" s="191"/>
      <c r="C263" s="191"/>
      <c r="D263" s="192"/>
      <c r="E263" s="191"/>
      <c r="F263" s="191"/>
      <c r="G263" s="191"/>
      <c r="H263" s="191"/>
    </row>
    <row r="264" spans="1:8" ht="18">
      <c r="A264" s="191"/>
      <c r="B264" s="191"/>
      <c r="C264" s="191"/>
      <c r="D264" s="192"/>
      <c r="E264" s="191"/>
      <c r="F264" s="191"/>
      <c r="G264" s="191"/>
      <c r="H264" s="191"/>
    </row>
    <row r="265" spans="1:8" ht="18">
      <c r="A265" s="191"/>
      <c r="B265" s="191"/>
      <c r="C265" s="191"/>
      <c r="D265" s="192"/>
      <c r="E265" s="191"/>
      <c r="F265" s="191"/>
      <c r="G265" s="191"/>
      <c r="H265" s="191"/>
    </row>
    <row r="266" spans="1:8" ht="18">
      <c r="A266" s="191"/>
      <c r="B266" s="191"/>
      <c r="C266" s="191"/>
      <c r="D266" s="192"/>
      <c r="E266" s="191"/>
      <c r="F266" s="191"/>
      <c r="G266" s="191"/>
      <c r="H266" s="191"/>
    </row>
    <row r="267" spans="1:8" ht="18">
      <c r="A267" s="191"/>
      <c r="B267" s="191"/>
      <c r="C267" s="191"/>
      <c r="D267" s="192"/>
      <c r="E267" s="191"/>
      <c r="F267" s="191"/>
      <c r="G267" s="191"/>
      <c r="H267" s="191"/>
    </row>
    <row r="268" spans="1:8" ht="18">
      <c r="A268" s="191"/>
      <c r="B268" s="191"/>
      <c r="C268" s="191"/>
      <c r="D268" s="192"/>
      <c r="E268" s="191"/>
      <c r="F268" s="191"/>
      <c r="G268" s="191"/>
      <c r="H268" s="191"/>
    </row>
    <row r="269" spans="1:8" ht="18">
      <c r="A269" s="191"/>
      <c r="B269" s="191"/>
      <c r="C269" s="191"/>
      <c r="D269" s="192"/>
      <c r="E269" s="191"/>
      <c r="F269" s="191"/>
      <c r="G269" s="191"/>
      <c r="H269" s="191"/>
    </row>
    <row r="270" spans="1:8" ht="18">
      <c r="A270" s="191"/>
      <c r="B270" s="191"/>
      <c r="C270" s="191"/>
      <c r="D270" s="192"/>
      <c r="E270" s="191"/>
      <c r="F270" s="191"/>
      <c r="G270" s="191"/>
      <c r="H270" s="191"/>
    </row>
    <row r="271" spans="1:8" ht="18">
      <c r="A271" s="191"/>
      <c r="B271" s="191"/>
      <c r="C271" s="191"/>
      <c r="D271" s="192"/>
      <c r="E271" s="191"/>
      <c r="F271" s="191"/>
      <c r="G271" s="191"/>
      <c r="H271" s="191"/>
    </row>
    <row r="272" spans="1:8" ht="18">
      <c r="A272" s="191"/>
      <c r="B272" s="191"/>
      <c r="C272" s="191"/>
      <c r="D272" s="192"/>
      <c r="E272" s="191"/>
      <c r="F272" s="191"/>
      <c r="G272" s="191"/>
      <c r="H272" s="191"/>
    </row>
    <row r="273" spans="1:8" ht="18">
      <c r="A273" s="191"/>
      <c r="B273" s="191"/>
      <c r="C273" s="191"/>
      <c r="D273" s="192"/>
      <c r="E273" s="191"/>
      <c r="F273" s="191"/>
      <c r="G273" s="191"/>
      <c r="H273" s="191"/>
    </row>
    <row r="274" spans="1:8" ht="18">
      <c r="A274" s="191"/>
      <c r="B274" s="191"/>
      <c r="C274" s="191"/>
      <c r="D274" s="192"/>
      <c r="E274" s="191"/>
      <c r="F274" s="191"/>
      <c r="G274" s="191"/>
      <c r="H274" s="191"/>
    </row>
    <row r="275" spans="1:8" ht="18">
      <c r="A275" s="191"/>
      <c r="B275" s="191"/>
      <c r="C275" s="191"/>
      <c r="D275" s="192"/>
      <c r="E275" s="191"/>
      <c r="F275" s="191"/>
      <c r="G275" s="191"/>
      <c r="H275" s="191"/>
    </row>
    <row r="276" spans="1:8" ht="18">
      <c r="A276" s="191"/>
      <c r="B276" s="191"/>
      <c r="C276" s="191"/>
      <c r="D276" s="192"/>
      <c r="E276" s="191"/>
      <c r="F276" s="191"/>
      <c r="G276" s="191"/>
      <c r="H276" s="191"/>
    </row>
    <row r="277" spans="1:8" ht="18">
      <c r="A277" s="191"/>
      <c r="B277" s="191"/>
      <c r="C277" s="191"/>
      <c r="D277" s="192"/>
      <c r="E277" s="191"/>
      <c r="F277" s="191"/>
      <c r="G277" s="191"/>
      <c r="H277" s="191"/>
    </row>
    <row r="278" spans="1:8" ht="18">
      <c r="A278" s="191"/>
      <c r="B278" s="191"/>
      <c r="C278" s="191"/>
      <c r="D278" s="192"/>
      <c r="E278" s="191"/>
      <c r="F278" s="191"/>
      <c r="G278" s="191"/>
      <c r="H278" s="191"/>
    </row>
    <row r="279" spans="1:8" ht="18">
      <c r="A279" s="191"/>
      <c r="B279" s="191"/>
      <c r="C279" s="191"/>
      <c r="D279" s="192"/>
      <c r="E279" s="191"/>
      <c r="F279" s="191"/>
      <c r="G279" s="191"/>
      <c r="H279" s="191"/>
    </row>
    <row r="280" spans="1:8" ht="18">
      <c r="A280" s="191"/>
      <c r="B280" s="191"/>
      <c r="C280" s="191"/>
      <c r="D280" s="192"/>
      <c r="E280" s="191"/>
      <c r="F280" s="191"/>
      <c r="G280" s="191"/>
      <c r="H280" s="191"/>
    </row>
    <row r="281" spans="1:8" ht="18">
      <c r="A281" s="191"/>
      <c r="B281" s="191"/>
      <c r="C281" s="191"/>
      <c r="D281" s="192"/>
      <c r="E281" s="191"/>
      <c r="F281" s="191"/>
      <c r="G281" s="191"/>
      <c r="H281" s="191"/>
    </row>
    <row r="282" spans="1:8" ht="18">
      <c r="A282" s="191"/>
      <c r="B282" s="191"/>
      <c r="C282" s="191"/>
      <c r="D282" s="192"/>
      <c r="E282" s="191"/>
      <c r="F282" s="191"/>
      <c r="G282" s="191"/>
      <c r="H282" s="191"/>
    </row>
    <row r="283" spans="1:8" ht="18">
      <c r="A283" s="191"/>
      <c r="B283" s="191"/>
      <c r="C283" s="191"/>
      <c r="D283" s="192"/>
      <c r="E283" s="191"/>
      <c r="F283" s="191"/>
      <c r="G283" s="191"/>
      <c r="H283" s="191"/>
    </row>
    <row r="284" spans="1:8" ht="18">
      <c r="A284" s="191"/>
      <c r="B284" s="191"/>
      <c r="C284" s="191"/>
      <c r="D284" s="192"/>
      <c r="E284" s="191"/>
      <c r="F284" s="191"/>
      <c r="G284" s="191"/>
      <c r="H284" s="191"/>
    </row>
    <row r="285" spans="1:8" ht="18">
      <c r="A285" s="191"/>
      <c r="B285" s="191"/>
      <c r="C285" s="191"/>
      <c r="D285" s="192"/>
      <c r="E285" s="191"/>
      <c r="F285" s="191"/>
      <c r="G285" s="191"/>
      <c r="H285" s="191"/>
    </row>
    <row r="286" spans="1:8" ht="18">
      <c r="A286" s="191"/>
      <c r="B286" s="191"/>
      <c r="C286" s="191"/>
      <c r="D286" s="192"/>
      <c r="E286" s="191"/>
      <c r="F286" s="191"/>
      <c r="G286" s="191"/>
      <c r="H286" s="191"/>
    </row>
    <row r="287" spans="1:8" ht="18">
      <c r="A287" s="191"/>
      <c r="B287" s="191"/>
      <c r="C287" s="191"/>
      <c r="D287" s="192"/>
      <c r="E287" s="191"/>
      <c r="F287" s="191"/>
      <c r="G287" s="191"/>
      <c r="H287" s="191"/>
    </row>
    <row r="288" spans="1:8" ht="18">
      <c r="A288" s="191"/>
      <c r="B288" s="191"/>
      <c r="C288" s="191"/>
      <c r="D288" s="192"/>
      <c r="E288" s="191"/>
      <c r="F288" s="191"/>
      <c r="G288" s="191"/>
      <c r="H288" s="191"/>
    </row>
    <row r="289" spans="1:8" ht="18">
      <c r="A289" s="191"/>
      <c r="B289" s="191"/>
      <c r="C289" s="191"/>
      <c r="D289" s="192"/>
      <c r="E289" s="191"/>
      <c r="F289" s="191"/>
      <c r="G289" s="191"/>
      <c r="H289" s="191"/>
    </row>
    <row r="290" spans="1:8" ht="18">
      <c r="A290" s="191"/>
      <c r="B290" s="191"/>
      <c r="C290" s="191"/>
      <c r="D290" s="192"/>
      <c r="E290" s="191"/>
      <c r="F290" s="191"/>
      <c r="G290" s="191"/>
      <c r="H290" s="191"/>
    </row>
    <row r="291" spans="1:8" ht="18">
      <c r="A291" s="191"/>
      <c r="B291" s="191"/>
      <c r="C291" s="191"/>
      <c r="D291" s="192"/>
      <c r="E291" s="191"/>
      <c r="F291" s="191"/>
      <c r="G291" s="191"/>
      <c r="H291" s="191"/>
    </row>
    <row r="292" spans="1:8" ht="18">
      <c r="A292" s="191"/>
      <c r="B292" s="191"/>
      <c r="C292" s="191"/>
      <c r="D292" s="192"/>
      <c r="E292" s="191"/>
      <c r="F292" s="191"/>
      <c r="G292" s="191"/>
      <c r="H292" s="191"/>
    </row>
    <row r="293" spans="1:8" ht="18">
      <c r="A293" s="191"/>
      <c r="B293" s="191"/>
      <c r="C293" s="191"/>
      <c r="D293" s="192"/>
      <c r="E293" s="191"/>
      <c r="F293" s="191"/>
      <c r="G293" s="191"/>
      <c r="H293" s="191"/>
    </row>
    <row r="294" spans="1:8" ht="18">
      <c r="A294" s="191"/>
      <c r="B294" s="191"/>
      <c r="C294" s="191"/>
      <c r="D294" s="192"/>
      <c r="E294" s="191"/>
      <c r="F294" s="191"/>
      <c r="G294" s="191"/>
      <c r="H294" s="191"/>
    </row>
    <row r="295" spans="1:8" ht="18">
      <c r="A295" s="191"/>
      <c r="B295" s="191"/>
      <c r="C295" s="191"/>
      <c r="D295" s="192"/>
      <c r="E295" s="191"/>
      <c r="F295" s="191"/>
      <c r="G295" s="191"/>
      <c r="H295" s="191"/>
    </row>
    <row r="296" spans="1:8" ht="18">
      <c r="A296" s="191"/>
      <c r="B296" s="191"/>
      <c r="C296" s="191"/>
      <c r="D296" s="192"/>
      <c r="E296" s="191"/>
      <c r="F296" s="191"/>
      <c r="G296" s="191"/>
      <c r="H296" s="191"/>
    </row>
    <row r="297" spans="1:8" ht="18">
      <c r="A297" s="191"/>
      <c r="B297" s="191"/>
      <c r="C297" s="191"/>
      <c r="D297" s="192"/>
      <c r="E297" s="191"/>
      <c r="F297" s="191"/>
      <c r="G297" s="191"/>
      <c r="H297" s="191"/>
    </row>
    <row r="298" spans="1:8" ht="18">
      <c r="A298" s="191"/>
      <c r="B298" s="191"/>
      <c r="C298" s="191"/>
      <c r="D298" s="192"/>
      <c r="E298" s="191"/>
      <c r="F298" s="191"/>
      <c r="G298" s="191"/>
      <c r="H298" s="191"/>
    </row>
    <row r="299" spans="1:8" ht="18">
      <c r="A299" s="191"/>
      <c r="B299" s="191"/>
      <c r="C299" s="191"/>
      <c r="D299" s="192"/>
      <c r="E299" s="191"/>
      <c r="F299" s="191"/>
      <c r="G299" s="191"/>
      <c r="H299" s="191"/>
    </row>
    <row r="300" spans="1:8" ht="18">
      <c r="A300" s="191"/>
      <c r="B300" s="191"/>
      <c r="C300" s="191"/>
      <c r="D300" s="192"/>
      <c r="E300" s="191"/>
      <c r="F300" s="191"/>
      <c r="G300" s="191"/>
      <c r="H300" s="191"/>
    </row>
    <row r="301" spans="1:8" ht="18">
      <c r="A301" s="191"/>
      <c r="B301" s="191"/>
      <c r="C301" s="191"/>
      <c r="D301" s="192"/>
      <c r="E301" s="191"/>
      <c r="F301" s="191"/>
      <c r="G301" s="191"/>
      <c r="H301" s="191"/>
    </row>
    <row r="302" spans="1:8" ht="18">
      <c r="A302" s="191"/>
      <c r="B302" s="191"/>
      <c r="C302" s="191"/>
      <c r="D302" s="192"/>
      <c r="E302" s="191"/>
      <c r="F302" s="191"/>
      <c r="G302" s="191"/>
      <c r="H302" s="191"/>
    </row>
    <row r="303" spans="1:8" ht="18">
      <c r="A303" s="191"/>
      <c r="B303" s="191"/>
      <c r="C303" s="191"/>
      <c r="D303" s="192"/>
      <c r="E303" s="191"/>
      <c r="F303" s="191"/>
      <c r="G303" s="191"/>
      <c r="H303" s="191"/>
    </row>
    <row r="304" spans="1:8" ht="18">
      <c r="A304" s="191"/>
      <c r="B304" s="191"/>
      <c r="C304" s="191"/>
      <c r="D304" s="192"/>
      <c r="E304" s="191"/>
      <c r="F304" s="191"/>
      <c r="G304" s="191"/>
      <c r="H304" s="191"/>
    </row>
    <row r="305" spans="1:8" ht="18">
      <c r="A305" s="191"/>
      <c r="B305" s="191"/>
      <c r="C305" s="191"/>
      <c r="D305" s="192"/>
      <c r="E305" s="191"/>
      <c r="F305" s="191"/>
      <c r="G305" s="191"/>
      <c r="H305" s="191"/>
    </row>
    <row r="306" spans="1:8" ht="18">
      <c r="A306" s="191"/>
      <c r="B306" s="191"/>
      <c r="C306" s="191"/>
      <c r="D306" s="192"/>
      <c r="E306" s="191"/>
      <c r="F306" s="191"/>
      <c r="G306" s="191"/>
      <c r="H306" s="191"/>
    </row>
    <row r="307" spans="1:8" ht="18">
      <c r="A307" s="191"/>
      <c r="B307" s="191"/>
      <c r="C307" s="191"/>
      <c r="D307" s="192"/>
      <c r="E307" s="191"/>
      <c r="F307" s="191"/>
      <c r="G307" s="191"/>
      <c r="H307" s="191"/>
    </row>
    <row r="308" spans="1:8" ht="18">
      <c r="A308" s="191"/>
      <c r="B308" s="191"/>
      <c r="C308" s="191"/>
      <c r="D308" s="192"/>
      <c r="E308" s="191"/>
      <c r="F308" s="191"/>
      <c r="G308" s="191"/>
      <c r="H308" s="191"/>
    </row>
    <row r="309" spans="1:8" ht="18">
      <c r="A309" s="191"/>
      <c r="B309" s="191"/>
      <c r="C309" s="191"/>
      <c r="D309" s="192"/>
      <c r="E309" s="191"/>
      <c r="F309" s="191"/>
      <c r="G309" s="191"/>
      <c r="H309" s="191"/>
    </row>
    <row r="310" spans="1:8" ht="18">
      <c r="A310" s="191"/>
      <c r="B310" s="191"/>
      <c r="C310" s="191"/>
      <c r="D310" s="192"/>
      <c r="E310" s="191"/>
      <c r="F310" s="191"/>
      <c r="G310" s="191"/>
      <c r="H310" s="191"/>
    </row>
    <row r="311" spans="1:8" ht="18">
      <c r="A311" s="191"/>
      <c r="B311" s="191"/>
      <c r="C311" s="191"/>
      <c r="D311" s="192"/>
      <c r="E311" s="191"/>
      <c r="F311" s="191"/>
      <c r="G311" s="191"/>
      <c r="H311" s="191"/>
    </row>
    <row r="312" spans="1:8" ht="18">
      <c r="A312" s="191"/>
      <c r="B312" s="191"/>
      <c r="C312" s="191"/>
      <c r="D312" s="192"/>
      <c r="E312" s="191"/>
      <c r="F312" s="191"/>
      <c r="G312" s="191"/>
      <c r="H312" s="191"/>
    </row>
    <row r="313" spans="1:8" ht="18">
      <c r="A313" s="191"/>
      <c r="B313" s="191"/>
      <c r="C313" s="191"/>
      <c r="D313" s="192"/>
      <c r="E313" s="191"/>
      <c r="F313" s="191"/>
      <c r="G313" s="191"/>
      <c r="H313" s="191"/>
    </row>
    <row r="314" spans="1:8" ht="18">
      <c r="A314" s="191"/>
      <c r="B314" s="191"/>
      <c r="C314" s="191"/>
      <c r="D314" s="192"/>
      <c r="E314" s="191"/>
      <c r="F314" s="191"/>
      <c r="G314" s="191"/>
      <c r="H314" s="191"/>
    </row>
    <row r="315" spans="1:8" ht="18">
      <c r="A315" s="191"/>
      <c r="B315" s="191"/>
      <c r="C315" s="191"/>
      <c r="D315" s="192"/>
      <c r="E315" s="191"/>
      <c r="F315" s="191"/>
      <c r="G315" s="191"/>
      <c r="H315" s="191"/>
    </row>
    <row r="316" spans="1:8" ht="18">
      <c r="A316" s="191"/>
      <c r="B316" s="191"/>
      <c r="C316" s="191"/>
      <c r="D316" s="192"/>
      <c r="E316" s="191"/>
      <c r="F316" s="191"/>
      <c r="G316" s="191"/>
      <c r="H316" s="191"/>
    </row>
    <row r="317" spans="1:8" ht="18">
      <c r="A317" s="191"/>
      <c r="B317" s="191"/>
      <c r="C317" s="191"/>
      <c r="D317" s="192"/>
      <c r="E317" s="191"/>
      <c r="F317" s="191"/>
      <c r="G317" s="191"/>
      <c r="H317" s="191"/>
    </row>
    <row r="318" spans="1:8" ht="18">
      <c r="A318" s="191"/>
      <c r="B318" s="191"/>
      <c r="C318" s="191"/>
      <c r="D318" s="192"/>
      <c r="E318" s="191"/>
      <c r="F318" s="191"/>
      <c r="G318" s="191"/>
      <c r="H318" s="191"/>
    </row>
    <row r="319" spans="1:8" ht="18">
      <c r="A319" s="191"/>
      <c r="B319" s="191"/>
      <c r="C319" s="191"/>
      <c r="D319" s="192"/>
      <c r="E319" s="191"/>
      <c r="F319" s="191"/>
      <c r="G319" s="191"/>
      <c r="H319" s="191"/>
    </row>
    <row r="320" spans="1:8" ht="18">
      <c r="A320" s="191"/>
      <c r="B320" s="191"/>
      <c r="C320" s="191"/>
      <c r="D320" s="192"/>
      <c r="E320" s="191"/>
      <c r="F320" s="191"/>
      <c r="G320" s="191"/>
      <c r="H320" s="191"/>
    </row>
    <row r="321" spans="1:8" ht="18">
      <c r="A321" s="191"/>
      <c r="B321" s="191"/>
      <c r="C321" s="191"/>
      <c r="D321" s="192"/>
      <c r="E321" s="191"/>
      <c r="F321" s="191"/>
      <c r="G321" s="191"/>
      <c r="H321" s="191"/>
    </row>
    <row r="322" spans="1:8" ht="18">
      <c r="A322" s="191"/>
      <c r="B322" s="191"/>
      <c r="C322" s="191"/>
      <c r="D322" s="192"/>
      <c r="E322" s="191"/>
      <c r="F322" s="191"/>
      <c r="G322" s="191"/>
      <c r="H322" s="191"/>
    </row>
    <row r="323" spans="1:8" ht="18">
      <c r="A323" s="191"/>
      <c r="B323" s="191"/>
      <c r="C323" s="191"/>
      <c r="D323" s="192"/>
      <c r="E323" s="191"/>
      <c r="F323" s="191"/>
      <c r="G323" s="191"/>
      <c r="H323" s="191"/>
    </row>
    <row r="324" spans="1:8" ht="18">
      <c r="A324" s="191"/>
      <c r="B324" s="191"/>
      <c r="C324" s="191"/>
      <c r="D324" s="192"/>
      <c r="E324" s="191"/>
      <c r="F324" s="191"/>
      <c r="G324" s="191"/>
      <c r="H324" s="191"/>
    </row>
    <row r="325" spans="1:8" ht="18">
      <c r="A325" s="191"/>
      <c r="B325" s="191"/>
      <c r="C325" s="191"/>
      <c r="D325" s="192"/>
      <c r="E325" s="191"/>
      <c r="F325" s="191"/>
      <c r="G325" s="191"/>
      <c r="H325" s="191"/>
    </row>
    <row r="326" spans="1:8" ht="18">
      <c r="A326" s="191"/>
      <c r="B326" s="191"/>
      <c r="C326" s="191"/>
      <c r="D326" s="192"/>
      <c r="E326" s="191"/>
      <c r="F326" s="191"/>
      <c r="G326" s="191"/>
      <c r="H326" s="191"/>
    </row>
    <row r="327" spans="1:8" ht="18">
      <c r="A327" s="191"/>
      <c r="B327" s="191"/>
      <c r="C327" s="191"/>
      <c r="D327" s="192"/>
      <c r="E327" s="191"/>
      <c r="F327" s="191"/>
      <c r="G327" s="191"/>
      <c r="H327" s="191"/>
    </row>
    <row r="328" spans="1:8" ht="18">
      <c r="A328" s="191"/>
      <c r="B328" s="191"/>
      <c r="C328" s="191"/>
      <c r="D328" s="192"/>
      <c r="E328" s="191"/>
      <c r="F328" s="191"/>
      <c r="G328" s="191"/>
      <c r="H328" s="191"/>
    </row>
    <row r="329" spans="1:8" ht="18">
      <c r="A329" s="191"/>
      <c r="B329" s="191"/>
      <c r="C329" s="191"/>
      <c r="D329" s="192"/>
      <c r="E329" s="191"/>
      <c r="F329" s="191"/>
      <c r="G329" s="191"/>
      <c r="H329" s="191"/>
    </row>
    <row r="330" spans="1:8" ht="18">
      <c r="A330" s="191"/>
      <c r="B330" s="191"/>
      <c r="C330" s="191"/>
      <c r="D330" s="192"/>
      <c r="E330" s="191"/>
      <c r="F330" s="191"/>
      <c r="G330" s="191"/>
      <c r="H330" s="191"/>
    </row>
    <row r="331" spans="1:8" ht="18">
      <c r="A331" s="191"/>
      <c r="B331" s="191"/>
      <c r="C331" s="191"/>
      <c r="D331" s="192"/>
      <c r="E331" s="191"/>
      <c r="F331" s="191"/>
      <c r="G331" s="191"/>
      <c r="H331" s="191"/>
    </row>
    <row r="332" spans="1:8" ht="18">
      <c r="A332" s="191"/>
      <c r="B332" s="191"/>
      <c r="C332" s="191"/>
      <c r="D332" s="192"/>
      <c r="E332" s="191"/>
      <c r="F332" s="191"/>
      <c r="G332" s="191"/>
      <c r="H332" s="191"/>
    </row>
    <row r="333" spans="1:8" ht="18">
      <c r="A333" s="191"/>
      <c r="B333" s="191"/>
      <c r="C333" s="191"/>
      <c r="D333" s="192"/>
      <c r="E333" s="191"/>
      <c r="F333" s="191"/>
      <c r="G333" s="191"/>
      <c r="H333" s="191"/>
    </row>
    <row r="334" spans="1:8" ht="18">
      <c r="A334" s="191"/>
      <c r="B334" s="191"/>
      <c r="C334" s="191"/>
      <c r="D334" s="192"/>
      <c r="E334" s="191"/>
      <c r="F334" s="191"/>
      <c r="G334" s="191"/>
      <c r="H334" s="191"/>
    </row>
    <row r="335" spans="1:8" ht="18">
      <c r="A335" s="191"/>
      <c r="B335" s="191"/>
      <c r="C335" s="191"/>
      <c r="D335" s="192"/>
      <c r="E335" s="191"/>
      <c r="F335" s="191"/>
      <c r="G335" s="191"/>
      <c r="H335" s="191"/>
    </row>
    <row r="336" spans="1:8" ht="18">
      <c r="A336" s="191"/>
      <c r="B336" s="191"/>
      <c r="C336" s="191"/>
      <c r="D336" s="192"/>
      <c r="E336" s="191"/>
      <c r="F336" s="191"/>
      <c r="G336" s="191"/>
      <c r="H336" s="191"/>
    </row>
    <row r="337" spans="1:8" ht="18">
      <c r="A337" s="191"/>
      <c r="B337" s="191"/>
      <c r="C337" s="191"/>
      <c r="D337" s="192"/>
      <c r="E337" s="191"/>
      <c r="F337" s="191"/>
      <c r="G337" s="191"/>
      <c r="H337" s="191"/>
    </row>
    <row r="338" spans="1:8" ht="18">
      <c r="A338" s="191"/>
      <c r="B338" s="191"/>
      <c r="C338" s="191"/>
      <c r="D338" s="192"/>
      <c r="E338" s="191"/>
      <c r="F338" s="191"/>
      <c r="G338" s="191"/>
      <c r="H338" s="191"/>
    </row>
    <row r="339" spans="1:8" ht="18">
      <c r="A339" s="191"/>
      <c r="B339" s="191"/>
      <c r="C339" s="191"/>
      <c r="D339" s="192"/>
      <c r="E339" s="191"/>
      <c r="F339" s="191"/>
      <c r="G339" s="191"/>
      <c r="H339" s="191"/>
    </row>
    <row r="340" spans="1:8" ht="18">
      <c r="A340" s="191"/>
      <c r="B340" s="191"/>
      <c r="C340" s="191"/>
      <c r="D340" s="192"/>
      <c r="E340" s="191"/>
      <c r="F340" s="191"/>
      <c r="G340" s="191"/>
      <c r="H340" s="191"/>
    </row>
    <row r="341" spans="1:8" ht="18">
      <c r="A341" s="191"/>
      <c r="B341" s="191"/>
      <c r="C341" s="191"/>
      <c r="D341" s="192"/>
      <c r="E341" s="191"/>
      <c r="F341" s="191"/>
      <c r="G341" s="191"/>
      <c r="H341" s="191"/>
    </row>
    <row r="342" spans="1:8" ht="18">
      <c r="A342" s="191"/>
      <c r="B342" s="191"/>
      <c r="C342" s="191"/>
      <c r="D342" s="192"/>
      <c r="E342" s="191"/>
      <c r="F342" s="191"/>
      <c r="G342" s="191"/>
      <c r="H342" s="191"/>
    </row>
    <row r="343" spans="1:8" ht="18">
      <c r="A343" s="191"/>
      <c r="B343" s="191"/>
      <c r="C343" s="191"/>
      <c r="D343" s="192"/>
      <c r="E343" s="191"/>
      <c r="F343" s="191"/>
      <c r="G343" s="191"/>
      <c r="H343" s="191"/>
    </row>
    <row r="344" spans="1:8" ht="18">
      <c r="A344" s="191"/>
      <c r="B344" s="191"/>
      <c r="C344" s="191"/>
      <c r="D344" s="192"/>
      <c r="E344" s="191"/>
      <c r="F344" s="191"/>
      <c r="G344" s="191"/>
      <c r="H344" s="191"/>
    </row>
    <row r="345" spans="1:8" ht="18">
      <c r="A345" s="191"/>
      <c r="B345" s="191"/>
      <c r="C345" s="191"/>
      <c r="D345" s="192"/>
      <c r="E345" s="191"/>
      <c r="F345" s="191"/>
      <c r="G345" s="191"/>
      <c r="H345" s="191"/>
    </row>
    <row r="346" spans="1:8" ht="18">
      <c r="A346" s="191"/>
      <c r="B346" s="191"/>
      <c r="C346" s="191"/>
      <c r="D346" s="192"/>
      <c r="E346" s="191"/>
      <c r="F346" s="191"/>
      <c r="G346" s="191"/>
      <c r="H346" s="191"/>
    </row>
    <row r="347" spans="1:8" ht="18">
      <c r="A347" s="191"/>
      <c r="B347" s="191"/>
      <c r="C347" s="191"/>
      <c r="D347" s="192"/>
      <c r="E347" s="191"/>
      <c r="F347" s="191"/>
      <c r="G347" s="191"/>
      <c r="H347" s="191"/>
    </row>
    <row r="348" spans="1:8" ht="18">
      <c r="A348" s="191"/>
      <c r="B348" s="191"/>
      <c r="C348" s="191"/>
      <c r="D348" s="192"/>
      <c r="E348" s="191"/>
      <c r="F348" s="191"/>
      <c r="G348" s="191"/>
      <c r="H348" s="191"/>
    </row>
    <row r="349" spans="1:8" ht="18">
      <c r="A349" s="191"/>
      <c r="B349" s="191"/>
      <c r="C349" s="191"/>
      <c r="D349" s="192"/>
      <c r="E349" s="191"/>
      <c r="F349" s="191"/>
      <c r="G349" s="191"/>
      <c r="H349" s="191"/>
    </row>
    <row r="350" spans="1:8" ht="18">
      <c r="A350" s="191"/>
      <c r="B350" s="191"/>
      <c r="C350" s="191"/>
      <c r="D350" s="192"/>
      <c r="E350" s="191"/>
      <c r="F350" s="191"/>
      <c r="G350" s="191"/>
      <c r="H350" s="191"/>
    </row>
    <row r="351" spans="1:8" ht="18">
      <c r="A351" s="191"/>
      <c r="B351" s="191"/>
      <c r="C351" s="191"/>
      <c r="D351" s="192"/>
      <c r="E351" s="191"/>
      <c r="F351" s="191"/>
      <c r="G351" s="191"/>
      <c r="H351" s="191"/>
    </row>
    <row r="352" spans="1:8" ht="18">
      <c r="A352" s="191"/>
      <c r="B352" s="191"/>
      <c r="C352" s="191"/>
      <c r="D352" s="192"/>
      <c r="E352" s="191"/>
      <c r="F352" s="191"/>
      <c r="G352" s="191"/>
      <c r="H352" s="191"/>
    </row>
    <row r="353" spans="1:8" ht="18">
      <c r="A353" s="191"/>
      <c r="B353" s="191"/>
      <c r="C353" s="191"/>
      <c r="D353" s="192"/>
      <c r="E353" s="191"/>
      <c r="F353" s="191"/>
      <c r="G353" s="191"/>
      <c r="H353" s="191"/>
    </row>
    <row r="354" spans="1:8" ht="18">
      <c r="A354" s="191"/>
      <c r="B354" s="191"/>
      <c r="C354" s="191"/>
      <c r="D354" s="192"/>
      <c r="E354" s="191"/>
      <c r="F354" s="191"/>
      <c r="G354" s="191"/>
      <c r="H354" s="191"/>
    </row>
    <row r="355" spans="1:8" ht="18">
      <c r="A355" s="191"/>
      <c r="B355" s="191"/>
      <c r="C355" s="191"/>
      <c r="D355" s="192"/>
      <c r="E355" s="191"/>
      <c r="F355" s="191"/>
      <c r="G355" s="191"/>
      <c r="H355" s="191"/>
    </row>
    <row r="356" spans="1:8" ht="18">
      <c r="A356" s="191"/>
      <c r="B356" s="191"/>
      <c r="C356" s="191"/>
      <c r="D356" s="192"/>
      <c r="E356" s="191"/>
      <c r="F356" s="191"/>
      <c r="G356" s="191"/>
      <c r="H356" s="191"/>
    </row>
    <row r="357" spans="1:8" ht="18">
      <c r="A357" s="191"/>
      <c r="B357" s="191"/>
      <c r="C357" s="191"/>
      <c r="D357" s="192"/>
      <c r="E357" s="191"/>
      <c r="F357" s="191"/>
      <c r="G357" s="191"/>
      <c r="H357" s="191"/>
    </row>
    <row r="358" spans="1:8" ht="18">
      <c r="A358" s="191"/>
      <c r="B358" s="191"/>
      <c r="C358" s="191"/>
      <c r="D358" s="192"/>
      <c r="E358" s="191"/>
      <c r="F358" s="191"/>
      <c r="G358" s="191"/>
      <c r="H358" s="191"/>
    </row>
    <row r="359" spans="1:8" ht="18">
      <c r="A359" s="191"/>
      <c r="B359" s="191"/>
      <c r="C359" s="191"/>
      <c r="D359" s="192"/>
      <c r="E359" s="191"/>
      <c r="F359" s="191"/>
      <c r="G359" s="191"/>
      <c r="H359" s="191"/>
    </row>
    <row r="360" spans="1:8" ht="18">
      <c r="A360" s="191"/>
      <c r="B360" s="191"/>
      <c r="C360" s="191"/>
      <c r="D360" s="192"/>
      <c r="E360" s="191"/>
      <c r="F360" s="191"/>
      <c r="G360" s="191"/>
      <c r="H360" s="191"/>
    </row>
    <row r="361" spans="1:8" ht="18">
      <c r="A361" s="191"/>
      <c r="B361" s="191"/>
      <c r="C361" s="191"/>
      <c r="D361" s="192"/>
      <c r="E361" s="191"/>
      <c r="F361" s="191"/>
      <c r="G361" s="191"/>
      <c r="H361" s="191"/>
    </row>
    <row r="362" spans="1:8" ht="18">
      <c r="A362" s="191"/>
      <c r="B362" s="191"/>
      <c r="C362" s="191"/>
      <c r="D362" s="192"/>
      <c r="E362" s="191"/>
      <c r="F362" s="191"/>
      <c r="G362" s="191"/>
      <c r="H362" s="191"/>
    </row>
    <row r="363" spans="1:8" ht="18">
      <c r="A363" s="191"/>
      <c r="B363" s="191"/>
      <c r="C363" s="191"/>
      <c r="D363" s="192"/>
      <c r="E363" s="191"/>
      <c r="F363" s="191"/>
      <c r="G363" s="191"/>
      <c r="H363" s="191"/>
    </row>
    <row r="364" spans="1:8" ht="18">
      <c r="A364" s="191"/>
      <c r="B364" s="191"/>
      <c r="C364" s="191"/>
      <c r="D364" s="192"/>
      <c r="E364" s="191"/>
      <c r="F364" s="191"/>
      <c r="G364" s="191"/>
      <c r="H364" s="191"/>
    </row>
    <row r="365" spans="1:8" ht="18">
      <c r="A365" s="191"/>
      <c r="B365" s="191"/>
      <c r="C365" s="191"/>
      <c r="D365" s="192"/>
      <c r="E365" s="191"/>
      <c r="F365" s="191"/>
      <c r="G365" s="191"/>
      <c r="H365" s="191"/>
    </row>
    <row r="366" spans="1:8" ht="18">
      <c r="A366" s="191"/>
      <c r="B366" s="191"/>
      <c r="C366" s="191"/>
      <c r="D366" s="192"/>
      <c r="E366" s="191"/>
      <c r="F366" s="191"/>
      <c r="G366" s="191"/>
      <c r="H366" s="191"/>
    </row>
    <row r="367" spans="1:8" ht="18">
      <c r="A367" s="191"/>
      <c r="B367" s="191"/>
      <c r="C367" s="191"/>
      <c r="D367" s="192"/>
      <c r="E367" s="191"/>
      <c r="F367" s="191"/>
      <c r="G367" s="191"/>
      <c r="H367" s="191"/>
    </row>
    <row r="368" spans="1:8" ht="18">
      <c r="A368" s="191"/>
      <c r="B368" s="191"/>
      <c r="C368" s="191"/>
      <c r="D368" s="192"/>
      <c r="E368" s="191"/>
      <c r="F368" s="191"/>
      <c r="G368" s="191"/>
      <c r="H368" s="191"/>
    </row>
    <row r="369" spans="1:8" ht="18">
      <c r="A369" s="191"/>
      <c r="B369" s="191"/>
      <c r="C369" s="191"/>
      <c r="D369" s="192"/>
      <c r="E369" s="191"/>
      <c r="F369" s="191"/>
      <c r="G369" s="191"/>
      <c r="H369" s="191"/>
    </row>
    <row r="370" spans="1:8" ht="18">
      <c r="A370" s="191"/>
      <c r="B370" s="191"/>
      <c r="C370" s="191"/>
      <c r="D370" s="192"/>
      <c r="E370" s="191"/>
      <c r="F370" s="191"/>
      <c r="G370" s="191"/>
      <c r="H370" s="191"/>
    </row>
    <row r="371" spans="1:8" ht="18">
      <c r="A371" s="191"/>
      <c r="B371" s="191"/>
      <c r="C371" s="191"/>
      <c r="D371" s="192"/>
      <c r="E371" s="191"/>
      <c r="F371" s="191"/>
      <c r="G371" s="191"/>
      <c r="H371" s="191"/>
    </row>
    <row r="372" spans="1:8" ht="18">
      <c r="A372" s="191"/>
      <c r="B372" s="191"/>
      <c r="C372" s="191"/>
      <c r="D372" s="192"/>
      <c r="E372" s="191"/>
      <c r="F372" s="191"/>
      <c r="G372" s="191"/>
      <c r="H372" s="191"/>
    </row>
    <row r="373" spans="1:8" ht="18">
      <c r="A373" s="191"/>
      <c r="B373" s="191"/>
      <c r="C373" s="191"/>
      <c r="D373" s="192"/>
      <c r="E373" s="191"/>
      <c r="F373" s="191"/>
      <c r="G373" s="191"/>
      <c r="H373" s="191"/>
    </row>
    <row r="374" spans="1:8" ht="18">
      <c r="A374" s="191"/>
      <c r="B374" s="191"/>
      <c r="C374" s="191"/>
      <c r="D374" s="192"/>
      <c r="E374" s="191"/>
      <c r="F374" s="191"/>
      <c r="G374" s="191"/>
      <c r="H374" s="191"/>
    </row>
    <row r="375" spans="1:8" ht="18">
      <c r="A375" s="191"/>
      <c r="B375" s="191"/>
      <c r="C375" s="191"/>
      <c r="D375" s="192"/>
      <c r="E375" s="191"/>
      <c r="F375" s="191"/>
      <c r="G375" s="191"/>
      <c r="H375" s="191"/>
    </row>
    <row r="376" spans="1:8" ht="18">
      <c r="A376" s="191"/>
      <c r="B376" s="191"/>
      <c r="C376" s="191"/>
      <c r="D376" s="192"/>
      <c r="E376" s="191"/>
      <c r="F376" s="191"/>
      <c r="G376" s="191"/>
      <c r="H376" s="191"/>
    </row>
    <row r="377" spans="1:8" ht="18">
      <c r="A377" s="191"/>
      <c r="B377" s="191"/>
      <c r="C377" s="191"/>
      <c r="D377" s="192"/>
      <c r="E377" s="191"/>
      <c r="F377" s="191"/>
      <c r="G377" s="191"/>
      <c r="H377" s="191"/>
    </row>
    <row r="378" spans="1:8" ht="18">
      <c r="A378" s="191"/>
      <c r="B378" s="191"/>
      <c r="C378" s="191"/>
      <c r="D378" s="192"/>
      <c r="E378" s="191"/>
      <c r="F378" s="191"/>
      <c r="G378" s="191"/>
      <c r="H378" s="191"/>
    </row>
    <row r="379" spans="1:8" ht="18">
      <c r="A379" s="191"/>
      <c r="B379" s="191"/>
      <c r="C379" s="191"/>
      <c r="D379" s="192"/>
      <c r="E379" s="191"/>
      <c r="F379" s="191"/>
      <c r="G379" s="191"/>
      <c r="H379" s="191"/>
    </row>
    <row r="380" spans="1:8" ht="18">
      <c r="A380" s="191"/>
      <c r="B380" s="191"/>
      <c r="C380" s="191"/>
      <c r="D380" s="192"/>
      <c r="E380" s="191"/>
      <c r="F380" s="191"/>
      <c r="G380" s="191"/>
      <c r="H380" s="191"/>
    </row>
    <row r="381" spans="1:8" ht="18">
      <c r="A381" s="191"/>
      <c r="B381" s="191"/>
      <c r="C381" s="191"/>
      <c r="D381" s="192"/>
      <c r="E381" s="191"/>
      <c r="F381" s="191"/>
      <c r="G381" s="191"/>
      <c r="H381" s="191"/>
    </row>
    <row r="382" spans="1:8" ht="18">
      <c r="A382" s="191"/>
      <c r="B382" s="191"/>
      <c r="C382" s="191"/>
      <c r="D382" s="192"/>
      <c r="E382" s="191"/>
      <c r="F382" s="191"/>
      <c r="G382" s="191"/>
      <c r="H382" s="191"/>
    </row>
    <row r="383" spans="1:8" ht="18">
      <c r="A383" s="191"/>
      <c r="B383" s="191"/>
      <c r="C383" s="191"/>
      <c r="D383" s="192"/>
      <c r="E383" s="191"/>
      <c r="F383" s="191"/>
      <c r="G383" s="191"/>
      <c r="H383" s="191"/>
    </row>
    <row r="384" spans="1:8" ht="18">
      <c r="A384" s="191"/>
      <c r="B384" s="191"/>
      <c r="C384" s="191"/>
      <c r="D384" s="192"/>
      <c r="E384" s="191"/>
      <c r="F384" s="191"/>
      <c r="G384" s="191"/>
      <c r="H384" s="191"/>
    </row>
    <row r="385" spans="1:8" ht="18">
      <c r="A385" s="191"/>
      <c r="B385" s="191"/>
      <c r="C385" s="191"/>
      <c r="D385" s="192"/>
      <c r="E385" s="191"/>
      <c r="F385" s="191"/>
      <c r="G385" s="191"/>
      <c r="H385" s="191"/>
    </row>
    <row r="386" spans="1:8" ht="18">
      <c r="A386" s="191"/>
      <c r="B386" s="191"/>
      <c r="C386" s="191"/>
      <c r="D386" s="192"/>
      <c r="E386" s="191"/>
      <c r="F386" s="191"/>
      <c r="G386" s="191"/>
      <c r="H386" s="191"/>
    </row>
    <row r="387" spans="1:8" ht="18">
      <c r="A387" s="191"/>
      <c r="B387" s="191"/>
      <c r="C387" s="191"/>
      <c r="D387" s="192"/>
      <c r="E387" s="191"/>
      <c r="F387" s="191"/>
      <c r="G387" s="191"/>
      <c r="H387" s="191"/>
    </row>
    <row r="388" spans="1:8" ht="18">
      <c r="A388" s="191"/>
      <c r="B388" s="191"/>
      <c r="C388" s="191"/>
      <c r="D388" s="192"/>
      <c r="E388" s="191"/>
      <c r="F388" s="191"/>
      <c r="G388" s="191"/>
      <c r="H388" s="191"/>
    </row>
    <row r="389" spans="1:8" ht="18">
      <c r="A389" s="191"/>
      <c r="B389" s="191"/>
      <c r="C389" s="191"/>
      <c r="D389" s="192"/>
      <c r="E389" s="191"/>
      <c r="F389" s="191"/>
      <c r="G389" s="191"/>
      <c r="H389" s="191"/>
    </row>
    <row r="390" spans="1:8" ht="18">
      <c r="A390" s="191"/>
      <c r="B390" s="191"/>
      <c r="C390" s="191"/>
      <c r="D390" s="192"/>
      <c r="E390" s="191"/>
      <c r="F390" s="191"/>
      <c r="G390" s="191"/>
      <c r="H390" s="191"/>
    </row>
    <row r="391" spans="1:8" ht="18">
      <c r="A391" s="191"/>
      <c r="B391" s="191"/>
      <c r="C391" s="191"/>
      <c r="D391" s="192"/>
      <c r="E391" s="191"/>
      <c r="F391" s="191"/>
      <c r="G391" s="191"/>
      <c r="H391" s="191"/>
    </row>
    <row r="392" spans="1:8" ht="18">
      <c r="A392" s="191"/>
      <c r="B392" s="191"/>
      <c r="C392" s="191"/>
      <c r="D392" s="192"/>
      <c r="E392" s="191"/>
      <c r="F392" s="191"/>
      <c r="G392" s="191"/>
      <c r="H392" s="191"/>
    </row>
    <row r="393" spans="1:8" ht="18">
      <c r="A393" s="191"/>
      <c r="B393" s="191"/>
      <c r="C393" s="191"/>
      <c r="D393" s="192"/>
      <c r="E393" s="191"/>
      <c r="F393" s="191"/>
      <c r="G393" s="191"/>
      <c r="H393" s="191"/>
    </row>
    <row r="394" spans="1:8" ht="18">
      <c r="A394" s="191"/>
      <c r="B394" s="191"/>
      <c r="C394" s="191"/>
      <c r="D394" s="192"/>
      <c r="E394" s="191"/>
      <c r="F394" s="191"/>
      <c r="G394" s="191"/>
      <c r="H394" s="191"/>
    </row>
    <row r="395" spans="1:8" ht="18">
      <c r="A395" s="191"/>
      <c r="B395" s="191"/>
      <c r="C395" s="191"/>
      <c r="D395" s="192"/>
      <c r="E395" s="191"/>
      <c r="F395" s="191"/>
      <c r="G395" s="191"/>
      <c r="H395" s="191"/>
    </row>
    <row r="396" spans="1:8" ht="18">
      <c r="A396" s="191"/>
      <c r="B396" s="191"/>
      <c r="C396" s="191"/>
      <c r="D396" s="192"/>
      <c r="E396" s="191"/>
      <c r="F396" s="191"/>
      <c r="G396" s="191"/>
      <c r="H396" s="191"/>
    </row>
    <row r="397" spans="1:8" ht="18">
      <c r="A397" s="191"/>
      <c r="B397" s="191"/>
      <c r="C397" s="191"/>
      <c r="D397" s="192"/>
      <c r="E397" s="191"/>
      <c r="F397" s="191"/>
      <c r="G397" s="191"/>
      <c r="H397" s="191"/>
    </row>
    <row r="398" spans="1:8" ht="18">
      <c r="A398" s="191"/>
      <c r="B398" s="191"/>
      <c r="C398" s="191"/>
      <c r="D398" s="192"/>
      <c r="E398" s="191"/>
      <c r="F398" s="191"/>
      <c r="G398" s="191"/>
      <c r="H398" s="191"/>
    </row>
    <row r="399" spans="1:8" ht="18">
      <c r="A399" s="191"/>
      <c r="B399" s="191"/>
      <c r="C399" s="191"/>
      <c r="D399" s="192"/>
      <c r="E399" s="191"/>
      <c r="F399" s="191"/>
      <c r="G399" s="191"/>
      <c r="H399" s="191"/>
    </row>
    <row r="400" spans="1:8" ht="18">
      <c r="A400" s="191"/>
      <c r="B400" s="191"/>
      <c r="C400" s="191"/>
      <c r="D400" s="192"/>
      <c r="E400" s="191"/>
      <c r="F400" s="191"/>
      <c r="G400" s="191"/>
      <c r="H400" s="191"/>
    </row>
    <row r="401" spans="1:8" ht="18">
      <c r="A401" s="191"/>
      <c r="B401" s="191"/>
      <c r="C401" s="191"/>
      <c r="D401" s="192"/>
      <c r="E401" s="191"/>
      <c r="F401" s="191"/>
      <c r="G401" s="191"/>
      <c r="H401" s="191"/>
    </row>
    <row r="402" spans="1:8" ht="18">
      <c r="A402" s="191"/>
      <c r="B402" s="191"/>
      <c r="C402" s="191"/>
      <c r="D402" s="192"/>
      <c r="E402" s="191"/>
      <c r="F402" s="191"/>
      <c r="G402" s="191"/>
      <c r="H402" s="191"/>
    </row>
    <row r="403" spans="1:8" ht="18">
      <c r="A403" s="191"/>
      <c r="B403" s="191"/>
      <c r="C403" s="191"/>
      <c r="D403" s="192"/>
      <c r="E403" s="191"/>
      <c r="F403" s="191"/>
      <c r="G403" s="191"/>
      <c r="H403" s="191"/>
    </row>
    <row r="404" spans="1:8" ht="18">
      <c r="A404" s="191"/>
      <c r="B404" s="191"/>
      <c r="C404" s="191"/>
      <c r="D404" s="192"/>
      <c r="E404" s="191"/>
      <c r="F404" s="191"/>
      <c r="G404" s="191"/>
      <c r="H404" s="191"/>
    </row>
    <row r="405" spans="1:8" ht="18">
      <c r="A405" s="191"/>
      <c r="B405" s="191"/>
      <c r="C405" s="191"/>
      <c r="D405" s="192"/>
      <c r="E405" s="191"/>
      <c r="F405" s="191"/>
      <c r="G405" s="191"/>
      <c r="H405" s="191"/>
    </row>
    <row r="406" spans="1:8" ht="18">
      <c r="A406" s="191"/>
      <c r="B406" s="191"/>
      <c r="C406" s="191"/>
      <c r="D406" s="192"/>
      <c r="E406" s="191"/>
      <c r="F406" s="191"/>
      <c r="G406" s="191"/>
      <c r="H406" s="191"/>
    </row>
    <row r="407" spans="1:8" ht="18">
      <c r="A407" s="191"/>
      <c r="B407" s="191"/>
      <c r="C407" s="191"/>
      <c r="D407" s="192"/>
      <c r="E407" s="191"/>
      <c r="F407" s="191"/>
      <c r="G407" s="191"/>
      <c r="H407" s="191"/>
    </row>
    <row r="408" spans="1:8" ht="18">
      <c r="A408" s="191"/>
      <c r="B408" s="191"/>
      <c r="C408" s="191"/>
      <c r="D408" s="192"/>
      <c r="E408" s="191"/>
      <c r="F408" s="191"/>
      <c r="G408" s="191"/>
      <c r="H408" s="191"/>
    </row>
    <row r="409" spans="1:8" ht="18">
      <c r="A409" s="191"/>
      <c r="B409" s="191"/>
      <c r="C409" s="191"/>
      <c r="D409" s="192"/>
      <c r="E409" s="191"/>
      <c r="F409" s="191"/>
      <c r="G409" s="191"/>
      <c r="H409" s="191"/>
    </row>
    <row r="410" spans="1:8" ht="18">
      <c r="A410" s="191"/>
      <c r="B410" s="191"/>
      <c r="C410" s="191"/>
      <c r="D410" s="192"/>
      <c r="E410" s="191"/>
      <c r="F410" s="191"/>
      <c r="G410" s="191"/>
      <c r="H410" s="191"/>
    </row>
    <row r="411" spans="1:8" ht="18">
      <c r="A411" s="191"/>
      <c r="B411" s="191"/>
      <c r="C411" s="191"/>
      <c r="D411" s="192"/>
      <c r="E411" s="191"/>
      <c r="F411" s="191"/>
      <c r="G411" s="191"/>
      <c r="H411" s="191"/>
    </row>
    <row r="412" spans="1:8" ht="18">
      <c r="A412" s="191"/>
      <c r="B412" s="191"/>
      <c r="C412" s="191"/>
      <c r="D412" s="192"/>
      <c r="E412" s="191"/>
      <c r="F412" s="191"/>
      <c r="G412" s="191"/>
      <c r="H412" s="191"/>
    </row>
    <row r="413" spans="1:8" ht="18">
      <c r="A413" s="191"/>
      <c r="B413" s="191"/>
      <c r="C413" s="191"/>
      <c r="D413" s="192"/>
      <c r="E413" s="191"/>
      <c r="F413" s="191"/>
      <c r="G413" s="191"/>
      <c r="H413" s="191"/>
    </row>
    <row r="414" spans="1:8" ht="18">
      <c r="A414" s="191"/>
      <c r="B414" s="191"/>
      <c r="C414" s="191"/>
      <c r="D414" s="192"/>
      <c r="E414" s="191"/>
      <c r="F414" s="191"/>
      <c r="G414" s="191"/>
      <c r="H414" s="191"/>
    </row>
    <row r="415" spans="1:8" ht="18">
      <c r="A415" s="191"/>
      <c r="B415" s="191"/>
      <c r="C415" s="191"/>
      <c r="D415" s="192"/>
      <c r="E415" s="191"/>
      <c r="F415" s="191"/>
      <c r="G415" s="191"/>
      <c r="H415" s="191"/>
    </row>
    <row r="416" spans="1:8" ht="18">
      <c r="A416" s="191"/>
      <c r="B416" s="191"/>
      <c r="C416" s="191"/>
      <c r="D416" s="192"/>
      <c r="E416" s="191"/>
      <c r="F416" s="191"/>
      <c r="G416" s="191"/>
      <c r="H416" s="191"/>
    </row>
    <row r="417" spans="1:8" ht="18">
      <c r="A417" s="191"/>
      <c r="B417" s="191"/>
      <c r="C417" s="191"/>
      <c r="D417" s="192"/>
      <c r="E417" s="191"/>
      <c r="F417" s="191"/>
      <c r="G417" s="191"/>
      <c r="H417" s="191"/>
    </row>
    <row r="418" spans="1:8" ht="18">
      <c r="A418" s="191"/>
      <c r="B418" s="191"/>
      <c r="C418" s="191"/>
      <c r="D418" s="192"/>
      <c r="E418" s="191"/>
      <c r="F418" s="191"/>
      <c r="G418" s="191"/>
      <c r="H418" s="191"/>
    </row>
    <row r="419" spans="1:8" ht="18">
      <c r="A419" s="191"/>
      <c r="B419" s="191"/>
      <c r="C419" s="191"/>
      <c r="D419" s="192"/>
      <c r="E419" s="191"/>
      <c r="F419" s="191"/>
      <c r="G419" s="191"/>
      <c r="H419" s="191"/>
    </row>
    <row r="420" spans="1:8" ht="18">
      <c r="A420" s="191"/>
      <c r="B420" s="191"/>
      <c r="C420" s="191"/>
      <c r="D420" s="192"/>
      <c r="E420" s="191"/>
      <c r="F420" s="191"/>
      <c r="G420" s="191"/>
      <c r="H420" s="191"/>
    </row>
    <row r="421" spans="1:8" ht="18">
      <c r="A421" s="191"/>
      <c r="B421" s="191"/>
      <c r="C421" s="191"/>
      <c r="D421" s="192"/>
      <c r="E421" s="191"/>
      <c r="F421" s="191"/>
      <c r="G421" s="191"/>
      <c r="H421" s="191"/>
    </row>
    <row r="422" spans="1:8" ht="18">
      <c r="A422" s="191"/>
      <c r="B422" s="191"/>
      <c r="C422" s="191"/>
      <c r="D422" s="192"/>
      <c r="E422" s="191"/>
      <c r="F422" s="191"/>
      <c r="G422" s="191"/>
      <c r="H422" s="191"/>
    </row>
    <row r="423" spans="1:8" ht="18">
      <c r="A423" s="191"/>
      <c r="B423" s="191"/>
      <c r="C423" s="191"/>
      <c r="D423" s="192"/>
      <c r="E423" s="191"/>
      <c r="F423" s="191"/>
      <c r="G423" s="191"/>
      <c r="H423" s="191"/>
    </row>
    <row r="424" spans="1:8" ht="18">
      <c r="A424" s="191"/>
      <c r="B424" s="191"/>
      <c r="C424" s="191"/>
      <c r="D424" s="192"/>
      <c r="E424" s="191"/>
      <c r="F424" s="191"/>
      <c r="G424" s="191"/>
      <c r="H424" s="191"/>
    </row>
    <row r="425" spans="1:8" ht="18">
      <c r="A425" s="191"/>
      <c r="B425" s="191"/>
      <c r="C425" s="191"/>
      <c r="D425" s="192"/>
      <c r="E425" s="191"/>
      <c r="F425" s="191"/>
      <c r="G425" s="191"/>
      <c r="H425" s="191"/>
    </row>
    <row r="426" spans="1:8" ht="18">
      <c r="A426" s="191"/>
      <c r="B426" s="191"/>
      <c r="C426" s="191"/>
      <c r="D426" s="192"/>
      <c r="E426" s="191"/>
      <c r="F426" s="191"/>
      <c r="G426" s="191"/>
      <c r="H426" s="191"/>
    </row>
    <row r="427" spans="1:8" ht="18">
      <c r="A427" s="191"/>
      <c r="B427" s="191"/>
      <c r="C427" s="191"/>
      <c r="D427" s="192"/>
      <c r="E427" s="191"/>
      <c r="F427" s="191"/>
      <c r="G427" s="191"/>
      <c r="H427" s="191"/>
    </row>
    <row r="428" spans="1:8" ht="18">
      <c r="A428" s="191"/>
      <c r="B428" s="191"/>
      <c r="C428" s="191"/>
      <c r="D428" s="192"/>
      <c r="E428" s="191"/>
      <c r="F428" s="191"/>
      <c r="G428" s="191"/>
      <c r="H428" s="191"/>
    </row>
    <row r="429" spans="1:8" ht="18">
      <c r="A429" s="191"/>
      <c r="B429" s="191"/>
      <c r="C429" s="191"/>
      <c r="D429" s="192"/>
      <c r="E429" s="191"/>
      <c r="F429" s="191"/>
      <c r="G429" s="191"/>
      <c r="H429" s="191"/>
    </row>
    <row r="430" spans="1:8" ht="18">
      <c r="A430" s="191"/>
      <c r="B430" s="191"/>
      <c r="C430" s="191"/>
      <c r="D430" s="192"/>
      <c r="E430" s="191"/>
      <c r="F430" s="191"/>
      <c r="G430" s="191"/>
      <c r="H430" s="191"/>
    </row>
    <row r="431" spans="1:8" ht="18">
      <c r="A431" s="191"/>
      <c r="B431" s="191"/>
      <c r="C431" s="191"/>
      <c r="D431" s="192"/>
      <c r="E431" s="191"/>
      <c r="F431" s="191"/>
      <c r="G431" s="191"/>
      <c r="H431" s="191"/>
    </row>
    <row r="432" spans="1:8" ht="18">
      <c r="A432" s="191"/>
      <c r="B432" s="191"/>
      <c r="C432" s="191"/>
      <c r="D432" s="192"/>
      <c r="E432" s="191"/>
      <c r="F432" s="191"/>
      <c r="G432" s="191"/>
      <c r="H432" s="191"/>
    </row>
    <row r="433" spans="1:8" ht="18">
      <c r="A433" s="191"/>
      <c r="B433" s="191"/>
      <c r="C433" s="191"/>
      <c r="D433" s="192"/>
      <c r="E433" s="191"/>
      <c r="F433" s="191"/>
      <c r="G433" s="191"/>
      <c r="H433" s="191"/>
    </row>
    <row r="434" spans="1:8" ht="18">
      <c r="A434" s="191"/>
      <c r="B434" s="191"/>
      <c r="C434" s="191"/>
      <c r="D434" s="192"/>
      <c r="E434" s="191"/>
      <c r="F434" s="191"/>
      <c r="G434" s="191"/>
      <c r="H434" s="191"/>
    </row>
    <row r="435" spans="1:8" ht="18">
      <c r="A435" s="191"/>
      <c r="B435" s="191"/>
      <c r="C435" s="191"/>
      <c r="D435" s="192"/>
      <c r="E435" s="191"/>
      <c r="F435" s="191"/>
      <c r="G435" s="191"/>
      <c r="H435" s="191"/>
    </row>
    <row r="436" spans="1:8" ht="18">
      <c r="A436" s="191"/>
      <c r="B436" s="191"/>
      <c r="C436" s="191"/>
      <c r="D436" s="192"/>
      <c r="E436" s="191"/>
      <c r="F436" s="191"/>
      <c r="G436" s="191"/>
      <c r="H436" s="191"/>
    </row>
    <row r="437" spans="1:8" ht="18">
      <c r="A437" s="191"/>
      <c r="B437" s="191"/>
      <c r="C437" s="191"/>
      <c r="D437" s="192"/>
      <c r="E437" s="191"/>
      <c r="F437" s="191"/>
      <c r="G437" s="191"/>
      <c r="H437" s="191"/>
    </row>
    <row r="438" spans="1:8" ht="18">
      <c r="A438" s="191"/>
      <c r="B438" s="191"/>
      <c r="C438" s="191"/>
      <c r="D438" s="192"/>
      <c r="E438" s="191"/>
      <c r="F438" s="191"/>
      <c r="G438" s="191"/>
      <c r="H438" s="191"/>
    </row>
    <row r="439" spans="1:8" ht="18">
      <c r="A439" s="191"/>
      <c r="B439" s="191"/>
      <c r="C439" s="191"/>
      <c r="D439" s="192"/>
      <c r="E439" s="191"/>
      <c r="F439" s="191"/>
      <c r="G439" s="191"/>
      <c r="H439" s="191"/>
    </row>
    <row r="440" spans="1:8" ht="18">
      <c r="A440" s="191"/>
      <c r="B440" s="191"/>
      <c r="C440" s="191"/>
      <c r="D440" s="192"/>
      <c r="E440" s="191"/>
      <c r="F440" s="191"/>
      <c r="G440" s="191"/>
      <c r="H440" s="191"/>
    </row>
    <row r="441" spans="1:8" ht="18">
      <c r="A441" s="191"/>
      <c r="B441" s="191"/>
      <c r="C441" s="191"/>
      <c r="D441" s="192"/>
      <c r="E441" s="191"/>
      <c r="F441" s="191"/>
      <c r="G441" s="191"/>
      <c r="H441" s="191"/>
    </row>
    <row r="442" spans="1:8" ht="18">
      <c r="A442" s="191"/>
      <c r="B442" s="191"/>
      <c r="C442" s="191"/>
      <c r="D442" s="192"/>
      <c r="E442" s="191"/>
      <c r="F442" s="191"/>
      <c r="G442" s="191"/>
      <c r="H442" s="191"/>
    </row>
    <row r="443" spans="1:8" ht="18">
      <c r="A443" s="191"/>
      <c r="B443" s="191"/>
      <c r="C443" s="191"/>
      <c r="D443" s="192"/>
      <c r="E443" s="191"/>
      <c r="F443" s="191"/>
      <c r="G443" s="191"/>
      <c r="H443" s="191"/>
    </row>
    <row r="444" spans="1:8" ht="18">
      <c r="A444" s="191"/>
      <c r="B444" s="191"/>
      <c r="C444" s="191"/>
      <c r="D444" s="192"/>
      <c r="E444" s="191"/>
      <c r="F444" s="191"/>
      <c r="G444" s="191"/>
      <c r="H444" s="191"/>
    </row>
    <row r="445" spans="1:8" ht="18">
      <c r="A445" s="191"/>
      <c r="B445" s="191"/>
      <c r="C445" s="191"/>
      <c r="D445" s="192"/>
      <c r="E445" s="191"/>
      <c r="F445" s="191"/>
      <c r="G445" s="191"/>
      <c r="H445" s="191"/>
    </row>
    <row r="446" spans="1:8" ht="18">
      <c r="A446" s="191"/>
      <c r="B446" s="191"/>
      <c r="C446" s="191"/>
      <c r="D446" s="192"/>
      <c r="E446" s="191"/>
      <c r="F446" s="191"/>
      <c r="G446" s="191"/>
      <c r="H446" s="191"/>
    </row>
    <row r="447" spans="1:8" ht="18">
      <c r="A447" s="191"/>
      <c r="B447" s="191"/>
      <c r="C447" s="191"/>
      <c r="D447" s="192"/>
      <c r="E447" s="191"/>
      <c r="F447" s="191"/>
      <c r="G447" s="191"/>
      <c r="H447" s="191"/>
    </row>
    <row r="448" spans="1:8" ht="18">
      <c r="A448" s="191"/>
      <c r="B448" s="191"/>
      <c r="C448" s="191"/>
      <c r="D448" s="192"/>
      <c r="E448" s="191"/>
      <c r="F448" s="191"/>
      <c r="G448" s="191"/>
      <c r="H448" s="191"/>
    </row>
    <row r="449" spans="1:8" ht="18">
      <c r="A449" s="191"/>
      <c r="B449" s="191"/>
      <c r="C449" s="191"/>
      <c r="D449" s="192"/>
      <c r="E449" s="191"/>
      <c r="F449" s="191"/>
      <c r="G449" s="191"/>
      <c r="H449" s="191"/>
    </row>
    <row r="450" spans="1:8" ht="18">
      <c r="A450" s="191"/>
      <c r="B450" s="191"/>
      <c r="C450" s="191"/>
      <c r="D450" s="192"/>
      <c r="E450" s="191"/>
      <c r="F450" s="191"/>
      <c r="G450" s="191"/>
      <c r="H450" s="191"/>
    </row>
    <row r="451" spans="1:8" ht="18">
      <c r="A451" s="191"/>
      <c r="B451" s="191"/>
      <c r="C451" s="191"/>
      <c r="D451" s="192"/>
      <c r="E451" s="191"/>
      <c r="F451" s="191"/>
      <c r="G451" s="191"/>
      <c r="H451" s="191"/>
    </row>
    <row r="452" spans="1:8" ht="18">
      <c r="A452" s="191"/>
      <c r="B452" s="191"/>
      <c r="C452" s="191"/>
      <c r="D452" s="192"/>
      <c r="E452" s="191"/>
      <c r="F452" s="191"/>
      <c r="G452" s="191"/>
      <c r="H452" s="191"/>
    </row>
    <row r="453" spans="1:8" ht="18">
      <c r="A453" s="191"/>
      <c r="B453" s="191"/>
      <c r="C453" s="191"/>
      <c r="D453" s="192"/>
      <c r="E453" s="191"/>
      <c r="F453" s="191"/>
      <c r="G453" s="191"/>
      <c r="H453" s="191"/>
    </row>
    <row r="454" spans="1:8" ht="18">
      <c r="A454" s="191"/>
      <c r="B454" s="191"/>
      <c r="C454" s="191"/>
      <c r="D454" s="192"/>
      <c r="E454" s="191"/>
      <c r="F454" s="191"/>
      <c r="G454" s="191"/>
      <c r="H454" s="191"/>
    </row>
    <row r="455" spans="1:8" ht="18">
      <c r="A455" s="191"/>
      <c r="B455" s="191"/>
      <c r="C455" s="191"/>
      <c r="D455" s="192"/>
      <c r="E455" s="191"/>
      <c r="F455" s="191"/>
      <c r="G455" s="191"/>
      <c r="H455" s="191"/>
    </row>
    <row r="456" spans="1:8" ht="18">
      <c r="A456" s="191"/>
      <c r="B456" s="191"/>
      <c r="C456" s="191"/>
      <c r="D456" s="192"/>
      <c r="E456" s="191"/>
      <c r="F456" s="191"/>
      <c r="G456" s="191"/>
      <c r="H456" s="191"/>
    </row>
    <row r="457" spans="1:8" ht="18">
      <c r="A457" s="191"/>
      <c r="B457" s="191"/>
      <c r="C457" s="191"/>
      <c r="D457" s="192"/>
      <c r="E457" s="191"/>
      <c r="F457" s="191"/>
      <c r="G457" s="191"/>
      <c r="H457" s="191"/>
    </row>
    <row r="458" spans="1:8" ht="18">
      <c r="A458" s="191"/>
      <c r="B458" s="191"/>
      <c r="C458" s="191"/>
      <c r="D458" s="192"/>
      <c r="E458" s="191"/>
      <c r="F458" s="191"/>
      <c r="G458" s="191"/>
      <c r="H458" s="191"/>
    </row>
    <row r="459" spans="1:8" ht="18">
      <c r="A459" s="191"/>
      <c r="B459" s="191"/>
      <c r="C459" s="191"/>
      <c r="D459" s="192"/>
      <c r="E459" s="191"/>
      <c r="F459" s="191"/>
      <c r="G459" s="191"/>
      <c r="H459" s="191"/>
    </row>
    <row r="460" spans="1:8" ht="18">
      <c r="A460" s="191"/>
      <c r="B460" s="191"/>
      <c r="C460" s="191"/>
      <c r="D460" s="192"/>
      <c r="E460" s="191"/>
      <c r="F460" s="191"/>
      <c r="G460" s="191"/>
      <c r="H460" s="191"/>
    </row>
    <row r="461" spans="1:8" ht="18">
      <c r="A461" s="191"/>
      <c r="B461" s="191"/>
      <c r="C461" s="191"/>
      <c r="D461" s="192"/>
      <c r="E461" s="191"/>
      <c r="F461" s="191"/>
      <c r="G461" s="191"/>
      <c r="H461" s="191"/>
    </row>
    <row r="462" spans="1:8" ht="18">
      <c r="A462" s="191"/>
      <c r="B462" s="191"/>
      <c r="C462" s="191"/>
      <c r="D462" s="192"/>
      <c r="E462" s="191"/>
      <c r="F462" s="191"/>
      <c r="G462" s="191"/>
      <c r="H462" s="191"/>
    </row>
    <row r="463" spans="1:8" ht="18">
      <c r="A463" s="191"/>
      <c r="B463" s="191"/>
      <c r="C463" s="191"/>
      <c r="D463" s="192"/>
      <c r="E463" s="191"/>
      <c r="F463" s="191"/>
      <c r="G463" s="191"/>
      <c r="H463" s="191"/>
    </row>
    <row r="464" spans="1:8" ht="18">
      <c r="A464" s="191"/>
      <c r="B464" s="191"/>
      <c r="C464" s="191"/>
      <c r="D464" s="192"/>
      <c r="E464" s="191"/>
      <c r="F464" s="191"/>
      <c r="G464" s="191"/>
      <c r="H464" s="191"/>
    </row>
    <row r="465" spans="1:8" ht="18">
      <c r="A465" s="191"/>
      <c r="B465" s="191"/>
      <c r="C465" s="191"/>
      <c r="D465" s="192"/>
      <c r="E465" s="191"/>
      <c r="F465" s="191"/>
      <c r="G465" s="191"/>
      <c r="H465" s="191"/>
    </row>
    <row r="466" spans="1:8" ht="18">
      <c r="A466" s="191"/>
      <c r="B466" s="191"/>
      <c r="C466" s="191"/>
      <c r="D466" s="192"/>
      <c r="E466" s="191"/>
      <c r="F466" s="191"/>
      <c r="G466" s="191"/>
      <c r="H466" s="191"/>
    </row>
    <row r="467" spans="1:8" ht="18">
      <c r="A467" s="191"/>
      <c r="B467" s="191"/>
      <c r="C467" s="191"/>
      <c r="D467" s="192"/>
      <c r="E467" s="191"/>
      <c r="F467" s="191"/>
      <c r="G467" s="191"/>
      <c r="H467" s="191"/>
    </row>
    <row r="468" spans="1:8" ht="18">
      <c r="A468" s="191"/>
      <c r="B468" s="191"/>
      <c r="C468" s="191"/>
      <c r="D468" s="192"/>
      <c r="E468" s="191"/>
      <c r="F468" s="191"/>
      <c r="G468" s="191"/>
      <c r="H468" s="191"/>
    </row>
    <row r="469" spans="1:8" ht="18">
      <c r="A469" s="191"/>
      <c r="B469" s="191"/>
      <c r="C469" s="191"/>
      <c r="D469" s="192"/>
      <c r="E469" s="191"/>
      <c r="F469" s="191"/>
      <c r="G469" s="191"/>
      <c r="H469" s="191"/>
    </row>
    <row r="470" spans="1:8" ht="18">
      <c r="A470" s="191"/>
      <c r="B470" s="191"/>
      <c r="C470" s="191"/>
      <c r="D470" s="192"/>
      <c r="E470" s="191"/>
      <c r="F470" s="191"/>
      <c r="G470" s="191"/>
      <c r="H470" s="191"/>
    </row>
    <row r="471" spans="1:8" ht="18">
      <c r="A471" s="191"/>
      <c r="B471" s="191"/>
      <c r="C471" s="191"/>
      <c r="D471" s="192"/>
      <c r="E471" s="191"/>
      <c r="F471" s="191"/>
      <c r="G471" s="191"/>
      <c r="H471" s="191"/>
    </row>
    <row r="472" spans="1:8" ht="18">
      <c r="A472" s="191"/>
      <c r="B472" s="191"/>
      <c r="C472" s="191"/>
      <c r="D472" s="192"/>
      <c r="E472" s="191"/>
      <c r="F472" s="191"/>
      <c r="G472" s="191"/>
      <c r="H472" s="191"/>
    </row>
    <row r="473" spans="1:8" ht="18">
      <c r="A473" s="191"/>
      <c r="B473" s="191"/>
      <c r="C473" s="191"/>
      <c r="D473" s="192"/>
      <c r="E473" s="191"/>
      <c r="F473" s="191"/>
      <c r="G473" s="191"/>
      <c r="H473" s="191"/>
    </row>
    <row r="474" spans="1:8" ht="18">
      <c r="A474" s="191"/>
      <c r="B474" s="191"/>
      <c r="C474" s="191"/>
      <c r="D474" s="192"/>
      <c r="E474" s="191"/>
      <c r="F474" s="191"/>
      <c r="G474" s="191"/>
      <c r="H474" s="191"/>
    </row>
    <row r="475" spans="1:8" ht="18">
      <c r="A475" s="191"/>
      <c r="B475" s="191"/>
      <c r="C475" s="191"/>
      <c r="D475" s="192"/>
      <c r="E475" s="191"/>
      <c r="F475" s="191"/>
      <c r="G475" s="191"/>
      <c r="H475" s="191"/>
    </row>
    <row r="476" spans="1:8" ht="18">
      <c r="A476" s="191"/>
      <c r="B476" s="191"/>
      <c r="C476" s="191"/>
      <c r="D476" s="192"/>
      <c r="E476" s="191"/>
      <c r="F476" s="191"/>
      <c r="G476" s="191"/>
      <c r="H476" s="191"/>
    </row>
    <row r="477" spans="1:8" ht="18">
      <c r="A477" s="191"/>
      <c r="B477" s="191"/>
      <c r="C477" s="191"/>
      <c r="D477" s="192"/>
      <c r="E477" s="191"/>
      <c r="F477" s="191"/>
      <c r="G477" s="191"/>
      <c r="H477" s="191"/>
    </row>
    <row r="478" spans="1:8" ht="18">
      <c r="A478" s="191"/>
      <c r="B478" s="191"/>
      <c r="C478" s="191"/>
      <c r="D478" s="192"/>
      <c r="E478" s="191"/>
      <c r="F478" s="191"/>
      <c r="G478" s="191"/>
      <c r="H478" s="191"/>
    </row>
    <row r="479" spans="1:8" ht="18">
      <c r="A479" s="191"/>
      <c r="B479" s="191"/>
      <c r="C479" s="191"/>
      <c r="D479" s="192"/>
      <c r="E479" s="191"/>
      <c r="F479" s="191"/>
      <c r="G479" s="191"/>
      <c r="H479" s="191"/>
    </row>
    <row r="480" spans="1:8" ht="18">
      <c r="A480" s="191"/>
      <c r="B480" s="191"/>
      <c r="C480" s="191"/>
      <c r="D480" s="192"/>
      <c r="E480" s="191"/>
      <c r="F480" s="191"/>
      <c r="G480" s="191"/>
      <c r="H480" s="191"/>
    </row>
    <row r="481" spans="1:8" ht="18">
      <c r="A481" s="191"/>
      <c r="B481" s="191"/>
      <c r="C481" s="191"/>
      <c r="D481" s="192"/>
      <c r="E481" s="191"/>
      <c r="F481" s="191"/>
      <c r="G481" s="191"/>
      <c r="H481" s="191"/>
    </row>
    <row r="482" spans="1:8" ht="18">
      <c r="A482" s="191"/>
      <c r="B482" s="191"/>
      <c r="C482" s="191"/>
      <c r="D482" s="192"/>
      <c r="E482" s="191"/>
      <c r="F482" s="191"/>
      <c r="G482" s="191"/>
      <c r="H482" s="191"/>
    </row>
    <row r="483" spans="1:8" ht="18">
      <c r="A483" s="191"/>
      <c r="B483" s="191"/>
      <c r="C483" s="191"/>
      <c r="D483" s="192"/>
      <c r="E483" s="191"/>
      <c r="F483" s="191"/>
      <c r="G483" s="191"/>
      <c r="H483" s="191"/>
    </row>
    <row r="484" spans="1:8" ht="18">
      <c r="A484" s="191"/>
      <c r="B484" s="191"/>
      <c r="C484" s="191"/>
      <c r="D484" s="192"/>
      <c r="E484" s="191"/>
      <c r="F484" s="191"/>
      <c r="G484" s="191"/>
      <c r="H484" s="191"/>
    </row>
    <row r="485" spans="1:8" ht="18">
      <c r="A485" s="191"/>
      <c r="B485" s="191"/>
      <c r="C485" s="191"/>
      <c r="D485" s="192"/>
      <c r="E485" s="191"/>
      <c r="F485" s="191"/>
      <c r="G485" s="191"/>
      <c r="H485" s="191"/>
    </row>
    <row r="486" spans="1:8" ht="18">
      <c r="A486" s="191"/>
      <c r="B486" s="191"/>
      <c r="C486" s="191"/>
      <c r="D486" s="192"/>
      <c r="E486" s="191"/>
      <c r="F486" s="191"/>
      <c r="G486" s="191"/>
      <c r="H486" s="191"/>
    </row>
    <row r="487" spans="1:8" ht="18">
      <c r="A487" s="191"/>
      <c r="B487" s="191"/>
      <c r="C487" s="191"/>
      <c r="D487" s="192"/>
      <c r="E487" s="191"/>
      <c r="F487" s="191"/>
      <c r="G487" s="191"/>
      <c r="H487" s="191"/>
    </row>
    <row r="488" spans="1:8" ht="18">
      <c r="A488" s="191"/>
      <c r="B488" s="191"/>
      <c r="C488" s="191"/>
      <c r="D488" s="192"/>
      <c r="E488" s="191"/>
      <c r="F488" s="191"/>
      <c r="G488" s="191"/>
      <c r="H488" s="191"/>
    </row>
    <row r="489" spans="1:8" ht="18">
      <c r="A489" s="191"/>
      <c r="B489" s="191"/>
      <c r="C489" s="191"/>
      <c r="D489" s="192"/>
      <c r="E489" s="191"/>
      <c r="F489" s="191"/>
      <c r="G489" s="191"/>
      <c r="H489" s="191"/>
    </row>
    <row r="490" spans="1:8" ht="18">
      <c r="A490" s="191"/>
      <c r="B490" s="191"/>
      <c r="C490" s="191"/>
      <c r="D490" s="192"/>
      <c r="E490" s="191"/>
      <c r="F490" s="191"/>
      <c r="G490" s="191"/>
      <c r="H490" s="191"/>
    </row>
    <row r="491" spans="1:8" ht="18">
      <c r="A491" s="191"/>
      <c r="B491" s="191"/>
      <c r="C491" s="191"/>
      <c r="D491" s="192"/>
      <c r="E491" s="191"/>
      <c r="F491" s="191"/>
      <c r="G491" s="191"/>
      <c r="H491" s="191"/>
    </row>
    <row r="492" spans="1:8" ht="18">
      <c r="A492" s="191"/>
      <c r="B492" s="191"/>
      <c r="C492" s="191"/>
      <c r="D492" s="192"/>
      <c r="E492" s="191"/>
      <c r="F492" s="191"/>
      <c r="G492" s="191"/>
      <c r="H492" s="191"/>
    </row>
    <row r="493" spans="1:8" ht="18">
      <c r="A493" s="191"/>
      <c r="B493" s="191"/>
      <c r="C493" s="191"/>
      <c r="D493" s="192"/>
      <c r="E493" s="191"/>
      <c r="F493" s="191"/>
      <c r="G493" s="191"/>
      <c r="H493" s="191"/>
    </row>
    <row r="494" spans="1:8" ht="18">
      <c r="A494" s="191"/>
      <c r="B494" s="191"/>
      <c r="C494" s="191"/>
      <c r="D494" s="192"/>
      <c r="E494" s="191"/>
      <c r="F494" s="191"/>
      <c r="G494" s="191"/>
      <c r="H494" s="191"/>
    </row>
    <row r="495" spans="1:8" ht="18">
      <c r="A495" s="191"/>
      <c r="B495" s="191"/>
      <c r="C495" s="191"/>
      <c r="D495" s="192"/>
      <c r="E495" s="191"/>
      <c r="F495" s="191"/>
      <c r="G495" s="191"/>
      <c r="H495" s="191"/>
    </row>
    <row r="496" spans="1:8" ht="18">
      <c r="A496" s="191"/>
      <c r="B496" s="191"/>
      <c r="C496" s="191"/>
      <c r="D496" s="192"/>
      <c r="E496" s="191"/>
      <c r="F496" s="191"/>
      <c r="G496" s="191"/>
      <c r="H496" s="191"/>
    </row>
    <row r="497" spans="1:8" ht="18">
      <c r="A497" s="191"/>
      <c r="B497" s="191"/>
      <c r="C497" s="191"/>
      <c r="D497" s="192"/>
      <c r="E497" s="191"/>
      <c r="F497" s="191"/>
      <c r="G497" s="191"/>
      <c r="H497" s="191"/>
    </row>
    <row r="498" spans="1:8" ht="18">
      <c r="A498" s="191"/>
      <c r="B498" s="191"/>
      <c r="C498" s="191"/>
      <c r="D498" s="192"/>
      <c r="E498" s="191"/>
      <c r="F498" s="191"/>
      <c r="G498" s="191"/>
      <c r="H498" s="191"/>
    </row>
    <row r="499" spans="1:8" ht="18">
      <c r="A499" s="191"/>
      <c r="B499" s="191"/>
      <c r="C499" s="191"/>
      <c r="D499" s="192"/>
      <c r="E499" s="191"/>
      <c r="F499" s="191"/>
      <c r="G499" s="191"/>
      <c r="H499" s="191"/>
    </row>
    <row r="500" spans="1:8" ht="18">
      <c r="A500" s="191"/>
      <c r="B500" s="191"/>
      <c r="C500" s="191"/>
      <c r="D500" s="192"/>
      <c r="E500" s="191"/>
      <c r="F500" s="191"/>
      <c r="G500" s="191"/>
      <c r="H500" s="191"/>
    </row>
    <row r="501" spans="1:8" ht="18">
      <c r="A501" s="191"/>
      <c r="B501" s="191"/>
      <c r="C501" s="191"/>
      <c r="D501" s="192"/>
      <c r="E501" s="191"/>
      <c r="F501" s="191"/>
      <c r="G501" s="191"/>
      <c r="H501" s="191"/>
    </row>
    <row r="502" spans="1:8" ht="18">
      <c r="A502" s="191"/>
      <c r="B502" s="191"/>
      <c r="C502" s="191"/>
      <c r="D502" s="192"/>
      <c r="E502" s="191"/>
      <c r="F502" s="191"/>
      <c r="G502" s="191"/>
      <c r="H502" s="191"/>
    </row>
    <row r="503" spans="1:8" ht="18">
      <c r="A503" s="191"/>
      <c r="B503" s="191"/>
      <c r="C503" s="191"/>
      <c r="D503" s="192"/>
      <c r="E503" s="191"/>
      <c r="F503" s="191"/>
      <c r="G503" s="191"/>
      <c r="H503" s="191"/>
    </row>
    <row r="504" spans="1:8" ht="18">
      <c r="A504" s="191"/>
      <c r="B504" s="191"/>
      <c r="C504" s="191"/>
      <c r="D504" s="192"/>
      <c r="E504" s="191"/>
      <c r="F504" s="191"/>
      <c r="G504" s="191"/>
      <c r="H504" s="191"/>
    </row>
    <row r="505" spans="1:8" ht="18">
      <c r="A505" s="191"/>
      <c r="B505" s="191"/>
      <c r="C505" s="191"/>
      <c r="D505" s="192"/>
      <c r="E505" s="191"/>
      <c r="F505" s="191"/>
      <c r="G505" s="191"/>
      <c r="H505" s="191"/>
    </row>
    <row r="506" spans="1:8" ht="18">
      <c r="A506" s="191"/>
      <c r="B506" s="191"/>
      <c r="C506" s="191"/>
      <c r="D506" s="192"/>
      <c r="E506" s="191"/>
      <c r="F506" s="191"/>
      <c r="G506" s="191"/>
      <c r="H506" s="191"/>
    </row>
    <row r="507" spans="1:8" ht="18">
      <c r="A507" s="191"/>
      <c r="B507" s="191"/>
      <c r="C507" s="191"/>
      <c r="D507" s="192"/>
      <c r="E507" s="191"/>
      <c r="F507" s="191"/>
      <c r="G507" s="191"/>
      <c r="H507" s="191"/>
    </row>
    <row r="508" spans="1:8" ht="18">
      <c r="A508" s="191"/>
      <c r="B508" s="191"/>
      <c r="C508" s="191"/>
      <c r="D508" s="192"/>
      <c r="E508" s="191"/>
      <c r="F508" s="191"/>
      <c r="G508" s="191"/>
      <c r="H508" s="191"/>
    </row>
    <row r="509" spans="1:8" ht="18">
      <c r="A509" s="191"/>
      <c r="B509" s="191"/>
      <c r="C509" s="191"/>
      <c r="D509" s="192"/>
      <c r="E509" s="191"/>
      <c r="F509" s="191"/>
      <c r="G509" s="191"/>
      <c r="H509" s="191"/>
    </row>
    <row r="510" spans="1:8" ht="18">
      <c r="A510" s="191"/>
      <c r="B510" s="191"/>
      <c r="C510" s="191"/>
      <c r="D510" s="192"/>
      <c r="E510" s="191"/>
      <c r="F510" s="191"/>
      <c r="G510" s="191"/>
      <c r="H510" s="191"/>
    </row>
    <row r="511" spans="1:8" ht="18">
      <c r="A511" s="191"/>
      <c r="B511" s="191"/>
      <c r="C511" s="191"/>
      <c r="D511" s="192"/>
      <c r="E511" s="191"/>
      <c r="F511" s="191"/>
      <c r="G511" s="191"/>
      <c r="H511" s="191"/>
    </row>
    <row r="512" spans="1:8" ht="18">
      <c r="A512" s="191"/>
      <c r="B512" s="191"/>
      <c r="C512" s="191"/>
      <c r="D512" s="192"/>
      <c r="E512" s="191"/>
      <c r="F512" s="191"/>
      <c r="G512" s="191"/>
      <c r="H512" s="191"/>
    </row>
    <row r="513" spans="1:8" ht="18">
      <c r="A513" s="191"/>
      <c r="B513" s="191"/>
      <c r="C513" s="191"/>
      <c r="D513" s="192"/>
      <c r="E513" s="191"/>
      <c r="F513" s="191"/>
      <c r="G513" s="191"/>
      <c r="H513" s="191"/>
    </row>
    <row r="514" spans="1:8" ht="18">
      <c r="A514" s="191"/>
      <c r="B514" s="191"/>
      <c r="C514" s="191"/>
      <c r="D514" s="192"/>
      <c r="E514" s="191"/>
      <c r="F514" s="191"/>
      <c r="G514" s="191"/>
      <c r="H514" s="191"/>
    </row>
    <row r="515" spans="1:8" ht="18">
      <c r="A515" s="191"/>
      <c r="B515" s="191"/>
      <c r="C515" s="191"/>
      <c r="D515" s="192"/>
      <c r="E515" s="191"/>
      <c r="F515" s="191"/>
      <c r="G515" s="191"/>
      <c r="H515" s="191"/>
    </row>
    <row r="516" spans="1:8" ht="18">
      <c r="A516" s="191"/>
      <c r="B516" s="191"/>
      <c r="C516" s="191"/>
      <c r="D516" s="192"/>
      <c r="E516" s="191"/>
      <c r="F516" s="191"/>
      <c r="G516" s="191"/>
      <c r="H516" s="191"/>
    </row>
    <row r="517" spans="1:8" ht="18">
      <c r="A517" s="191"/>
      <c r="B517" s="191"/>
      <c r="C517" s="191"/>
      <c r="D517" s="192"/>
      <c r="E517" s="191"/>
      <c r="F517" s="191"/>
      <c r="G517" s="191"/>
      <c r="H517" s="191"/>
    </row>
    <row r="518" spans="1:8" ht="18">
      <c r="A518" s="191"/>
      <c r="B518" s="191"/>
      <c r="C518" s="191"/>
      <c r="D518" s="192"/>
      <c r="E518" s="191"/>
      <c r="F518" s="191"/>
      <c r="G518" s="191"/>
      <c r="H518" s="191"/>
    </row>
    <row r="519" spans="1:8" ht="18">
      <c r="A519" s="191"/>
      <c r="B519" s="191"/>
      <c r="C519" s="191"/>
      <c r="D519" s="192"/>
      <c r="E519" s="191"/>
      <c r="F519" s="191"/>
      <c r="G519" s="191"/>
      <c r="H519" s="191"/>
    </row>
    <row r="520" spans="1:8" ht="18">
      <c r="A520" s="191"/>
      <c r="B520" s="191"/>
      <c r="C520" s="191"/>
      <c r="D520" s="192"/>
      <c r="E520" s="191"/>
      <c r="F520" s="191"/>
      <c r="G520" s="191"/>
      <c r="H520" s="191"/>
    </row>
    <row r="521" spans="1:8" ht="18">
      <c r="A521" s="191"/>
      <c r="B521" s="191"/>
      <c r="C521" s="191"/>
      <c r="D521" s="192"/>
      <c r="E521" s="191"/>
      <c r="F521" s="191"/>
      <c r="G521" s="191"/>
      <c r="H521" s="191"/>
    </row>
    <row r="522" spans="1:8" ht="18">
      <c r="A522" s="191"/>
      <c r="B522" s="191"/>
      <c r="C522" s="191"/>
      <c r="D522" s="192"/>
      <c r="E522" s="191"/>
      <c r="F522" s="191"/>
      <c r="G522" s="191"/>
      <c r="H522" s="191"/>
    </row>
    <row r="523" spans="1:8" ht="18">
      <c r="A523" s="191"/>
      <c r="B523" s="191"/>
      <c r="C523" s="191"/>
      <c r="D523" s="192"/>
      <c r="E523" s="191"/>
      <c r="F523" s="191"/>
      <c r="G523" s="191"/>
      <c r="H523" s="191"/>
    </row>
    <row r="524" spans="1:8" ht="18">
      <c r="A524" s="191"/>
      <c r="B524" s="191"/>
      <c r="C524" s="191"/>
      <c r="D524" s="192"/>
      <c r="E524" s="191"/>
      <c r="F524" s="191"/>
      <c r="G524" s="191"/>
      <c r="H524" s="191"/>
    </row>
    <row r="525" spans="1:8" ht="18">
      <c r="A525" s="191"/>
      <c r="B525" s="191"/>
      <c r="C525" s="191"/>
      <c r="D525" s="192"/>
      <c r="E525" s="191"/>
      <c r="F525" s="191"/>
      <c r="G525" s="191"/>
      <c r="H525" s="191"/>
    </row>
    <row r="526" spans="1:8" ht="18">
      <c r="A526" s="191"/>
      <c r="B526" s="191"/>
      <c r="C526" s="191"/>
      <c r="D526" s="192"/>
      <c r="E526" s="191"/>
      <c r="F526" s="191"/>
      <c r="G526" s="191"/>
      <c r="H526" s="191"/>
    </row>
    <row r="527" spans="1:8" ht="18">
      <c r="A527" s="191"/>
      <c r="B527" s="191"/>
      <c r="C527" s="191"/>
      <c r="D527" s="192"/>
      <c r="E527" s="191"/>
      <c r="F527" s="191"/>
      <c r="G527" s="191"/>
      <c r="H527" s="191"/>
    </row>
    <row r="528" spans="1:8" ht="18">
      <c r="A528" s="191"/>
      <c r="B528" s="191"/>
      <c r="C528" s="191"/>
      <c r="D528" s="192"/>
      <c r="E528" s="191"/>
      <c r="F528" s="191"/>
      <c r="G528" s="191"/>
      <c r="H528" s="191"/>
    </row>
    <row r="529" spans="1:8" ht="18">
      <c r="A529" s="191"/>
      <c r="B529" s="191"/>
      <c r="C529" s="191"/>
      <c r="D529" s="192"/>
      <c r="E529" s="191"/>
      <c r="F529" s="191"/>
      <c r="G529" s="191"/>
      <c r="H529" s="191"/>
    </row>
    <row r="530" spans="1:8" ht="18">
      <c r="A530" s="191"/>
      <c r="B530" s="191"/>
      <c r="C530" s="191"/>
      <c r="D530" s="192"/>
      <c r="E530" s="191"/>
      <c r="F530" s="191"/>
      <c r="G530" s="191"/>
      <c r="H530" s="191"/>
    </row>
    <row r="531" spans="1:8" ht="18">
      <c r="A531" s="191"/>
      <c r="B531" s="191"/>
      <c r="C531" s="191"/>
      <c r="D531" s="192"/>
      <c r="E531" s="191"/>
      <c r="F531" s="191"/>
      <c r="G531" s="191"/>
      <c r="H531" s="191"/>
    </row>
    <row r="532" spans="1:8" ht="18">
      <c r="A532" s="191"/>
      <c r="B532" s="191"/>
      <c r="C532" s="191"/>
      <c r="D532" s="192"/>
      <c r="E532" s="191"/>
      <c r="F532" s="191"/>
      <c r="G532" s="191"/>
      <c r="H532" s="191"/>
    </row>
    <row r="533" spans="1:8" ht="18">
      <c r="A533" s="191"/>
      <c r="B533" s="191"/>
      <c r="C533" s="191"/>
      <c r="D533" s="192"/>
      <c r="E533" s="191"/>
      <c r="F533" s="191"/>
      <c r="G533" s="191"/>
      <c r="H533" s="191"/>
    </row>
    <row r="534" spans="1:8" ht="18">
      <c r="A534" s="191"/>
      <c r="B534" s="191"/>
      <c r="C534" s="191"/>
      <c r="D534" s="192"/>
      <c r="E534" s="191"/>
      <c r="F534" s="191"/>
      <c r="G534" s="191"/>
      <c r="H534" s="191"/>
    </row>
    <row r="535" spans="1:8" ht="18">
      <c r="A535" s="191"/>
      <c r="B535" s="191"/>
      <c r="C535" s="191"/>
      <c r="D535" s="192"/>
      <c r="E535" s="191"/>
      <c r="F535" s="191"/>
      <c r="G535" s="191"/>
      <c r="H535" s="191"/>
    </row>
    <row r="536" spans="1:8" ht="18">
      <c r="A536" s="191"/>
      <c r="B536" s="191"/>
      <c r="C536" s="191"/>
      <c r="D536" s="192"/>
      <c r="E536" s="191"/>
      <c r="F536" s="191"/>
      <c r="G536" s="191"/>
      <c r="H536" s="191"/>
    </row>
    <row r="537" spans="1:8" ht="18">
      <c r="A537" s="191"/>
      <c r="B537" s="191"/>
      <c r="C537" s="191"/>
      <c r="D537" s="192"/>
      <c r="E537" s="191"/>
      <c r="F537" s="191"/>
      <c r="G537" s="191"/>
      <c r="H537" s="191"/>
    </row>
    <row r="538" spans="1:8" ht="18">
      <c r="A538" s="191"/>
      <c r="B538" s="191"/>
      <c r="C538" s="191"/>
      <c r="D538" s="192"/>
      <c r="E538" s="191"/>
      <c r="F538" s="191"/>
      <c r="G538" s="191"/>
      <c r="H538" s="191"/>
    </row>
    <row r="539" spans="1:8" ht="18">
      <c r="A539" s="191"/>
      <c r="B539" s="191"/>
      <c r="C539" s="191"/>
      <c r="D539" s="192"/>
      <c r="E539" s="191"/>
      <c r="F539" s="191"/>
      <c r="G539" s="191"/>
      <c r="H539" s="191"/>
    </row>
    <row r="540" spans="1:8" ht="18">
      <c r="A540" s="191"/>
      <c r="B540" s="191"/>
      <c r="C540" s="191"/>
      <c r="D540" s="192"/>
      <c r="E540" s="191"/>
      <c r="F540" s="191"/>
      <c r="G540" s="191"/>
      <c r="H540" s="191"/>
    </row>
    <row r="541" spans="1:8" ht="18">
      <c r="A541" s="191"/>
      <c r="B541" s="191"/>
      <c r="C541" s="191"/>
      <c r="D541" s="192"/>
      <c r="E541" s="191"/>
      <c r="F541" s="191"/>
      <c r="G541" s="191"/>
      <c r="H541" s="191"/>
    </row>
    <row r="542" spans="1:8" ht="18">
      <c r="A542" s="191"/>
      <c r="B542" s="191"/>
      <c r="C542" s="191"/>
      <c r="D542" s="192"/>
      <c r="E542" s="191"/>
      <c r="F542" s="191"/>
      <c r="G542" s="191"/>
      <c r="H542" s="191"/>
    </row>
    <row r="543" spans="1:8" ht="18">
      <c r="A543" s="191"/>
      <c r="B543" s="191"/>
      <c r="C543" s="191"/>
      <c r="D543" s="192"/>
      <c r="E543" s="191"/>
      <c r="F543" s="191"/>
      <c r="G543" s="191"/>
      <c r="H543" s="191"/>
    </row>
    <row r="544" spans="1:8" ht="18">
      <c r="A544" s="191"/>
      <c r="B544" s="191"/>
      <c r="C544" s="191"/>
      <c r="D544" s="192"/>
      <c r="E544" s="191"/>
      <c r="F544" s="191"/>
      <c r="G544" s="191"/>
      <c r="H544" s="191"/>
    </row>
    <row r="545" spans="1:8" ht="18">
      <c r="A545" s="191"/>
      <c r="B545" s="191"/>
      <c r="C545" s="191"/>
      <c r="D545" s="192"/>
      <c r="E545" s="191"/>
      <c r="F545" s="191"/>
      <c r="G545" s="191"/>
      <c r="H545" s="191"/>
    </row>
    <row r="546" spans="1:8" ht="18">
      <c r="A546" s="191"/>
      <c r="B546" s="191"/>
      <c r="C546" s="191"/>
      <c r="D546" s="192"/>
      <c r="E546" s="191"/>
      <c r="F546" s="191"/>
      <c r="G546" s="191"/>
      <c r="H546" s="191"/>
    </row>
    <row r="547" spans="1:8" ht="18">
      <c r="A547" s="191"/>
      <c r="B547" s="191"/>
      <c r="C547" s="191"/>
      <c r="D547" s="192"/>
      <c r="E547" s="191"/>
      <c r="F547" s="191"/>
      <c r="G547" s="191"/>
      <c r="H547" s="191"/>
    </row>
    <row r="548" spans="1:8" ht="18">
      <c r="A548" s="191"/>
      <c r="B548" s="191"/>
      <c r="C548" s="191"/>
      <c r="D548" s="192"/>
      <c r="E548" s="191"/>
      <c r="F548" s="191"/>
      <c r="G548" s="191"/>
      <c r="H548" s="191"/>
    </row>
    <row r="549" spans="1:8" ht="18">
      <c r="A549" s="191"/>
      <c r="B549" s="191"/>
      <c r="C549" s="191"/>
      <c r="D549" s="192"/>
      <c r="E549" s="191"/>
      <c r="F549" s="191"/>
      <c r="G549" s="191"/>
      <c r="H549" s="191"/>
    </row>
    <row r="550" spans="1:8" ht="18">
      <c r="A550" s="191"/>
      <c r="B550" s="191"/>
      <c r="C550" s="191"/>
      <c r="D550" s="192"/>
      <c r="E550" s="191"/>
      <c r="F550" s="191"/>
      <c r="G550" s="191"/>
      <c r="H550" s="191"/>
    </row>
    <row r="551" spans="1:8" ht="18">
      <c r="A551" s="191"/>
      <c r="B551" s="191"/>
      <c r="C551" s="191"/>
      <c r="D551" s="192"/>
      <c r="E551" s="191"/>
      <c r="F551" s="191"/>
      <c r="G551" s="191"/>
      <c r="H551" s="191"/>
    </row>
    <row r="552" spans="1:8" ht="18">
      <c r="A552" s="191"/>
      <c r="B552" s="191"/>
      <c r="C552" s="191"/>
      <c r="D552" s="192"/>
      <c r="E552" s="191"/>
      <c r="F552" s="191"/>
      <c r="G552" s="191"/>
      <c r="H552" s="191"/>
    </row>
    <row r="553" spans="1:8" ht="18">
      <c r="A553" s="191"/>
      <c r="B553" s="191"/>
      <c r="C553" s="191"/>
      <c r="D553" s="192"/>
      <c r="E553" s="191"/>
      <c r="F553" s="191"/>
      <c r="G553" s="191"/>
      <c r="H553" s="191"/>
    </row>
    <row r="554" spans="1:8" ht="18">
      <c r="A554" s="191"/>
      <c r="B554" s="191"/>
      <c r="C554" s="191"/>
      <c r="D554" s="192"/>
      <c r="E554" s="191"/>
      <c r="F554" s="191"/>
      <c r="G554" s="191"/>
      <c r="H554" s="191"/>
    </row>
    <row r="555" spans="1:8" ht="18">
      <c r="A555" s="191"/>
      <c r="B555" s="191"/>
      <c r="C555" s="191"/>
      <c r="D555" s="192"/>
      <c r="E555" s="191"/>
      <c r="F555" s="191"/>
      <c r="G555" s="191"/>
      <c r="H555" s="191"/>
    </row>
    <row r="556" spans="1:8" ht="18">
      <c r="A556" s="191"/>
      <c r="B556" s="191"/>
      <c r="C556" s="191"/>
      <c r="D556" s="192"/>
      <c r="E556" s="191"/>
      <c r="F556" s="191"/>
      <c r="G556" s="191"/>
      <c r="H556" s="191"/>
    </row>
    <row r="557" spans="1:8" ht="18">
      <c r="A557" s="191"/>
      <c r="B557" s="191"/>
      <c r="C557" s="191"/>
      <c r="D557" s="192"/>
      <c r="E557" s="191"/>
      <c r="F557" s="191"/>
      <c r="G557" s="191"/>
      <c r="H557" s="191"/>
    </row>
    <row r="558" spans="1:8" ht="18">
      <c r="A558" s="191"/>
      <c r="B558" s="191"/>
      <c r="C558" s="191"/>
      <c r="D558" s="192"/>
      <c r="E558" s="191"/>
      <c r="F558" s="191"/>
      <c r="G558" s="191"/>
      <c r="H558" s="191"/>
    </row>
    <row r="559" spans="1:8" ht="18">
      <c r="A559" s="191"/>
      <c r="B559" s="191"/>
      <c r="C559" s="191"/>
      <c r="D559" s="192"/>
      <c r="E559" s="191"/>
      <c r="F559" s="191"/>
      <c r="G559" s="191"/>
      <c r="H559" s="191"/>
    </row>
    <row r="560" spans="1:8" ht="18">
      <c r="A560" s="191"/>
      <c r="B560" s="191"/>
      <c r="C560" s="191"/>
      <c r="D560" s="192"/>
      <c r="E560" s="191"/>
      <c r="F560" s="191"/>
      <c r="G560" s="191"/>
      <c r="H560" s="191"/>
    </row>
    <row r="561" spans="1:8" ht="18">
      <c r="A561" s="191"/>
      <c r="B561" s="191"/>
      <c r="C561" s="191"/>
      <c r="D561" s="192"/>
      <c r="E561" s="191"/>
      <c r="F561" s="191"/>
      <c r="G561" s="191"/>
      <c r="H561" s="191"/>
    </row>
    <row r="562" spans="1:8" ht="18">
      <c r="A562" s="191"/>
      <c r="B562" s="191"/>
      <c r="C562" s="191"/>
      <c r="D562" s="192"/>
      <c r="E562" s="191"/>
      <c r="F562" s="191"/>
      <c r="G562" s="191"/>
      <c r="H562" s="191"/>
    </row>
    <row r="563" spans="1:8" ht="18">
      <c r="A563" s="191"/>
      <c r="B563" s="191"/>
      <c r="C563" s="191"/>
      <c r="D563" s="192"/>
      <c r="E563" s="191"/>
      <c r="F563" s="191"/>
      <c r="G563" s="191"/>
      <c r="H563" s="191"/>
    </row>
    <row r="564" spans="1:8" ht="18">
      <c r="A564" s="191"/>
      <c r="B564" s="191"/>
      <c r="C564" s="191"/>
      <c r="D564" s="192"/>
      <c r="E564" s="191"/>
      <c r="F564" s="191"/>
      <c r="G564" s="191"/>
      <c r="H564" s="191"/>
    </row>
    <row r="565" spans="1:8" ht="18">
      <c r="A565" s="191"/>
      <c r="B565" s="191"/>
      <c r="C565" s="191"/>
      <c r="D565" s="192"/>
      <c r="E565" s="191"/>
      <c r="F565" s="191"/>
      <c r="G565" s="191"/>
      <c r="H565" s="191"/>
    </row>
    <row r="566" spans="1:8" ht="18">
      <c r="A566" s="191"/>
      <c r="B566" s="191"/>
      <c r="C566" s="191"/>
      <c r="D566" s="192"/>
      <c r="E566" s="191"/>
      <c r="F566" s="191"/>
      <c r="G566" s="191"/>
      <c r="H566" s="191"/>
    </row>
    <row r="567" spans="1:8" ht="18">
      <c r="A567" s="191"/>
      <c r="B567" s="191"/>
      <c r="C567" s="191"/>
      <c r="D567" s="192"/>
      <c r="E567" s="191"/>
      <c r="F567" s="191"/>
      <c r="G567" s="191"/>
      <c r="H567" s="191"/>
    </row>
    <row r="568" spans="1:8" ht="18">
      <c r="A568" s="191"/>
      <c r="B568" s="191"/>
      <c r="C568" s="191"/>
      <c r="D568" s="192"/>
      <c r="E568" s="191"/>
      <c r="F568" s="191"/>
      <c r="G568" s="191"/>
      <c r="H568" s="191"/>
    </row>
    <row r="569" spans="1:8" ht="18">
      <c r="A569" s="191"/>
      <c r="B569" s="191"/>
      <c r="C569" s="191"/>
      <c r="D569" s="192"/>
      <c r="E569" s="191"/>
      <c r="F569" s="191"/>
      <c r="G569" s="191"/>
      <c r="H569" s="191"/>
    </row>
    <row r="570" spans="1:8" ht="18">
      <c r="A570" s="191"/>
      <c r="B570" s="191"/>
      <c r="C570" s="191"/>
      <c r="D570" s="192"/>
      <c r="E570" s="191"/>
      <c r="F570" s="191"/>
      <c r="G570" s="191"/>
      <c r="H570" s="191"/>
    </row>
    <row r="571" spans="1:8" ht="18">
      <c r="A571" s="191"/>
      <c r="B571" s="191"/>
      <c r="C571" s="191"/>
      <c r="D571" s="192"/>
      <c r="E571" s="191"/>
      <c r="F571" s="191"/>
      <c r="G571" s="191"/>
      <c r="H571" s="191"/>
    </row>
    <row r="572" spans="1:8" ht="18">
      <c r="A572" s="191"/>
      <c r="B572" s="191"/>
      <c r="C572" s="191"/>
      <c r="D572" s="192"/>
      <c r="E572" s="191"/>
      <c r="F572" s="191"/>
      <c r="G572" s="191"/>
      <c r="H572" s="191"/>
    </row>
    <row r="573" spans="1:8" ht="18">
      <c r="A573" s="191"/>
      <c r="B573" s="191"/>
      <c r="C573" s="191"/>
      <c r="D573" s="192"/>
      <c r="E573" s="191"/>
      <c r="F573" s="191"/>
      <c r="G573" s="191"/>
      <c r="H573" s="191"/>
    </row>
    <row r="574" spans="1:8" ht="18">
      <c r="A574" s="191"/>
      <c r="B574" s="191"/>
      <c r="C574" s="191"/>
      <c r="D574" s="192"/>
      <c r="E574" s="191"/>
      <c r="F574" s="191"/>
      <c r="G574" s="191"/>
      <c r="H574" s="191"/>
    </row>
    <row r="575" spans="1:8" ht="18">
      <c r="A575" s="191"/>
      <c r="B575" s="191"/>
      <c r="C575" s="191"/>
      <c r="D575" s="192"/>
      <c r="E575" s="191"/>
      <c r="F575" s="191"/>
      <c r="G575" s="191"/>
      <c r="H575" s="191"/>
    </row>
    <row r="576" spans="1:8" ht="18">
      <c r="A576" s="191"/>
      <c r="B576" s="191"/>
      <c r="C576" s="191"/>
      <c r="D576" s="192"/>
      <c r="E576" s="191"/>
      <c r="F576" s="191"/>
      <c r="G576" s="191"/>
      <c r="H576" s="191"/>
    </row>
    <row r="577" spans="1:8" ht="18">
      <c r="A577" s="191"/>
      <c r="B577" s="191"/>
      <c r="C577" s="191"/>
      <c r="D577" s="192"/>
      <c r="E577" s="191"/>
      <c r="F577" s="191"/>
      <c r="G577" s="191"/>
      <c r="H577" s="191"/>
    </row>
    <row r="578" spans="1:8" ht="18">
      <c r="A578" s="191"/>
      <c r="B578" s="191"/>
      <c r="C578" s="191"/>
      <c r="D578" s="192"/>
      <c r="E578" s="191"/>
      <c r="F578" s="191"/>
      <c r="G578" s="191"/>
      <c r="H578" s="191"/>
    </row>
    <row r="579" spans="1:8" ht="18">
      <c r="A579" s="191"/>
      <c r="B579" s="191"/>
      <c r="C579" s="191"/>
      <c r="D579" s="192"/>
      <c r="E579" s="191"/>
      <c r="F579" s="191"/>
      <c r="G579" s="191"/>
      <c r="H579" s="191"/>
    </row>
    <row r="580" spans="1:8" ht="18">
      <c r="A580" s="191"/>
      <c r="B580" s="191"/>
      <c r="C580" s="191"/>
      <c r="D580" s="192"/>
      <c r="E580" s="191"/>
      <c r="F580" s="191"/>
      <c r="G580" s="191"/>
      <c r="H580" s="191"/>
    </row>
    <row r="581" spans="1:8" ht="18">
      <c r="A581" s="191"/>
      <c r="B581" s="191"/>
      <c r="C581" s="191"/>
      <c r="D581" s="192"/>
      <c r="E581" s="191"/>
      <c r="F581" s="191"/>
      <c r="G581" s="191"/>
      <c r="H581" s="191"/>
    </row>
    <row r="582" spans="1:8" ht="18">
      <c r="A582" s="191"/>
      <c r="B582" s="191"/>
      <c r="C582" s="191"/>
      <c r="D582" s="192"/>
      <c r="E582" s="191"/>
      <c r="F582" s="191"/>
      <c r="G582" s="191"/>
      <c r="H582" s="191"/>
    </row>
    <row r="583" spans="1:8" ht="18">
      <c r="A583" s="191"/>
      <c r="B583" s="191"/>
      <c r="C583" s="191"/>
      <c r="D583" s="192"/>
      <c r="E583" s="191"/>
      <c r="F583" s="191"/>
      <c r="G583" s="191"/>
      <c r="H583" s="191"/>
    </row>
    <row r="584" spans="1:8" ht="18">
      <c r="A584" s="191"/>
      <c r="B584" s="191"/>
      <c r="C584" s="191"/>
      <c r="D584" s="192"/>
      <c r="E584" s="191"/>
      <c r="F584" s="191"/>
      <c r="G584" s="191"/>
      <c r="H584" s="191"/>
    </row>
    <row r="585" spans="1:8" ht="18">
      <c r="A585" s="191"/>
      <c r="B585" s="191"/>
      <c r="C585" s="191"/>
      <c r="D585" s="192"/>
      <c r="E585" s="191"/>
      <c r="F585" s="191"/>
      <c r="G585" s="191"/>
      <c r="H585" s="191"/>
    </row>
    <row r="586" spans="1:8" ht="18">
      <c r="A586" s="191"/>
      <c r="B586" s="191"/>
      <c r="C586" s="191"/>
      <c r="D586" s="192"/>
      <c r="E586" s="191"/>
      <c r="F586" s="191"/>
      <c r="G586" s="191"/>
      <c r="H586" s="191"/>
    </row>
    <row r="587" spans="1:8" ht="18">
      <c r="A587" s="191"/>
      <c r="B587" s="191"/>
      <c r="C587" s="191"/>
      <c r="D587" s="192"/>
      <c r="E587" s="191"/>
      <c r="F587" s="191"/>
      <c r="G587" s="191"/>
      <c r="H587" s="191"/>
    </row>
    <row r="588" spans="1:8" ht="18">
      <c r="A588" s="191"/>
      <c r="B588" s="191"/>
      <c r="C588" s="191"/>
      <c r="D588" s="192"/>
      <c r="E588" s="191"/>
      <c r="F588" s="191"/>
      <c r="G588" s="191"/>
      <c r="H588" s="191"/>
    </row>
    <row r="589" spans="1:8" ht="18">
      <c r="A589" s="191"/>
      <c r="B589" s="191"/>
      <c r="C589" s="191"/>
      <c r="D589" s="192"/>
      <c r="E589" s="191"/>
      <c r="F589" s="191"/>
      <c r="G589" s="191"/>
      <c r="H589" s="191"/>
    </row>
    <row r="590" spans="1:8" ht="18">
      <c r="A590" s="191"/>
      <c r="B590" s="191"/>
      <c r="C590" s="191"/>
      <c r="D590" s="192"/>
      <c r="E590" s="191"/>
      <c r="F590" s="191"/>
      <c r="G590" s="191"/>
      <c r="H590" s="191"/>
    </row>
    <row r="591" spans="1:8" ht="18">
      <c r="A591" s="191"/>
      <c r="B591" s="191"/>
      <c r="C591" s="191"/>
      <c r="D591" s="192"/>
      <c r="E591" s="191"/>
      <c r="F591" s="191"/>
      <c r="G591" s="191"/>
      <c r="H591" s="191"/>
    </row>
    <row r="592" spans="1:8" ht="18">
      <c r="A592" s="191"/>
      <c r="B592" s="191"/>
      <c r="C592" s="191"/>
      <c r="D592" s="192"/>
      <c r="E592" s="191"/>
      <c r="F592" s="191"/>
      <c r="G592" s="191"/>
      <c r="H592" s="191"/>
    </row>
    <row r="593" spans="1:8" ht="18">
      <c r="A593" s="191"/>
      <c r="B593" s="191"/>
      <c r="C593" s="191"/>
      <c r="D593" s="192"/>
      <c r="E593" s="191"/>
      <c r="F593" s="191"/>
      <c r="G593" s="191"/>
      <c r="H593" s="191"/>
    </row>
    <row r="594" spans="1:8" ht="18">
      <c r="A594" s="191"/>
      <c r="B594" s="191"/>
      <c r="C594" s="191"/>
      <c r="D594" s="192"/>
      <c r="E594" s="191"/>
      <c r="F594" s="191"/>
      <c r="G594" s="191"/>
      <c r="H594" s="191"/>
    </row>
    <row r="595" spans="1:8" ht="18">
      <c r="A595" s="191"/>
      <c r="B595" s="191"/>
      <c r="C595" s="191"/>
      <c r="D595" s="192"/>
      <c r="E595" s="191"/>
      <c r="F595" s="191"/>
      <c r="G595" s="191"/>
      <c r="H595" s="191"/>
    </row>
    <row r="596" spans="1:8" ht="18">
      <c r="A596" s="191"/>
      <c r="B596" s="191"/>
      <c r="C596" s="191"/>
      <c r="D596" s="192"/>
      <c r="E596" s="191"/>
      <c r="F596" s="191"/>
      <c r="G596" s="191"/>
      <c r="H596" s="191"/>
    </row>
    <row r="597" spans="1:8" ht="18">
      <c r="A597" s="191"/>
      <c r="B597" s="191"/>
      <c r="C597" s="191"/>
      <c r="D597" s="192"/>
      <c r="E597" s="191"/>
      <c r="F597" s="191"/>
      <c r="G597" s="191"/>
      <c r="H597" s="191"/>
    </row>
    <row r="598" spans="1:8" ht="18">
      <c r="A598" s="191"/>
      <c r="B598" s="191"/>
      <c r="C598" s="191"/>
      <c r="D598" s="192"/>
      <c r="E598" s="191"/>
      <c r="F598" s="191"/>
      <c r="G598" s="191"/>
      <c r="H598" s="191"/>
    </row>
    <row r="599" spans="1:8" ht="18">
      <c r="A599" s="191"/>
      <c r="B599" s="191"/>
      <c r="C599" s="191"/>
      <c r="D599" s="192"/>
      <c r="E599" s="191"/>
      <c r="F599" s="191"/>
      <c r="G599" s="191"/>
      <c r="H599" s="191"/>
    </row>
    <row r="600" spans="1:8" ht="18">
      <c r="A600" s="191"/>
      <c r="B600" s="191"/>
      <c r="C600" s="191"/>
      <c r="D600" s="192"/>
      <c r="E600" s="191"/>
      <c r="F600" s="191"/>
      <c r="G600" s="191"/>
      <c r="H600" s="191"/>
    </row>
    <row r="601" spans="1:8" ht="18">
      <c r="A601" s="191"/>
      <c r="B601" s="191"/>
      <c r="C601" s="191"/>
      <c r="D601" s="192"/>
      <c r="E601" s="191"/>
      <c r="F601" s="191"/>
      <c r="G601" s="191"/>
      <c r="H601" s="191"/>
    </row>
    <row r="602" spans="1:8" ht="18">
      <c r="A602" s="191"/>
      <c r="B602" s="191"/>
      <c r="C602" s="191"/>
      <c r="D602" s="192"/>
      <c r="E602" s="191"/>
      <c r="F602" s="191"/>
      <c r="G602" s="191"/>
      <c r="H602" s="191"/>
    </row>
    <row r="603" spans="1:8" ht="18">
      <c r="A603" s="191"/>
      <c r="B603" s="191"/>
      <c r="C603" s="191"/>
      <c r="D603" s="192"/>
      <c r="E603" s="191"/>
      <c r="F603" s="191"/>
      <c r="G603" s="191"/>
      <c r="H603" s="191"/>
    </row>
    <row r="604" spans="1:8" ht="18">
      <c r="A604" s="191"/>
      <c r="B604" s="191"/>
      <c r="C604" s="191"/>
      <c r="D604" s="192"/>
      <c r="E604" s="191"/>
      <c r="F604" s="191"/>
      <c r="G604" s="191"/>
      <c r="H604" s="191"/>
    </row>
    <row r="605" spans="1:8" ht="18">
      <c r="A605" s="191"/>
      <c r="B605" s="191"/>
      <c r="C605" s="191"/>
      <c r="D605" s="192"/>
      <c r="E605" s="191"/>
      <c r="F605" s="191"/>
      <c r="G605" s="191"/>
      <c r="H605" s="191"/>
    </row>
    <row r="606" spans="1:8" ht="18">
      <c r="A606" s="191"/>
      <c r="B606" s="191"/>
      <c r="C606" s="191"/>
      <c r="D606" s="192"/>
      <c r="E606" s="191"/>
      <c r="F606" s="191"/>
      <c r="G606" s="191"/>
      <c r="H606" s="191"/>
    </row>
    <row r="607" spans="1:8" ht="18">
      <c r="A607" s="191"/>
      <c r="B607" s="191"/>
      <c r="C607" s="191"/>
      <c r="D607" s="192"/>
      <c r="E607" s="191"/>
      <c r="F607" s="191"/>
      <c r="G607" s="191"/>
      <c r="H607" s="191"/>
    </row>
    <row r="608" spans="1:8" ht="18">
      <c r="A608" s="191"/>
      <c r="B608" s="191"/>
      <c r="C608" s="191"/>
      <c r="D608" s="192"/>
      <c r="E608" s="191"/>
      <c r="F608" s="191"/>
      <c r="G608" s="191"/>
      <c r="H608" s="191"/>
    </row>
    <row r="609" spans="1:8" ht="18">
      <c r="A609" s="191"/>
      <c r="B609" s="191"/>
      <c r="C609" s="191"/>
      <c r="D609" s="192"/>
      <c r="E609" s="191"/>
      <c r="F609" s="191"/>
      <c r="G609" s="191"/>
      <c r="H609" s="191"/>
    </row>
    <row r="610" spans="1:8" ht="18">
      <c r="A610" s="191"/>
      <c r="B610" s="191"/>
      <c r="C610" s="191"/>
      <c r="D610" s="192"/>
      <c r="E610" s="191"/>
      <c r="F610" s="191"/>
      <c r="G610" s="191"/>
      <c r="H610" s="191"/>
    </row>
    <row r="611" spans="1:8" ht="18">
      <c r="A611" s="191"/>
      <c r="B611" s="191"/>
      <c r="C611" s="191"/>
      <c r="D611" s="192"/>
      <c r="E611" s="191"/>
      <c r="F611" s="191"/>
      <c r="G611" s="191"/>
      <c r="H611" s="191"/>
    </row>
    <row r="612" spans="1:8" ht="18">
      <c r="A612" s="191"/>
      <c r="B612" s="191"/>
      <c r="C612" s="191"/>
      <c r="D612" s="192"/>
      <c r="E612" s="191"/>
      <c r="F612" s="191"/>
      <c r="G612" s="191"/>
      <c r="H612" s="191"/>
    </row>
    <row r="613" spans="1:8" ht="18">
      <c r="A613" s="191"/>
      <c r="B613" s="191"/>
      <c r="C613" s="191"/>
      <c r="D613" s="192"/>
      <c r="E613" s="191"/>
      <c r="F613" s="191"/>
      <c r="G613" s="191"/>
      <c r="H613" s="191"/>
    </row>
    <row r="614" spans="1:8" ht="18">
      <c r="A614" s="191"/>
      <c r="B614" s="191"/>
      <c r="C614" s="191"/>
      <c r="D614" s="192"/>
      <c r="E614" s="191"/>
      <c r="F614" s="191"/>
      <c r="G614" s="191"/>
      <c r="H614" s="191"/>
    </row>
    <row r="615" spans="1:8" ht="18">
      <c r="A615" s="191"/>
      <c r="B615" s="191"/>
      <c r="C615" s="191"/>
      <c r="D615" s="192"/>
      <c r="E615" s="191"/>
      <c r="F615" s="191"/>
      <c r="G615" s="191"/>
      <c r="H615" s="191"/>
    </row>
    <row r="616" spans="1:8" ht="18">
      <c r="A616" s="191"/>
      <c r="B616" s="191"/>
      <c r="C616" s="191"/>
      <c r="D616" s="192"/>
      <c r="E616" s="191"/>
      <c r="F616" s="191"/>
      <c r="G616" s="191"/>
      <c r="H616" s="191"/>
    </row>
    <row r="617" spans="1:8" ht="18">
      <c r="A617" s="191"/>
      <c r="B617" s="191"/>
      <c r="C617" s="191"/>
      <c r="D617" s="192"/>
      <c r="E617" s="191"/>
      <c r="F617" s="191"/>
      <c r="G617" s="191"/>
      <c r="H617" s="191"/>
    </row>
    <row r="618" spans="1:8" ht="18">
      <c r="A618" s="191"/>
      <c r="B618" s="191"/>
      <c r="C618" s="191"/>
      <c r="D618" s="192"/>
      <c r="E618" s="191"/>
      <c r="F618" s="191"/>
      <c r="G618" s="191"/>
      <c r="H618" s="191"/>
    </row>
    <row r="619" spans="1:8" ht="18">
      <c r="A619" s="191"/>
      <c r="B619" s="191"/>
      <c r="C619" s="191"/>
      <c r="D619" s="192"/>
      <c r="E619" s="191"/>
      <c r="F619" s="191"/>
      <c r="G619" s="191"/>
      <c r="H619" s="191"/>
    </row>
    <row r="620" spans="1:8" ht="18">
      <c r="A620" s="191"/>
      <c r="B620" s="191"/>
      <c r="C620" s="191"/>
      <c r="D620" s="192"/>
      <c r="E620" s="191"/>
      <c r="F620" s="191"/>
      <c r="G620" s="191"/>
      <c r="H620" s="191"/>
    </row>
    <row r="621" spans="1:8" ht="18">
      <c r="A621" s="191"/>
      <c r="B621" s="191"/>
      <c r="C621" s="191"/>
      <c r="D621" s="192"/>
      <c r="E621" s="191"/>
      <c r="F621" s="191"/>
      <c r="G621" s="191"/>
      <c r="H621" s="191"/>
    </row>
    <row r="622" spans="1:8" ht="18">
      <c r="A622" s="191"/>
      <c r="B622" s="191"/>
      <c r="C622" s="191"/>
      <c r="D622" s="192"/>
      <c r="E622" s="191"/>
      <c r="F622" s="191"/>
      <c r="G622" s="191"/>
      <c r="H622" s="191"/>
    </row>
    <row r="623" spans="1:8" ht="18">
      <c r="A623" s="191"/>
      <c r="B623" s="191"/>
      <c r="C623" s="191"/>
      <c r="D623" s="192"/>
      <c r="E623" s="191"/>
      <c r="F623" s="191"/>
      <c r="G623" s="191"/>
      <c r="H623" s="191"/>
    </row>
    <row r="624" spans="1:8" ht="18">
      <c r="A624" s="191"/>
      <c r="B624" s="191"/>
      <c r="C624" s="191"/>
      <c r="D624" s="192"/>
      <c r="E624" s="191"/>
      <c r="F624" s="191"/>
      <c r="G624" s="191"/>
      <c r="H624" s="191"/>
    </row>
    <row r="625" spans="1:8" ht="18">
      <c r="A625" s="191"/>
      <c r="B625" s="191"/>
      <c r="C625" s="191"/>
      <c r="D625" s="192"/>
      <c r="E625" s="191"/>
      <c r="F625" s="191"/>
      <c r="G625" s="191"/>
      <c r="H625" s="191"/>
    </row>
    <row r="626" spans="1:8" ht="18">
      <c r="A626" s="191"/>
      <c r="B626" s="191"/>
      <c r="C626" s="191"/>
      <c r="D626" s="192"/>
      <c r="E626" s="191"/>
      <c r="F626" s="191"/>
      <c r="G626" s="191"/>
      <c r="H626" s="191"/>
    </row>
    <row r="627" spans="1:8" ht="18">
      <c r="A627" s="191"/>
      <c r="B627" s="191"/>
      <c r="C627" s="191"/>
      <c r="D627" s="192"/>
      <c r="E627" s="191"/>
      <c r="F627" s="191"/>
      <c r="G627" s="191"/>
      <c r="H627" s="191"/>
    </row>
    <row r="628" spans="1:8" ht="18">
      <c r="A628" s="191"/>
      <c r="B628" s="191"/>
      <c r="C628" s="191"/>
      <c r="D628" s="192"/>
      <c r="E628" s="191"/>
      <c r="F628" s="191"/>
      <c r="G628" s="191"/>
      <c r="H628" s="191"/>
    </row>
    <row r="629" spans="1:8" ht="18">
      <c r="A629" s="191"/>
      <c r="B629" s="191"/>
      <c r="C629" s="191"/>
      <c r="D629" s="192"/>
      <c r="E629" s="191"/>
      <c r="F629" s="191"/>
      <c r="G629" s="191"/>
      <c r="H629" s="191"/>
    </row>
    <row r="630" spans="1:8" ht="18">
      <c r="A630" s="191"/>
      <c r="B630" s="191"/>
      <c r="C630" s="191"/>
      <c r="D630" s="192"/>
      <c r="E630" s="191"/>
      <c r="F630" s="191"/>
      <c r="G630" s="191"/>
      <c r="H630" s="191"/>
    </row>
    <row r="631" spans="1:8" ht="18">
      <c r="A631" s="191"/>
      <c r="B631" s="191"/>
      <c r="C631" s="191"/>
      <c r="D631" s="192"/>
      <c r="E631" s="191"/>
      <c r="F631" s="191"/>
      <c r="G631" s="191"/>
      <c r="H631" s="191"/>
    </row>
    <row r="632" spans="1:8" ht="18">
      <c r="A632" s="191"/>
      <c r="B632" s="191"/>
      <c r="C632" s="191"/>
      <c r="D632" s="192"/>
      <c r="E632" s="191"/>
      <c r="F632" s="191"/>
      <c r="G632" s="191"/>
      <c r="H632" s="191"/>
    </row>
    <row r="633" spans="1:8" ht="18">
      <c r="A633" s="191"/>
      <c r="B633" s="191"/>
      <c r="C633" s="191"/>
      <c r="D633" s="192"/>
      <c r="E633" s="191"/>
      <c r="F633" s="191"/>
      <c r="G633" s="191"/>
      <c r="H633" s="191"/>
    </row>
    <row r="634" spans="1:8" ht="18">
      <c r="A634" s="191"/>
      <c r="B634" s="191"/>
      <c r="C634" s="191"/>
      <c r="D634" s="192"/>
      <c r="E634" s="191"/>
      <c r="F634" s="191"/>
      <c r="G634" s="191"/>
      <c r="H634" s="191"/>
    </row>
    <row r="635" spans="1:8" ht="18">
      <c r="A635" s="191"/>
      <c r="B635" s="191"/>
      <c r="C635" s="191"/>
      <c r="D635" s="192"/>
      <c r="E635" s="191"/>
      <c r="F635" s="191"/>
      <c r="G635" s="191"/>
      <c r="H635" s="191"/>
    </row>
    <row r="636" spans="1:8" ht="18">
      <c r="A636" s="191"/>
      <c r="B636" s="191"/>
      <c r="C636" s="191"/>
      <c r="D636" s="192"/>
      <c r="E636" s="191"/>
      <c r="F636" s="191"/>
      <c r="G636" s="191"/>
      <c r="H636" s="191"/>
    </row>
    <row r="637" spans="1:8" ht="18">
      <c r="A637" s="191"/>
      <c r="B637" s="191"/>
      <c r="C637" s="191"/>
      <c r="D637" s="192"/>
      <c r="E637" s="191"/>
      <c r="F637" s="191"/>
      <c r="G637" s="191"/>
      <c r="H637" s="191"/>
    </row>
    <row r="638" spans="1:8" ht="18">
      <c r="A638" s="191"/>
      <c r="B638" s="191"/>
      <c r="C638" s="191"/>
      <c r="D638" s="192"/>
      <c r="E638" s="191"/>
      <c r="F638" s="191"/>
      <c r="G638" s="191"/>
      <c r="H638" s="191"/>
    </row>
    <row r="639" spans="1:8" ht="18">
      <c r="A639" s="191"/>
      <c r="B639" s="191"/>
      <c r="C639" s="191"/>
      <c r="D639" s="192"/>
      <c r="E639" s="191"/>
      <c r="F639" s="191"/>
      <c r="G639" s="191"/>
      <c r="H639" s="191"/>
    </row>
    <row r="640" spans="1:8" ht="18">
      <c r="A640" s="191"/>
      <c r="B640" s="191"/>
      <c r="C640" s="191"/>
      <c r="D640" s="192"/>
      <c r="E640" s="191"/>
      <c r="F640" s="191"/>
      <c r="G640" s="191"/>
      <c r="H640" s="191"/>
    </row>
    <row r="641" spans="1:8" ht="18">
      <c r="A641" s="191"/>
      <c r="B641" s="191"/>
      <c r="C641" s="191"/>
      <c r="D641" s="192"/>
      <c r="E641" s="191"/>
      <c r="F641" s="191"/>
      <c r="G641" s="191"/>
      <c r="H641" s="191"/>
    </row>
    <row r="642" spans="1:8" ht="18">
      <c r="A642" s="191"/>
      <c r="B642" s="191"/>
      <c r="C642" s="191"/>
      <c r="D642" s="192"/>
      <c r="E642" s="191"/>
      <c r="F642" s="191"/>
      <c r="G642" s="191"/>
      <c r="H642" s="191"/>
    </row>
  </sheetData>
  <mergeCells count="7">
    <mergeCell ref="A65:F65"/>
    <mergeCell ref="A1:C1"/>
    <mergeCell ref="D1:F1"/>
    <mergeCell ref="A2:F2"/>
    <mergeCell ref="A3:F3"/>
    <mergeCell ref="A5:F5"/>
    <mergeCell ref="A6:F6"/>
  </mergeCells>
  <pageMargins left="0.39370078740157483" right="0" top="0.74803149606299213" bottom="0" header="0.31496062992125984" footer="0.31496062992125984"/>
  <pageSetup scale="6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345"/>
  <sheetViews>
    <sheetView zoomScaleNormal="100" workbookViewId="0">
      <selection sqref="A1:B1"/>
    </sheetView>
  </sheetViews>
  <sheetFormatPr baseColWidth="10" defaultRowHeight="15"/>
  <cols>
    <col min="1" max="1" width="9.85546875" customWidth="1"/>
    <col min="2" max="2" width="25.28515625" customWidth="1"/>
    <col min="3" max="3" width="46.140625" style="210" customWidth="1"/>
    <col min="4" max="4" width="18.140625" style="211" customWidth="1"/>
    <col min="5" max="5" width="12.85546875" bestFit="1" customWidth="1"/>
  </cols>
  <sheetData>
    <row r="1" spans="1:13" ht="57.75" customHeight="1">
      <c r="A1" s="531" t="s">
        <v>285</v>
      </c>
      <c r="B1" s="531"/>
      <c r="C1" s="532" t="s">
        <v>500</v>
      </c>
      <c r="D1" s="532"/>
      <c r="I1" s="441"/>
      <c r="J1" s="441"/>
      <c r="K1" s="441"/>
      <c r="L1" s="441"/>
      <c r="M1" s="441"/>
    </row>
    <row r="2" spans="1:13" ht="47.25" customHeight="1" thickBot="1">
      <c r="A2" s="540" t="s">
        <v>381</v>
      </c>
      <c r="B2" s="540"/>
      <c r="C2" s="540"/>
      <c r="D2" s="540"/>
    </row>
    <row r="3" spans="1:13" ht="6" customHeight="1">
      <c r="A3" s="527"/>
      <c r="B3" s="527"/>
      <c r="C3" s="527"/>
      <c r="D3" s="527"/>
    </row>
    <row r="4" spans="1:13" ht="27.75" customHeight="1">
      <c r="A4" s="536" t="s">
        <v>267</v>
      </c>
      <c r="B4" s="537" t="s">
        <v>347</v>
      </c>
      <c r="C4" s="538" t="s">
        <v>348</v>
      </c>
      <c r="D4" s="539" t="s">
        <v>505</v>
      </c>
    </row>
    <row r="5" spans="1:13" ht="25.5" customHeight="1" thickBot="1">
      <c r="A5" s="536"/>
      <c r="B5" s="537"/>
      <c r="C5" s="538"/>
      <c r="D5" s="539"/>
    </row>
    <row r="6" spans="1:13" s="195" customFormat="1" ht="3" customHeight="1" thickBot="1">
      <c r="A6" s="521"/>
      <c r="B6" s="521"/>
      <c r="C6" s="521"/>
      <c r="D6" s="521"/>
    </row>
    <row r="7" spans="1:13" s="195" customFormat="1" ht="3" customHeight="1" thickBot="1">
      <c r="A7" s="263"/>
      <c r="B7" s="263"/>
      <c r="C7" s="432"/>
      <c r="D7" s="194"/>
    </row>
    <row r="8" spans="1:13" s="200" customFormat="1" ht="18" customHeight="1">
      <c r="A8" s="196"/>
      <c r="B8" s="196" t="s">
        <v>24</v>
      </c>
      <c r="C8" s="197"/>
      <c r="D8" s="198">
        <v>880125030.06999993</v>
      </c>
      <c r="E8" s="199"/>
    </row>
    <row r="9" spans="1:13" s="200" customFormat="1" ht="18" customHeight="1">
      <c r="A9" s="196">
        <v>11</v>
      </c>
      <c r="B9" s="182"/>
      <c r="C9" s="201"/>
      <c r="D9" s="187"/>
      <c r="E9" s="199"/>
    </row>
    <row r="10" spans="1:13" s="200" customFormat="1" ht="18" customHeight="1">
      <c r="A10" s="196"/>
      <c r="B10" s="261" t="s">
        <v>707</v>
      </c>
      <c r="C10" s="201"/>
      <c r="D10" s="179">
        <v>211099351</v>
      </c>
      <c r="E10" s="199"/>
    </row>
    <row r="11" spans="1:13" s="200" customFormat="1" ht="40.5">
      <c r="A11" s="196"/>
      <c r="B11" s="182"/>
      <c r="C11" s="201" t="s">
        <v>708</v>
      </c>
      <c r="D11" s="187">
        <v>180345185</v>
      </c>
      <c r="E11" s="199"/>
    </row>
    <row r="12" spans="1:13" s="200" customFormat="1" ht="27">
      <c r="A12" s="196"/>
      <c r="B12" s="182"/>
      <c r="C12" s="201" t="s">
        <v>709</v>
      </c>
      <c r="D12" s="187">
        <v>9671556</v>
      </c>
      <c r="E12" s="199"/>
    </row>
    <row r="13" spans="1:13" s="200" customFormat="1" ht="27">
      <c r="A13" s="196"/>
      <c r="B13" s="182"/>
      <c r="C13" s="201" t="s">
        <v>710</v>
      </c>
      <c r="D13" s="187">
        <v>4371040</v>
      </c>
      <c r="E13" s="199"/>
    </row>
    <row r="14" spans="1:13" s="200" customFormat="1" ht="27">
      <c r="A14" s="196"/>
      <c r="B14" s="182"/>
      <c r="C14" s="201" t="s">
        <v>711</v>
      </c>
      <c r="D14" s="187">
        <v>4711570</v>
      </c>
      <c r="E14" s="199"/>
    </row>
    <row r="15" spans="1:13" s="200" customFormat="1" ht="27">
      <c r="A15" s="196"/>
      <c r="B15" s="182"/>
      <c r="C15" s="201" t="s">
        <v>712</v>
      </c>
      <c r="D15" s="187">
        <v>8000000</v>
      </c>
      <c r="E15" s="199"/>
    </row>
    <row r="16" spans="1:13" s="200" customFormat="1" ht="18">
      <c r="A16" s="196"/>
      <c r="B16" s="182"/>
      <c r="C16" s="201" t="s">
        <v>713</v>
      </c>
      <c r="D16" s="187">
        <v>4000000</v>
      </c>
      <c r="E16" s="199"/>
    </row>
    <row r="17" spans="1:5" s="200" customFormat="1" ht="18" customHeight="1">
      <c r="A17" s="196"/>
      <c r="B17" s="182" t="s">
        <v>111</v>
      </c>
      <c r="C17" s="201"/>
      <c r="D17" s="187">
        <v>461290284.08999997</v>
      </c>
      <c r="E17" s="199"/>
    </row>
    <row r="18" spans="1:5" s="200" customFormat="1" ht="18">
      <c r="A18" s="196"/>
      <c r="B18" s="182"/>
      <c r="C18" s="201" t="s">
        <v>714</v>
      </c>
      <c r="D18" s="187">
        <v>46149490.329999998</v>
      </c>
      <c r="E18" s="199"/>
    </row>
    <row r="19" spans="1:5" s="200" customFormat="1" ht="18">
      <c r="A19" s="196"/>
      <c r="B19" s="182"/>
      <c r="C19" s="201" t="s">
        <v>715</v>
      </c>
      <c r="D19" s="187">
        <v>35000000</v>
      </c>
      <c r="E19" s="199"/>
    </row>
    <row r="20" spans="1:5" s="200" customFormat="1" ht="18">
      <c r="A20" s="196"/>
      <c r="B20" s="182"/>
      <c r="C20" s="201" t="s">
        <v>716</v>
      </c>
      <c r="D20" s="187">
        <v>28166000</v>
      </c>
      <c r="E20" s="199"/>
    </row>
    <row r="21" spans="1:5" s="200" customFormat="1" ht="18">
      <c r="A21" s="196"/>
      <c r="B21" s="182"/>
      <c r="C21" s="201" t="s">
        <v>717</v>
      </c>
      <c r="D21" s="187">
        <v>7797122.4499999983</v>
      </c>
      <c r="E21" s="199"/>
    </row>
    <row r="22" spans="1:5" s="200" customFormat="1" ht="18">
      <c r="A22" s="196"/>
      <c r="B22" s="182"/>
      <c r="C22" s="201" t="s">
        <v>718</v>
      </c>
      <c r="D22" s="187">
        <v>1357745.67</v>
      </c>
      <c r="E22" s="199"/>
    </row>
    <row r="23" spans="1:5" s="200" customFormat="1" ht="27">
      <c r="A23" s="196"/>
      <c r="B23" s="182"/>
      <c r="C23" s="201" t="s">
        <v>719</v>
      </c>
      <c r="D23" s="187">
        <v>6658010.6100000003</v>
      </c>
      <c r="E23" s="199"/>
    </row>
    <row r="24" spans="1:5" s="200" customFormat="1" ht="18">
      <c r="A24" s="196"/>
      <c r="B24" s="182"/>
      <c r="C24" s="201" t="s">
        <v>720</v>
      </c>
      <c r="D24" s="187">
        <v>4500000</v>
      </c>
      <c r="E24" s="199"/>
    </row>
    <row r="25" spans="1:5" s="200" customFormat="1" ht="27">
      <c r="A25" s="196"/>
      <c r="B25" s="182"/>
      <c r="C25" s="201" t="s">
        <v>721</v>
      </c>
      <c r="D25" s="187">
        <v>2580750.34</v>
      </c>
      <c r="E25" s="199"/>
    </row>
    <row r="26" spans="1:5" s="200" customFormat="1" ht="18">
      <c r="A26" s="196"/>
      <c r="B26" s="182"/>
      <c r="C26" s="201" t="s">
        <v>722</v>
      </c>
      <c r="D26" s="187">
        <v>1416127.29</v>
      </c>
      <c r="E26" s="199"/>
    </row>
    <row r="27" spans="1:5" s="200" customFormat="1" ht="18">
      <c r="A27" s="196"/>
      <c r="B27" s="182"/>
      <c r="C27" s="201" t="s">
        <v>723</v>
      </c>
      <c r="D27" s="187">
        <v>6000000</v>
      </c>
      <c r="E27" s="199"/>
    </row>
    <row r="28" spans="1:5" s="200" customFormat="1" ht="18">
      <c r="A28" s="196"/>
      <c r="B28" s="182"/>
      <c r="C28" s="201" t="s">
        <v>724</v>
      </c>
      <c r="D28" s="187">
        <v>8036051.4299999997</v>
      </c>
      <c r="E28" s="199"/>
    </row>
    <row r="29" spans="1:5" s="200" customFormat="1" ht="18">
      <c r="A29" s="196"/>
      <c r="B29" s="182"/>
      <c r="C29" s="201" t="s">
        <v>725</v>
      </c>
      <c r="D29" s="187">
        <v>10222903.970000001</v>
      </c>
      <c r="E29" s="199"/>
    </row>
    <row r="30" spans="1:5" s="200" customFormat="1" ht="18">
      <c r="A30" s="196"/>
      <c r="B30" s="182"/>
      <c r="C30" s="201" t="s">
        <v>726</v>
      </c>
      <c r="D30" s="187">
        <v>2337899.4300000002</v>
      </c>
      <c r="E30" s="199"/>
    </row>
    <row r="31" spans="1:5" s="200" customFormat="1" ht="27">
      <c r="A31" s="196"/>
      <c r="B31" s="182"/>
      <c r="C31" s="201" t="s">
        <v>727</v>
      </c>
      <c r="D31" s="187">
        <v>3563329.43</v>
      </c>
      <c r="E31" s="199"/>
    </row>
    <row r="32" spans="1:5" s="200" customFormat="1" ht="18">
      <c r="A32" s="196"/>
      <c r="B32" s="182"/>
      <c r="C32" s="201" t="s">
        <v>728</v>
      </c>
      <c r="D32" s="187">
        <v>8500000</v>
      </c>
      <c r="E32" s="199"/>
    </row>
    <row r="33" spans="1:5" s="200" customFormat="1" ht="18">
      <c r="A33" s="196"/>
      <c r="B33" s="182"/>
      <c r="C33" s="201" t="s">
        <v>729</v>
      </c>
      <c r="D33" s="187">
        <v>3560966.01</v>
      </c>
      <c r="E33" s="199"/>
    </row>
    <row r="34" spans="1:5" s="200" customFormat="1" ht="18">
      <c r="A34" s="196"/>
      <c r="B34" s="182"/>
      <c r="C34" s="201" t="s">
        <v>730</v>
      </c>
      <c r="D34" s="187">
        <v>9218575.4900000002</v>
      </c>
      <c r="E34" s="199"/>
    </row>
    <row r="35" spans="1:5" s="200" customFormat="1" ht="18">
      <c r="A35" s="196"/>
      <c r="B35" s="182"/>
      <c r="C35" s="201" t="s">
        <v>731</v>
      </c>
      <c r="D35" s="187">
        <v>20000000</v>
      </c>
      <c r="E35" s="199"/>
    </row>
    <row r="36" spans="1:5" s="200" customFormat="1" ht="18">
      <c r="A36" s="196"/>
      <c r="B36" s="182"/>
      <c r="C36" s="201" t="s">
        <v>732</v>
      </c>
      <c r="D36" s="187">
        <v>13468475.389999999</v>
      </c>
      <c r="E36" s="199"/>
    </row>
    <row r="37" spans="1:5" s="200" customFormat="1" ht="18">
      <c r="A37" s="196"/>
      <c r="B37" s="182"/>
      <c r="C37" s="201" t="s">
        <v>733</v>
      </c>
      <c r="D37" s="187">
        <v>1086713.08</v>
      </c>
      <c r="E37" s="199"/>
    </row>
    <row r="38" spans="1:5" s="200" customFormat="1" ht="18">
      <c r="A38" s="196"/>
      <c r="B38" s="182"/>
      <c r="C38" s="201" t="s">
        <v>734</v>
      </c>
      <c r="D38" s="187">
        <v>26142610.899999999</v>
      </c>
      <c r="E38" s="199"/>
    </row>
    <row r="39" spans="1:5" s="200" customFormat="1" ht="18">
      <c r="A39" s="196"/>
      <c r="B39" s="182"/>
      <c r="C39" s="201" t="s">
        <v>735</v>
      </c>
      <c r="D39" s="187">
        <v>5111568.9400000004</v>
      </c>
      <c r="E39" s="199"/>
    </row>
    <row r="40" spans="1:5" s="200" customFormat="1" ht="18">
      <c r="A40" s="196"/>
      <c r="B40" s="182"/>
      <c r="C40" s="201" t="s">
        <v>736</v>
      </c>
      <c r="D40" s="187">
        <v>93992417.420000002</v>
      </c>
      <c r="E40" s="199"/>
    </row>
    <row r="41" spans="1:5" s="200" customFormat="1" ht="18">
      <c r="A41" s="196"/>
      <c r="B41" s="182"/>
      <c r="C41" s="201" t="s">
        <v>737</v>
      </c>
      <c r="D41" s="187">
        <v>3349812.02</v>
      </c>
      <c r="E41" s="199"/>
    </row>
    <row r="42" spans="1:5" s="200" customFormat="1" ht="18">
      <c r="A42" s="196"/>
      <c r="B42" s="182"/>
      <c r="C42" s="201" t="s">
        <v>738</v>
      </c>
      <c r="D42" s="187">
        <v>3782745.8699999996</v>
      </c>
      <c r="E42" s="199"/>
    </row>
    <row r="43" spans="1:5" s="200" customFormat="1" ht="18">
      <c r="A43" s="196"/>
      <c r="B43" s="182"/>
      <c r="C43" s="201" t="s">
        <v>739</v>
      </c>
      <c r="D43" s="187">
        <v>2718857.66</v>
      </c>
      <c r="E43" s="199"/>
    </row>
    <row r="44" spans="1:5" s="200" customFormat="1" ht="18">
      <c r="A44" s="196"/>
      <c r="B44" s="182"/>
      <c r="C44" s="201" t="s">
        <v>740</v>
      </c>
      <c r="D44" s="187">
        <v>81805252.699999988</v>
      </c>
      <c r="E44" s="199"/>
    </row>
    <row r="45" spans="1:5" s="200" customFormat="1" ht="27">
      <c r="A45" s="196"/>
      <c r="B45" s="182"/>
      <c r="C45" s="201" t="s">
        <v>741</v>
      </c>
      <c r="D45" s="187">
        <v>2341539.0699999998</v>
      </c>
      <c r="E45" s="199"/>
    </row>
    <row r="46" spans="1:5" s="200" customFormat="1" ht="18">
      <c r="A46" s="196"/>
      <c r="B46" s="182"/>
      <c r="C46" s="201" t="s">
        <v>742</v>
      </c>
      <c r="D46" s="187">
        <v>7425318.5900000008</v>
      </c>
      <c r="E46" s="199"/>
    </row>
    <row r="47" spans="1:5" s="200" customFormat="1" ht="18">
      <c r="A47" s="196"/>
      <c r="B47" s="182"/>
      <c r="C47" s="201" t="s">
        <v>743</v>
      </c>
      <c r="D47" s="187">
        <v>15000000</v>
      </c>
      <c r="E47" s="199"/>
    </row>
    <row r="48" spans="1:5" s="200" customFormat="1" ht="18" customHeight="1">
      <c r="A48" s="196">
        <v>48</v>
      </c>
      <c r="B48" s="182" t="s">
        <v>350</v>
      </c>
      <c r="C48" s="201"/>
      <c r="D48" s="187">
        <v>207735394.98000002</v>
      </c>
      <c r="E48" s="199"/>
    </row>
    <row r="49" spans="1:5" s="200" customFormat="1" ht="27">
      <c r="A49" s="196"/>
      <c r="B49" s="182"/>
      <c r="C49" s="201" t="s">
        <v>744</v>
      </c>
      <c r="D49" s="187">
        <v>856696.68</v>
      </c>
      <c r="E49" s="199"/>
    </row>
    <row r="50" spans="1:5" s="200" customFormat="1" ht="18">
      <c r="A50" s="196"/>
      <c r="B50" s="182"/>
      <c r="C50" s="201" t="s">
        <v>745</v>
      </c>
      <c r="D50" s="187">
        <v>1000000</v>
      </c>
      <c r="E50" s="199"/>
    </row>
    <row r="51" spans="1:5" s="200" customFormat="1" ht="27">
      <c r="A51" s="196"/>
      <c r="B51" s="182"/>
      <c r="C51" s="201" t="s">
        <v>746</v>
      </c>
      <c r="D51" s="187">
        <v>2399697.04</v>
      </c>
      <c r="E51" s="199"/>
    </row>
    <row r="52" spans="1:5" s="200" customFormat="1" ht="18">
      <c r="A52" s="196"/>
      <c r="B52" s="182"/>
      <c r="C52" s="201" t="s">
        <v>747</v>
      </c>
      <c r="D52" s="187">
        <v>2699136</v>
      </c>
      <c r="E52" s="199"/>
    </row>
    <row r="53" spans="1:5" s="200" customFormat="1" ht="18">
      <c r="A53" s="196"/>
      <c r="B53" s="182"/>
      <c r="C53" s="201" t="s">
        <v>748</v>
      </c>
      <c r="D53" s="187">
        <v>750000</v>
      </c>
      <c r="E53" s="199"/>
    </row>
    <row r="54" spans="1:5" s="200" customFormat="1" ht="27">
      <c r="A54" s="196"/>
      <c r="B54" s="182"/>
      <c r="C54" s="201" t="s">
        <v>749</v>
      </c>
      <c r="D54" s="187">
        <v>1980000</v>
      </c>
      <c r="E54" s="199"/>
    </row>
    <row r="55" spans="1:5" s="200" customFormat="1" ht="18">
      <c r="A55" s="196"/>
      <c r="B55" s="182"/>
      <c r="C55" s="201" t="s">
        <v>750</v>
      </c>
      <c r="D55" s="187">
        <v>4000000</v>
      </c>
      <c r="E55" s="199"/>
    </row>
    <row r="56" spans="1:5" s="200" customFormat="1" ht="18">
      <c r="A56" s="196"/>
      <c r="B56" s="182"/>
      <c r="C56" s="201" t="s">
        <v>751</v>
      </c>
      <c r="D56" s="187">
        <v>405456.2</v>
      </c>
      <c r="E56" s="199"/>
    </row>
    <row r="57" spans="1:5" s="200" customFormat="1" ht="18">
      <c r="A57" s="196"/>
      <c r="B57" s="182"/>
      <c r="C57" s="201" t="s">
        <v>752</v>
      </c>
      <c r="D57" s="187">
        <v>2000000</v>
      </c>
      <c r="E57" s="199"/>
    </row>
    <row r="58" spans="1:5" s="200" customFormat="1" ht="18">
      <c r="A58" s="196"/>
      <c r="B58" s="182"/>
      <c r="C58" s="201" t="s">
        <v>753</v>
      </c>
      <c r="D58" s="187">
        <v>2430000</v>
      </c>
      <c r="E58" s="199"/>
    </row>
    <row r="59" spans="1:5" s="200" customFormat="1" ht="18">
      <c r="A59" s="196"/>
      <c r="B59" s="182"/>
      <c r="C59" s="201" t="s">
        <v>754</v>
      </c>
      <c r="D59" s="187">
        <v>380000</v>
      </c>
      <c r="E59" s="199"/>
    </row>
    <row r="60" spans="1:5" s="200" customFormat="1" ht="18">
      <c r="A60" s="196"/>
      <c r="B60" s="182"/>
      <c r="C60" s="201" t="s">
        <v>755</v>
      </c>
      <c r="D60" s="187">
        <v>800000</v>
      </c>
      <c r="E60" s="199"/>
    </row>
    <row r="61" spans="1:5" s="200" customFormat="1" ht="18">
      <c r="A61" s="196"/>
      <c r="B61" s="182"/>
      <c r="C61" s="201" t="s">
        <v>756</v>
      </c>
      <c r="D61" s="187">
        <v>2250000</v>
      </c>
      <c r="E61" s="199"/>
    </row>
    <row r="62" spans="1:5" s="200" customFormat="1" ht="18">
      <c r="A62" s="196"/>
      <c r="B62" s="182"/>
      <c r="C62" s="201" t="s">
        <v>757</v>
      </c>
      <c r="D62" s="187">
        <v>2000000</v>
      </c>
      <c r="E62" s="199"/>
    </row>
    <row r="63" spans="1:5" s="200" customFormat="1" ht="18">
      <c r="A63" s="196"/>
      <c r="B63" s="182"/>
      <c r="C63" s="201" t="s">
        <v>758</v>
      </c>
      <c r="D63" s="187">
        <v>447149.8</v>
      </c>
      <c r="E63" s="199"/>
    </row>
    <row r="64" spans="1:5" s="200" customFormat="1" ht="27">
      <c r="A64" s="196"/>
      <c r="B64" s="182"/>
      <c r="C64" s="201" t="s">
        <v>759</v>
      </c>
      <c r="D64" s="187">
        <v>475000</v>
      </c>
      <c r="E64" s="199"/>
    </row>
    <row r="65" spans="1:5" s="200" customFormat="1" ht="27">
      <c r="A65" s="196"/>
      <c r="B65" s="182"/>
      <c r="C65" s="201" t="s">
        <v>760</v>
      </c>
      <c r="D65" s="187">
        <v>2160000</v>
      </c>
      <c r="E65" s="199"/>
    </row>
    <row r="66" spans="1:5" s="200" customFormat="1" ht="27">
      <c r="A66" s="196"/>
      <c r="B66" s="182"/>
      <c r="C66" s="201" t="s">
        <v>761</v>
      </c>
      <c r="D66" s="187">
        <v>1305000</v>
      </c>
      <c r="E66" s="199"/>
    </row>
    <row r="67" spans="1:5" s="200" customFormat="1" ht="18">
      <c r="A67" s="196"/>
      <c r="B67" s="182"/>
      <c r="C67" s="201" t="s">
        <v>762</v>
      </c>
      <c r="D67" s="187">
        <v>4500000</v>
      </c>
      <c r="E67" s="199"/>
    </row>
    <row r="68" spans="1:5" s="200" customFormat="1" ht="18">
      <c r="A68" s="196"/>
      <c r="B68" s="182"/>
      <c r="C68" s="201" t="s">
        <v>763</v>
      </c>
      <c r="D68" s="187">
        <v>500000</v>
      </c>
      <c r="E68" s="199"/>
    </row>
    <row r="69" spans="1:5" s="200" customFormat="1" ht="18">
      <c r="A69" s="196"/>
      <c r="B69" s="182"/>
      <c r="C69" s="201" t="s">
        <v>764</v>
      </c>
      <c r="D69" s="187">
        <v>1709280</v>
      </c>
      <c r="E69" s="199"/>
    </row>
    <row r="70" spans="1:5" s="200" customFormat="1" ht="18">
      <c r="A70" s="196"/>
      <c r="B70" s="182"/>
      <c r="C70" s="201" t="s">
        <v>765</v>
      </c>
      <c r="D70" s="187">
        <v>1665000</v>
      </c>
      <c r="E70" s="199"/>
    </row>
    <row r="71" spans="1:5" s="200" customFormat="1" ht="18">
      <c r="A71" s="196"/>
      <c r="B71" s="182"/>
      <c r="C71" s="201" t="s">
        <v>766</v>
      </c>
      <c r="D71" s="187">
        <v>2430000</v>
      </c>
      <c r="E71" s="199"/>
    </row>
    <row r="72" spans="1:5" s="200" customFormat="1" ht="18">
      <c r="A72" s="196"/>
      <c r="B72" s="182"/>
      <c r="C72" s="201" t="s">
        <v>767</v>
      </c>
      <c r="D72" s="187">
        <v>500000</v>
      </c>
      <c r="E72" s="199"/>
    </row>
    <row r="73" spans="1:5" s="200" customFormat="1" ht="18">
      <c r="A73" s="196"/>
      <c r="B73" s="182"/>
      <c r="C73" s="201" t="s">
        <v>768</v>
      </c>
      <c r="D73" s="187">
        <v>1979028</v>
      </c>
      <c r="E73" s="199"/>
    </row>
    <row r="74" spans="1:5" s="200" customFormat="1" ht="18">
      <c r="A74" s="196"/>
      <c r="B74" s="182"/>
      <c r="C74" s="201" t="s">
        <v>769</v>
      </c>
      <c r="D74" s="187">
        <v>232294</v>
      </c>
      <c r="E74" s="199"/>
    </row>
    <row r="75" spans="1:5" s="200" customFormat="1" ht="18">
      <c r="A75" s="196"/>
      <c r="B75" s="182"/>
      <c r="C75" s="201" t="s">
        <v>770</v>
      </c>
      <c r="D75" s="187">
        <v>2250000</v>
      </c>
      <c r="E75" s="199"/>
    </row>
    <row r="76" spans="1:5" s="200" customFormat="1" ht="18">
      <c r="A76" s="196"/>
      <c r="B76" s="182"/>
      <c r="C76" s="201" t="s">
        <v>771</v>
      </c>
      <c r="D76" s="187">
        <v>497200</v>
      </c>
      <c r="E76" s="199"/>
    </row>
    <row r="77" spans="1:5" s="200" customFormat="1" ht="27">
      <c r="A77" s="196"/>
      <c r="B77" s="182"/>
      <c r="C77" s="201" t="s">
        <v>772</v>
      </c>
      <c r="D77" s="187">
        <v>1600000</v>
      </c>
      <c r="E77" s="199"/>
    </row>
    <row r="78" spans="1:5" s="200" customFormat="1" ht="18">
      <c r="A78" s="196"/>
      <c r="B78" s="182"/>
      <c r="C78" s="201" t="s">
        <v>773</v>
      </c>
      <c r="D78" s="187">
        <v>20000000</v>
      </c>
      <c r="E78" s="199"/>
    </row>
    <row r="79" spans="1:5" s="200" customFormat="1" ht="18">
      <c r="A79" s="196"/>
      <c r="B79" s="182"/>
      <c r="C79" s="201" t="s">
        <v>774</v>
      </c>
      <c r="D79" s="187">
        <v>1000000</v>
      </c>
      <c r="E79" s="199"/>
    </row>
    <row r="80" spans="1:5" s="200" customFormat="1" ht="18">
      <c r="A80" s="196"/>
      <c r="B80" s="182"/>
      <c r="C80" s="201" t="s">
        <v>775</v>
      </c>
      <c r="D80" s="187">
        <v>1710000</v>
      </c>
      <c r="E80" s="199"/>
    </row>
    <row r="81" spans="1:5" s="200" customFormat="1" ht="18">
      <c r="A81" s="196"/>
      <c r="B81" s="182"/>
      <c r="C81" s="201" t="s">
        <v>776</v>
      </c>
      <c r="D81" s="187">
        <v>4738445</v>
      </c>
      <c r="E81" s="199"/>
    </row>
    <row r="82" spans="1:5" s="200" customFormat="1" ht="18">
      <c r="A82" s="196"/>
      <c r="B82" s="182"/>
      <c r="C82" s="201" t="s">
        <v>777</v>
      </c>
      <c r="D82" s="187">
        <v>1710000</v>
      </c>
      <c r="E82" s="199"/>
    </row>
    <row r="83" spans="1:5" s="200" customFormat="1" ht="18">
      <c r="A83" s="196"/>
      <c r="B83" s="182"/>
      <c r="C83" s="201" t="s">
        <v>778</v>
      </c>
      <c r="D83" s="187">
        <v>1980000</v>
      </c>
      <c r="E83" s="199"/>
    </row>
    <row r="84" spans="1:5" s="200" customFormat="1" ht="18">
      <c r="A84" s="196"/>
      <c r="B84" s="182"/>
      <c r="C84" s="201" t="s">
        <v>779</v>
      </c>
      <c r="D84" s="187">
        <v>1000000</v>
      </c>
      <c r="E84" s="199"/>
    </row>
    <row r="85" spans="1:5" s="200" customFormat="1" ht="18">
      <c r="A85" s="196"/>
      <c r="B85" s="182"/>
      <c r="C85" s="201" t="s">
        <v>780</v>
      </c>
      <c r="D85" s="187">
        <v>1980000</v>
      </c>
      <c r="E85" s="199"/>
    </row>
    <row r="86" spans="1:5" s="200" customFormat="1" ht="18">
      <c r="A86" s="196"/>
      <c r="B86" s="182"/>
      <c r="C86" s="201" t="s">
        <v>454</v>
      </c>
      <c r="D86" s="187">
        <v>359670</v>
      </c>
      <c r="E86" s="199"/>
    </row>
    <row r="87" spans="1:5" s="200" customFormat="1" ht="18">
      <c r="A87" s="196"/>
      <c r="B87" s="182"/>
      <c r="C87" s="201" t="s">
        <v>781</v>
      </c>
      <c r="D87" s="187">
        <v>1350000</v>
      </c>
      <c r="E87" s="199"/>
    </row>
    <row r="88" spans="1:5" s="200" customFormat="1" ht="18">
      <c r="A88" s="196"/>
      <c r="B88" s="182"/>
      <c r="C88" s="201" t="s">
        <v>782</v>
      </c>
      <c r="D88" s="187">
        <v>3000000</v>
      </c>
      <c r="E88" s="199"/>
    </row>
    <row r="89" spans="1:5" s="200" customFormat="1" ht="18">
      <c r="A89" s="196"/>
      <c r="B89" s="182"/>
      <c r="C89" s="201" t="s">
        <v>783</v>
      </c>
      <c r="D89" s="187">
        <v>3633144</v>
      </c>
      <c r="E89" s="199"/>
    </row>
    <row r="90" spans="1:5" s="200" customFormat="1" ht="18">
      <c r="A90" s="196"/>
      <c r="B90" s="182"/>
      <c r="C90" s="201" t="s">
        <v>784</v>
      </c>
      <c r="D90" s="187">
        <v>1400000</v>
      </c>
      <c r="E90" s="199"/>
    </row>
    <row r="91" spans="1:5" s="200" customFormat="1" ht="18">
      <c r="A91" s="196"/>
      <c r="B91" s="182"/>
      <c r="C91" s="201" t="s">
        <v>785</v>
      </c>
      <c r="D91" s="187">
        <v>475000</v>
      </c>
      <c r="E91" s="199"/>
    </row>
    <row r="92" spans="1:5" s="200" customFormat="1" ht="18">
      <c r="A92" s="196"/>
      <c r="B92" s="182"/>
      <c r="C92" s="201" t="s">
        <v>786</v>
      </c>
      <c r="D92" s="187">
        <v>1710000</v>
      </c>
      <c r="E92" s="199"/>
    </row>
    <row r="93" spans="1:5" s="200" customFormat="1" ht="18">
      <c r="A93" s="196"/>
      <c r="B93" s="182"/>
      <c r="C93" s="201" t="s">
        <v>787</v>
      </c>
      <c r="D93" s="187">
        <v>1710000</v>
      </c>
      <c r="E93" s="199"/>
    </row>
    <row r="94" spans="1:5" s="200" customFormat="1" ht="18">
      <c r="A94" s="196"/>
      <c r="B94" s="182"/>
      <c r="C94" s="201" t="s">
        <v>788</v>
      </c>
      <c r="D94" s="187">
        <v>2700000</v>
      </c>
      <c r="E94" s="199"/>
    </row>
    <row r="95" spans="1:5" s="200" customFormat="1" ht="18">
      <c r="A95" s="196"/>
      <c r="B95" s="182"/>
      <c r="C95" s="201" t="s">
        <v>789</v>
      </c>
      <c r="D95" s="187">
        <v>1365000</v>
      </c>
      <c r="E95" s="199"/>
    </row>
    <row r="96" spans="1:5" s="200" customFormat="1" ht="18">
      <c r="A96" s="196"/>
      <c r="B96" s="182"/>
      <c r="C96" s="201" t="s">
        <v>790</v>
      </c>
      <c r="D96" s="187">
        <v>1979474.4</v>
      </c>
      <c r="E96" s="199"/>
    </row>
    <row r="97" spans="1:5" s="200" customFormat="1" ht="27">
      <c r="A97" s="196"/>
      <c r="B97" s="182"/>
      <c r="C97" s="201" t="s">
        <v>791</v>
      </c>
      <c r="D97" s="187">
        <v>2880000</v>
      </c>
      <c r="E97" s="199"/>
    </row>
    <row r="98" spans="1:5" s="200" customFormat="1" ht="18">
      <c r="A98" s="196"/>
      <c r="B98" s="182"/>
      <c r="C98" s="201" t="s">
        <v>792</v>
      </c>
      <c r="D98" s="187">
        <v>632243.19999999995</v>
      </c>
      <c r="E98" s="199"/>
    </row>
    <row r="99" spans="1:5" s="200" customFormat="1" ht="18">
      <c r="A99" s="196"/>
      <c r="B99" s="182"/>
      <c r="C99" s="201" t="s">
        <v>793</v>
      </c>
      <c r="D99" s="187">
        <v>3000000</v>
      </c>
      <c r="E99" s="199"/>
    </row>
    <row r="100" spans="1:5" s="200" customFormat="1" ht="27">
      <c r="A100" s="196"/>
      <c r="B100" s="182"/>
      <c r="C100" s="201" t="s">
        <v>794</v>
      </c>
      <c r="D100" s="187">
        <v>405000</v>
      </c>
      <c r="E100" s="199"/>
    </row>
    <row r="101" spans="1:5" s="200" customFormat="1" ht="18">
      <c r="A101" s="196"/>
      <c r="B101" s="182"/>
      <c r="C101" s="201" t="s">
        <v>795</v>
      </c>
      <c r="D101" s="187">
        <v>2084558.94</v>
      </c>
      <c r="E101" s="199"/>
    </row>
    <row r="102" spans="1:5" s="200" customFormat="1" ht="18">
      <c r="A102" s="196"/>
      <c r="B102" s="182"/>
      <c r="C102" s="201" t="s">
        <v>796</v>
      </c>
      <c r="D102" s="187">
        <v>3000000</v>
      </c>
      <c r="E102" s="199"/>
    </row>
    <row r="103" spans="1:5" s="200" customFormat="1" ht="18">
      <c r="A103" s="196"/>
      <c r="B103" s="182"/>
      <c r="C103" s="201" t="s">
        <v>797</v>
      </c>
      <c r="D103" s="187">
        <v>3400000</v>
      </c>
      <c r="E103" s="199"/>
    </row>
    <row r="104" spans="1:5" s="200" customFormat="1" ht="27">
      <c r="A104" s="196"/>
      <c r="B104" s="182"/>
      <c r="C104" s="201" t="s">
        <v>798</v>
      </c>
      <c r="D104" s="187">
        <v>3000000</v>
      </c>
      <c r="E104" s="199"/>
    </row>
    <row r="105" spans="1:5" s="200" customFormat="1" ht="27">
      <c r="A105" s="196"/>
      <c r="B105" s="182"/>
      <c r="C105" s="201" t="s">
        <v>799</v>
      </c>
      <c r="D105" s="187">
        <v>4031000</v>
      </c>
      <c r="E105" s="199"/>
    </row>
    <row r="106" spans="1:5" s="200" customFormat="1" ht="18">
      <c r="A106" s="196"/>
      <c r="B106" s="182"/>
      <c r="C106" s="201" t="s">
        <v>800</v>
      </c>
      <c r="D106" s="187">
        <v>1250000</v>
      </c>
      <c r="E106" s="199"/>
    </row>
    <row r="107" spans="1:5" s="200" customFormat="1" ht="18">
      <c r="A107" s="196"/>
      <c r="B107" s="182"/>
      <c r="C107" s="201" t="s">
        <v>801</v>
      </c>
      <c r="D107" s="187">
        <v>3368265.12</v>
      </c>
      <c r="E107" s="199"/>
    </row>
    <row r="108" spans="1:5" s="200" customFormat="1" ht="18">
      <c r="A108" s="196"/>
      <c r="B108" s="182"/>
      <c r="C108" s="201" t="s">
        <v>802</v>
      </c>
      <c r="D108" s="187">
        <v>2250000</v>
      </c>
      <c r="E108" s="199"/>
    </row>
    <row r="109" spans="1:5" s="200" customFormat="1" ht="18">
      <c r="A109" s="196"/>
      <c r="B109" s="182"/>
      <c r="C109" s="201" t="s">
        <v>803</v>
      </c>
      <c r="D109" s="187">
        <v>2160000</v>
      </c>
      <c r="E109" s="199"/>
    </row>
    <row r="110" spans="1:5" s="200" customFormat="1" ht="18">
      <c r="A110" s="196"/>
      <c r="B110" s="182"/>
      <c r="C110" s="201" t="s">
        <v>804</v>
      </c>
      <c r="D110" s="187">
        <v>1077338</v>
      </c>
      <c r="E110" s="199"/>
    </row>
    <row r="111" spans="1:5" s="200" customFormat="1" ht="18">
      <c r="A111" s="196"/>
      <c r="B111" s="182"/>
      <c r="C111" s="201" t="s">
        <v>805</v>
      </c>
      <c r="D111" s="187">
        <v>3400000</v>
      </c>
      <c r="E111" s="199"/>
    </row>
    <row r="112" spans="1:5" s="200" customFormat="1" ht="18">
      <c r="A112" s="196"/>
      <c r="B112" s="182"/>
      <c r="C112" s="201" t="s">
        <v>806</v>
      </c>
      <c r="D112" s="187">
        <v>1000000</v>
      </c>
      <c r="E112" s="199"/>
    </row>
    <row r="113" spans="1:5" s="200" customFormat="1" ht="18">
      <c r="A113" s="196"/>
      <c r="B113" s="182"/>
      <c r="C113" s="201" t="s">
        <v>807</v>
      </c>
      <c r="D113" s="187">
        <v>281358</v>
      </c>
      <c r="E113" s="199"/>
    </row>
    <row r="114" spans="1:5" s="200" customFormat="1" ht="27">
      <c r="A114" s="196"/>
      <c r="B114" s="182"/>
      <c r="C114" s="201" t="s">
        <v>808</v>
      </c>
      <c r="D114" s="187">
        <v>740700.76</v>
      </c>
      <c r="E114" s="199"/>
    </row>
    <row r="115" spans="1:5" s="200" customFormat="1" ht="18">
      <c r="A115" s="196"/>
      <c r="B115" s="182"/>
      <c r="C115" s="201" t="s">
        <v>809</v>
      </c>
      <c r="D115" s="187">
        <v>320000</v>
      </c>
      <c r="E115" s="199"/>
    </row>
    <row r="116" spans="1:5" s="200" customFormat="1" ht="18">
      <c r="A116" s="196"/>
      <c r="B116" s="182"/>
      <c r="C116" s="201" t="s">
        <v>810</v>
      </c>
      <c r="D116" s="187">
        <v>855000</v>
      </c>
      <c r="E116" s="199"/>
    </row>
    <row r="117" spans="1:5" s="200" customFormat="1" ht="18">
      <c r="A117" s="196"/>
      <c r="B117" s="182"/>
      <c r="C117" s="201" t="s">
        <v>811</v>
      </c>
      <c r="D117" s="187">
        <v>1215000</v>
      </c>
      <c r="E117" s="199"/>
    </row>
    <row r="118" spans="1:5" s="200" customFormat="1" ht="18">
      <c r="A118" s="196"/>
      <c r="B118" s="182"/>
      <c r="C118" s="201" t="s">
        <v>812</v>
      </c>
      <c r="D118" s="187">
        <v>2558445.1800000002</v>
      </c>
      <c r="E118" s="199"/>
    </row>
    <row r="119" spans="1:5" s="200" customFormat="1" ht="18">
      <c r="A119" s="196"/>
      <c r="B119" s="182"/>
      <c r="C119" s="201" t="s">
        <v>813</v>
      </c>
      <c r="D119" s="187">
        <v>2000000</v>
      </c>
      <c r="E119" s="199"/>
    </row>
    <row r="120" spans="1:5" s="200" customFormat="1" ht="27">
      <c r="A120" s="196"/>
      <c r="B120" s="182"/>
      <c r="C120" s="201" t="s">
        <v>814</v>
      </c>
      <c r="D120" s="187">
        <v>715441.06</v>
      </c>
      <c r="E120" s="199"/>
    </row>
    <row r="121" spans="1:5" s="200" customFormat="1" ht="18">
      <c r="A121" s="196"/>
      <c r="B121" s="182"/>
      <c r="C121" s="201" t="s">
        <v>815</v>
      </c>
      <c r="D121" s="187">
        <v>264307.3</v>
      </c>
      <c r="E121" s="199"/>
    </row>
    <row r="122" spans="1:5" s="200" customFormat="1" ht="18">
      <c r="A122" s="196"/>
      <c r="B122" s="182"/>
      <c r="C122" s="201" t="s">
        <v>452</v>
      </c>
      <c r="D122" s="187">
        <v>1000000</v>
      </c>
      <c r="E122" s="199"/>
    </row>
    <row r="123" spans="1:5" s="200" customFormat="1" ht="18">
      <c r="A123" s="196"/>
      <c r="B123" s="182"/>
      <c r="C123" s="201" t="s">
        <v>816</v>
      </c>
      <c r="D123" s="187">
        <v>1200000</v>
      </c>
      <c r="E123" s="199"/>
    </row>
    <row r="124" spans="1:5" s="200" customFormat="1" ht="18">
      <c r="A124" s="196"/>
      <c r="B124" s="182"/>
      <c r="C124" s="201" t="s">
        <v>817</v>
      </c>
      <c r="D124" s="187">
        <v>3000000</v>
      </c>
      <c r="E124" s="199"/>
    </row>
    <row r="125" spans="1:5" s="200" customFormat="1" ht="18">
      <c r="A125" s="196"/>
      <c r="B125" s="182"/>
      <c r="C125" s="201" t="s">
        <v>818</v>
      </c>
      <c r="D125" s="187">
        <v>1977480</v>
      </c>
      <c r="E125" s="199"/>
    </row>
    <row r="126" spans="1:5" s="200" customFormat="1" ht="18">
      <c r="A126" s="196"/>
      <c r="B126" s="182"/>
      <c r="C126" s="201" t="s">
        <v>819</v>
      </c>
      <c r="D126" s="187">
        <v>2340000</v>
      </c>
      <c r="E126" s="199"/>
    </row>
    <row r="127" spans="1:5" s="200" customFormat="1" ht="18">
      <c r="A127" s="196"/>
      <c r="B127" s="182"/>
      <c r="C127" s="201" t="s">
        <v>820</v>
      </c>
      <c r="D127" s="187">
        <v>1665000</v>
      </c>
      <c r="E127" s="199"/>
    </row>
    <row r="128" spans="1:5" s="200" customFormat="1" ht="18">
      <c r="A128" s="196"/>
      <c r="B128" s="182"/>
      <c r="C128" s="201" t="s">
        <v>821</v>
      </c>
      <c r="D128" s="187">
        <v>1710000</v>
      </c>
      <c r="E128" s="199"/>
    </row>
    <row r="129" spans="1:5" s="200" customFormat="1" ht="18">
      <c r="A129" s="196"/>
      <c r="B129" s="182"/>
      <c r="C129" s="201" t="s">
        <v>822</v>
      </c>
      <c r="D129" s="187">
        <v>1000000</v>
      </c>
      <c r="E129" s="199"/>
    </row>
    <row r="130" spans="1:5" s="200" customFormat="1" ht="27">
      <c r="A130" s="196"/>
      <c r="B130" s="182"/>
      <c r="C130" s="201" t="s">
        <v>823</v>
      </c>
      <c r="D130" s="187">
        <v>475000</v>
      </c>
      <c r="E130" s="199"/>
    </row>
    <row r="131" spans="1:5" s="200" customFormat="1" ht="18">
      <c r="A131" s="196"/>
      <c r="B131" s="182"/>
      <c r="C131" s="201" t="s">
        <v>824</v>
      </c>
      <c r="D131" s="187">
        <v>1980000</v>
      </c>
      <c r="E131" s="199"/>
    </row>
    <row r="132" spans="1:5" s="200" customFormat="1" ht="40.5">
      <c r="A132" s="196"/>
      <c r="B132" s="182"/>
      <c r="C132" s="201" t="s">
        <v>825</v>
      </c>
      <c r="D132" s="187">
        <v>1000000</v>
      </c>
      <c r="E132" s="199"/>
    </row>
    <row r="133" spans="1:5" s="200" customFormat="1" ht="18">
      <c r="A133" s="196"/>
      <c r="B133" s="182"/>
      <c r="C133" s="201" t="s">
        <v>826</v>
      </c>
      <c r="D133" s="187">
        <v>1250000</v>
      </c>
      <c r="E133" s="199"/>
    </row>
    <row r="134" spans="1:5" s="200" customFormat="1" ht="18">
      <c r="A134" s="196"/>
      <c r="B134" s="182"/>
      <c r="C134" s="201" t="s">
        <v>827</v>
      </c>
      <c r="D134" s="187">
        <v>900000</v>
      </c>
      <c r="E134" s="199"/>
    </row>
    <row r="135" spans="1:5" s="200" customFormat="1" ht="18">
      <c r="A135" s="196"/>
      <c r="B135" s="182"/>
      <c r="C135" s="201" t="s">
        <v>828</v>
      </c>
      <c r="D135" s="187">
        <v>616572</v>
      </c>
      <c r="E135" s="199"/>
    </row>
    <row r="136" spans="1:5" s="200" customFormat="1" ht="18">
      <c r="A136" s="196"/>
      <c r="B136" s="182"/>
      <c r="C136" s="201" t="s">
        <v>829</v>
      </c>
      <c r="D136" s="187">
        <v>1620000</v>
      </c>
      <c r="E136" s="199"/>
    </row>
    <row r="137" spans="1:5" s="200" customFormat="1" ht="18">
      <c r="A137" s="196"/>
      <c r="B137" s="182"/>
      <c r="C137" s="201" t="s">
        <v>830</v>
      </c>
      <c r="D137" s="187">
        <v>1000000</v>
      </c>
      <c r="E137" s="199"/>
    </row>
    <row r="138" spans="1:5" s="200" customFormat="1" ht="18">
      <c r="A138" s="196"/>
      <c r="B138" s="182"/>
      <c r="C138" s="201" t="s">
        <v>831</v>
      </c>
      <c r="D138" s="187">
        <v>1800000</v>
      </c>
      <c r="E138" s="199"/>
    </row>
    <row r="139" spans="1:5" s="200" customFormat="1" ht="18">
      <c r="A139" s="196"/>
      <c r="B139" s="182"/>
      <c r="C139" s="201" t="s">
        <v>832</v>
      </c>
      <c r="D139" s="187">
        <v>900000</v>
      </c>
      <c r="E139" s="199"/>
    </row>
    <row r="140" spans="1:5" s="200" customFormat="1" ht="18">
      <c r="A140" s="196"/>
      <c r="B140" s="182"/>
      <c r="C140" s="201" t="s">
        <v>833</v>
      </c>
      <c r="D140" s="187">
        <v>630000</v>
      </c>
      <c r="E140" s="199"/>
    </row>
    <row r="141" spans="1:5" s="200" customFormat="1" ht="27">
      <c r="A141" s="196"/>
      <c r="B141" s="182"/>
      <c r="C141" s="201" t="s">
        <v>834</v>
      </c>
      <c r="D141" s="187">
        <v>439090</v>
      </c>
      <c r="E141" s="199"/>
    </row>
    <row r="142" spans="1:5" s="200" customFormat="1" ht="27">
      <c r="A142" s="196"/>
      <c r="B142" s="182"/>
      <c r="C142" s="201" t="s">
        <v>835</v>
      </c>
      <c r="D142" s="187">
        <v>3400000</v>
      </c>
      <c r="E142" s="199"/>
    </row>
    <row r="143" spans="1:5" s="200" customFormat="1" ht="18">
      <c r="A143" s="196"/>
      <c r="B143" s="182"/>
      <c r="C143" s="201" t="s">
        <v>836</v>
      </c>
      <c r="D143" s="187">
        <v>1000000</v>
      </c>
      <c r="E143" s="199"/>
    </row>
    <row r="144" spans="1:5" s="200" customFormat="1" ht="27">
      <c r="A144" s="196"/>
      <c r="B144" s="182"/>
      <c r="C144" s="201" t="s">
        <v>837</v>
      </c>
      <c r="D144" s="187">
        <v>1000000</v>
      </c>
      <c r="E144" s="199"/>
    </row>
    <row r="145" spans="1:5" s="200" customFormat="1" ht="18">
      <c r="A145" s="196"/>
      <c r="B145" s="182"/>
      <c r="C145" s="201" t="s">
        <v>838</v>
      </c>
      <c r="D145" s="187">
        <v>500000</v>
      </c>
      <c r="E145" s="199"/>
    </row>
    <row r="146" spans="1:5" s="200" customFormat="1" ht="18">
      <c r="A146" s="196"/>
      <c r="B146" s="182"/>
      <c r="C146" s="201" t="s">
        <v>839</v>
      </c>
      <c r="D146" s="187">
        <v>855000</v>
      </c>
      <c r="E146" s="199"/>
    </row>
    <row r="147" spans="1:5" s="200" customFormat="1" ht="18">
      <c r="A147" s="196"/>
      <c r="B147" s="182"/>
      <c r="C147" s="201" t="s">
        <v>840</v>
      </c>
      <c r="D147" s="187">
        <v>1440000</v>
      </c>
      <c r="E147" s="199"/>
    </row>
    <row r="148" spans="1:5" s="200" customFormat="1" ht="18">
      <c r="A148" s="196"/>
      <c r="B148" s="182"/>
      <c r="C148" s="201" t="s">
        <v>841</v>
      </c>
      <c r="D148" s="187">
        <v>1120770</v>
      </c>
      <c r="E148" s="199"/>
    </row>
    <row r="149" spans="1:5" s="200" customFormat="1" ht="18">
      <c r="A149" s="196"/>
      <c r="B149" s="182"/>
      <c r="C149" s="201" t="s">
        <v>841</v>
      </c>
      <c r="D149" s="187">
        <v>1120770</v>
      </c>
      <c r="E149" s="199"/>
    </row>
    <row r="150" spans="1:5" s="200" customFormat="1" ht="18">
      <c r="A150" s="196"/>
      <c r="B150" s="182"/>
      <c r="C150" s="201" t="s">
        <v>842</v>
      </c>
      <c r="D150" s="187">
        <v>716605.48</v>
      </c>
      <c r="E150" s="199"/>
    </row>
    <row r="151" spans="1:5" s="200" customFormat="1" ht="18">
      <c r="A151" s="196"/>
      <c r="B151" s="182"/>
      <c r="C151" s="201" t="s">
        <v>843</v>
      </c>
      <c r="D151" s="187">
        <v>1000000</v>
      </c>
      <c r="E151" s="199"/>
    </row>
    <row r="152" spans="1:5" s="200" customFormat="1" ht="18">
      <c r="A152" s="196"/>
      <c r="B152" s="182"/>
      <c r="C152" s="201" t="s">
        <v>844</v>
      </c>
      <c r="D152" s="187">
        <v>475000</v>
      </c>
      <c r="E152" s="199"/>
    </row>
    <row r="153" spans="1:5" s="200" customFormat="1" ht="18">
      <c r="A153" s="196"/>
      <c r="B153" s="182"/>
      <c r="C153" s="201" t="s">
        <v>845</v>
      </c>
      <c r="D153" s="187">
        <v>1000000</v>
      </c>
      <c r="E153" s="199"/>
    </row>
    <row r="154" spans="1:5" s="200" customFormat="1" ht="18">
      <c r="A154" s="196"/>
      <c r="B154" s="182"/>
      <c r="C154" s="201" t="s">
        <v>846</v>
      </c>
      <c r="D154" s="187">
        <v>1000000</v>
      </c>
      <c r="E154" s="199"/>
    </row>
    <row r="155" spans="1:5" s="200" customFormat="1" ht="18">
      <c r="A155" s="196"/>
      <c r="B155" s="182"/>
      <c r="C155" s="201" t="s">
        <v>847</v>
      </c>
      <c r="D155" s="187">
        <v>990000</v>
      </c>
      <c r="E155" s="199"/>
    </row>
    <row r="156" spans="1:5" s="200" customFormat="1" ht="18">
      <c r="A156" s="196"/>
      <c r="B156" s="182"/>
      <c r="C156" s="201" t="s">
        <v>848</v>
      </c>
      <c r="D156" s="187">
        <v>467531.02</v>
      </c>
      <c r="E156" s="199"/>
    </row>
    <row r="157" spans="1:5" s="200" customFormat="1" ht="27">
      <c r="A157" s="196"/>
      <c r="B157" s="182"/>
      <c r="C157" s="201" t="s">
        <v>849</v>
      </c>
      <c r="D157" s="187">
        <v>1000000</v>
      </c>
      <c r="E157" s="199"/>
    </row>
    <row r="158" spans="1:5" s="200" customFormat="1" ht="18">
      <c r="A158" s="196"/>
      <c r="B158" s="182"/>
      <c r="C158" s="201" t="s">
        <v>850</v>
      </c>
      <c r="D158" s="187">
        <v>2565000</v>
      </c>
      <c r="E158" s="199"/>
    </row>
    <row r="159" spans="1:5" s="200" customFormat="1" ht="18">
      <c r="A159" s="196"/>
      <c r="B159" s="182"/>
      <c r="C159" s="201" t="s">
        <v>851</v>
      </c>
      <c r="D159" s="187">
        <v>1150000</v>
      </c>
      <c r="E159" s="199"/>
    </row>
    <row r="160" spans="1:5" s="200" customFormat="1" ht="18">
      <c r="A160" s="196"/>
      <c r="B160" s="182"/>
      <c r="C160" s="201" t="s">
        <v>852</v>
      </c>
      <c r="D160" s="187">
        <v>1000000</v>
      </c>
      <c r="E160" s="199"/>
    </row>
    <row r="161" spans="1:5" s="200" customFormat="1" ht="18">
      <c r="A161" s="196"/>
      <c r="B161" s="182"/>
      <c r="C161" s="201" t="s">
        <v>853</v>
      </c>
      <c r="D161" s="187">
        <v>1140000</v>
      </c>
      <c r="E161" s="199"/>
    </row>
    <row r="162" spans="1:5" s="200" customFormat="1" ht="18">
      <c r="A162" s="196"/>
      <c r="B162" s="182"/>
      <c r="C162" s="201" t="s">
        <v>854</v>
      </c>
      <c r="D162" s="187">
        <v>800000</v>
      </c>
      <c r="E162" s="199"/>
    </row>
    <row r="163" spans="1:5" s="200" customFormat="1" ht="18">
      <c r="A163" s="196"/>
      <c r="B163" s="182"/>
      <c r="C163" s="201" t="s">
        <v>855</v>
      </c>
      <c r="D163" s="187">
        <v>2242296</v>
      </c>
      <c r="E163" s="199"/>
    </row>
    <row r="164" spans="1:5" s="200" customFormat="1" ht="18">
      <c r="A164" s="196"/>
      <c r="B164" s="182"/>
      <c r="C164" s="201" t="s">
        <v>856</v>
      </c>
      <c r="D164" s="187">
        <v>2700000</v>
      </c>
      <c r="E164" s="199"/>
    </row>
    <row r="165" spans="1:5" s="200" customFormat="1" ht="18">
      <c r="A165" s="196"/>
      <c r="B165" s="182"/>
      <c r="C165" s="201" t="s">
        <v>857</v>
      </c>
      <c r="D165" s="187">
        <v>2250000</v>
      </c>
      <c r="E165" s="199"/>
    </row>
    <row r="166" spans="1:5" s="200" customFormat="1" ht="18">
      <c r="A166" s="196"/>
      <c r="B166" s="182"/>
      <c r="C166" s="201" t="s">
        <v>858</v>
      </c>
      <c r="D166" s="187">
        <v>25000</v>
      </c>
      <c r="E166" s="199"/>
    </row>
    <row r="167" spans="1:5" s="200" customFormat="1" ht="18">
      <c r="A167" s="196"/>
      <c r="B167" s="182"/>
      <c r="C167" s="201" t="s">
        <v>859</v>
      </c>
      <c r="D167" s="187">
        <v>407475.9</v>
      </c>
      <c r="E167" s="199"/>
    </row>
    <row r="168" spans="1:5" s="200" customFormat="1" ht="18">
      <c r="A168" s="196"/>
      <c r="B168" s="182"/>
      <c r="C168" s="201" t="s">
        <v>451</v>
      </c>
      <c r="D168" s="187">
        <v>950000</v>
      </c>
      <c r="E168" s="199"/>
    </row>
    <row r="169" spans="1:5" s="200" customFormat="1" ht="18">
      <c r="A169" s="196"/>
      <c r="B169" s="182"/>
      <c r="C169" s="201" t="s">
        <v>860</v>
      </c>
      <c r="D169" s="187">
        <v>1539000</v>
      </c>
      <c r="E169" s="199"/>
    </row>
    <row r="170" spans="1:5" s="200" customFormat="1" ht="18">
      <c r="A170" s="196"/>
      <c r="B170" s="182"/>
      <c r="C170" s="201" t="s">
        <v>453</v>
      </c>
      <c r="D170" s="187">
        <v>407475.9</v>
      </c>
      <c r="E170" s="199"/>
    </row>
    <row r="171" spans="1:5" s="200" customFormat="1" ht="18">
      <c r="A171" s="196"/>
      <c r="B171" s="182"/>
      <c r="C171" s="201" t="s">
        <v>861</v>
      </c>
      <c r="D171" s="187">
        <v>1080000</v>
      </c>
      <c r="E171" s="199"/>
    </row>
    <row r="172" spans="1:5" ht="7.5" customHeight="1" thickBot="1">
      <c r="A172" s="202"/>
      <c r="B172" s="203"/>
      <c r="C172" s="204"/>
      <c r="D172" s="205"/>
      <c r="E172" s="191"/>
    </row>
    <row r="173" spans="1:5" ht="27.75" customHeight="1">
      <c r="A173" s="535" t="s">
        <v>346</v>
      </c>
      <c r="B173" s="535"/>
      <c r="C173" s="535"/>
      <c r="D173" s="535"/>
      <c r="E173" s="191"/>
    </row>
    <row r="174" spans="1:5" ht="18">
      <c r="A174" s="183"/>
      <c r="B174" s="183"/>
      <c r="C174" s="206"/>
      <c r="D174" s="180"/>
      <c r="E174" s="191"/>
    </row>
    <row r="175" spans="1:5" ht="18">
      <c r="A175" s="183"/>
      <c r="B175" s="183"/>
      <c r="C175" s="206"/>
      <c r="D175" s="180"/>
      <c r="E175" s="191"/>
    </row>
    <row r="176" spans="1:5" ht="18">
      <c r="A176" s="183"/>
      <c r="B176" s="183"/>
      <c r="C176" s="206"/>
      <c r="D176" s="180"/>
      <c r="E176" s="191"/>
    </row>
    <row r="177" spans="1:5" ht="18">
      <c r="A177" s="183"/>
      <c r="B177" s="183"/>
      <c r="C177" s="206"/>
      <c r="D177" s="180"/>
      <c r="E177" s="191"/>
    </row>
    <row r="178" spans="1:5" ht="18">
      <c r="A178" s="183"/>
      <c r="B178" s="183"/>
      <c r="C178" s="206"/>
      <c r="D178" s="180"/>
      <c r="E178" s="191"/>
    </row>
    <row r="179" spans="1:5" ht="18">
      <c r="A179" s="183"/>
      <c r="B179" s="183"/>
      <c r="C179" s="206"/>
      <c r="D179" s="180"/>
      <c r="E179" s="191"/>
    </row>
    <row r="180" spans="1:5" ht="18">
      <c r="A180" s="183"/>
      <c r="B180" s="183"/>
      <c r="C180" s="206"/>
      <c r="D180" s="180"/>
      <c r="E180" s="191"/>
    </row>
    <row r="181" spans="1:5" ht="18">
      <c r="A181" s="183"/>
      <c r="B181" s="183"/>
      <c r="C181" s="206"/>
      <c r="D181" s="180"/>
      <c r="E181" s="191"/>
    </row>
    <row r="182" spans="1:5" ht="18">
      <c r="A182" s="183"/>
      <c r="B182" s="183"/>
      <c r="C182" s="206"/>
      <c r="D182" s="180"/>
      <c r="E182" s="191"/>
    </row>
    <row r="183" spans="1:5" ht="18">
      <c r="A183" s="183"/>
      <c r="B183" s="183"/>
      <c r="C183" s="206"/>
      <c r="D183" s="180"/>
      <c r="E183" s="191"/>
    </row>
    <row r="184" spans="1:5" ht="18">
      <c r="A184" s="183"/>
      <c r="B184" s="183"/>
      <c r="C184" s="206"/>
      <c r="D184" s="180"/>
      <c r="E184" s="191"/>
    </row>
    <row r="185" spans="1:5" ht="18">
      <c r="A185" s="183"/>
      <c r="B185" s="183"/>
      <c r="C185" s="206"/>
      <c r="D185" s="180"/>
      <c r="E185" s="191"/>
    </row>
    <row r="186" spans="1:5" ht="18">
      <c r="A186" s="183"/>
      <c r="B186" s="183"/>
      <c r="C186" s="206"/>
      <c r="D186" s="180"/>
      <c r="E186" s="191"/>
    </row>
    <row r="187" spans="1:5" ht="18">
      <c r="A187" s="183"/>
      <c r="B187" s="183"/>
      <c r="C187" s="206"/>
      <c r="D187" s="180"/>
      <c r="E187" s="191"/>
    </row>
    <row r="188" spans="1:5" ht="18">
      <c r="A188" s="183"/>
      <c r="B188" s="183"/>
      <c r="C188" s="206"/>
      <c r="D188" s="180"/>
      <c r="E188" s="191"/>
    </row>
    <row r="189" spans="1:5" ht="18">
      <c r="A189" s="183"/>
      <c r="B189" s="183"/>
      <c r="C189" s="206"/>
      <c r="D189" s="180"/>
      <c r="E189" s="191"/>
    </row>
    <row r="190" spans="1:5" ht="18">
      <c r="A190" s="183"/>
      <c r="B190" s="183"/>
      <c r="C190" s="206"/>
      <c r="D190" s="180"/>
      <c r="E190" s="191"/>
    </row>
    <row r="191" spans="1:5" ht="18">
      <c r="A191" s="183"/>
      <c r="B191" s="183"/>
      <c r="C191" s="206"/>
      <c r="D191" s="180"/>
      <c r="E191" s="191"/>
    </row>
    <row r="192" spans="1:5" ht="18">
      <c r="A192" s="183"/>
      <c r="B192" s="183"/>
      <c r="C192" s="206"/>
      <c r="D192" s="180"/>
      <c r="E192" s="191"/>
    </row>
    <row r="193" spans="1:5" ht="18">
      <c r="A193" s="183"/>
      <c r="B193" s="183"/>
      <c r="C193" s="206"/>
      <c r="D193" s="180"/>
      <c r="E193" s="191"/>
    </row>
    <row r="194" spans="1:5" ht="18">
      <c r="A194" s="183"/>
      <c r="B194" s="183"/>
      <c r="C194" s="206"/>
      <c r="D194" s="180"/>
      <c r="E194" s="191"/>
    </row>
    <row r="195" spans="1:5" ht="18">
      <c r="A195" s="183"/>
      <c r="B195" s="183"/>
      <c r="C195" s="206"/>
      <c r="D195" s="180"/>
      <c r="E195" s="191"/>
    </row>
    <row r="196" spans="1:5" ht="18">
      <c r="A196" s="183"/>
      <c r="B196" s="183"/>
      <c r="C196" s="206"/>
      <c r="D196" s="180"/>
      <c r="E196" s="191"/>
    </row>
    <row r="197" spans="1:5" ht="18">
      <c r="A197" s="183"/>
      <c r="B197" s="183"/>
      <c r="C197" s="206"/>
      <c r="D197" s="180"/>
      <c r="E197" s="191"/>
    </row>
    <row r="198" spans="1:5" ht="18">
      <c r="A198" s="183"/>
      <c r="B198" s="183"/>
      <c r="C198" s="206"/>
      <c r="D198" s="180"/>
      <c r="E198" s="191"/>
    </row>
    <row r="199" spans="1:5" ht="18">
      <c r="A199" s="183"/>
      <c r="B199" s="183"/>
      <c r="C199" s="206"/>
      <c r="D199" s="180"/>
      <c r="E199" s="191"/>
    </row>
    <row r="200" spans="1:5" ht="18">
      <c r="A200" s="183"/>
      <c r="B200" s="183"/>
      <c r="C200" s="206"/>
      <c r="D200" s="180"/>
      <c r="E200" s="191"/>
    </row>
    <row r="201" spans="1:5" ht="18">
      <c r="A201" s="183"/>
      <c r="B201" s="183"/>
      <c r="C201" s="206"/>
      <c r="D201" s="180"/>
      <c r="E201" s="191"/>
    </row>
    <row r="202" spans="1:5" ht="18">
      <c r="A202" s="183"/>
      <c r="B202" s="183"/>
      <c r="C202" s="206"/>
      <c r="D202" s="180"/>
      <c r="E202" s="191"/>
    </row>
    <row r="203" spans="1:5" ht="18">
      <c r="A203" s="183"/>
      <c r="B203" s="183"/>
      <c r="C203" s="206"/>
      <c r="D203" s="180"/>
      <c r="E203" s="191"/>
    </row>
    <row r="204" spans="1:5" ht="18">
      <c r="A204" s="183"/>
      <c r="B204" s="183"/>
      <c r="C204" s="206"/>
      <c r="D204" s="180"/>
      <c r="E204" s="191"/>
    </row>
    <row r="205" spans="1:5" ht="18">
      <c r="A205" s="183"/>
      <c r="B205" s="183"/>
      <c r="C205" s="206"/>
      <c r="D205" s="180"/>
      <c r="E205" s="191"/>
    </row>
    <row r="206" spans="1:5" ht="18">
      <c r="A206" s="183"/>
      <c r="B206" s="183"/>
      <c r="C206" s="206"/>
      <c r="D206" s="180"/>
      <c r="E206" s="191"/>
    </row>
    <row r="207" spans="1:5" ht="18">
      <c r="A207" s="183"/>
      <c r="B207" s="183"/>
      <c r="C207" s="206"/>
      <c r="D207" s="180"/>
      <c r="E207" s="191"/>
    </row>
    <row r="208" spans="1:5" ht="18">
      <c r="A208" s="183"/>
      <c r="B208" s="183"/>
      <c r="C208" s="206"/>
      <c r="D208" s="180"/>
      <c r="E208" s="191"/>
    </row>
    <row r="209" spans="1:5" ht="18">
      <c r="A209" s="183"/>
      <c r="B209" s="183"/>
      <c r="C209" s="206"/>
      <c r="D209" s="180"/>
      <c r="E209" s="191"/>
    </row>
    <row r="210" spans="1:5" ht="18">
      <c r="A210" s="183"/>
      <c r="B210" s="183"/>
      <c r="C210" s="206"/>
      <c r="D210" s="180"/>
      <c r="E210" s="191"/>
    </row>
    <row r="211" spans="1:5" ht="18">
      <c r="A211" s="183"/>
      <c r="B211" s="183"/>
      <c r="C211" s="206"/>
      <c r="D211" s="180"/>
      <c r="E211" s="191"/>
    </row>
    <row r="212" spans="1:5" ht="18">
      <c r="A212" s="183"/>
      <c r="B212" s="183"/>
      <c r="C212" s="206"/>
      <c r="D212" s="180"/>
      <c r="E212" s="191"/>
    </row>
    <row r="213" spans="1:5" ht="18">
      <c r="A213" s="183"/>
      <c r="B213" s="183"/>
      <c r="C213" s="206"/>
      <c r="D213" s="180"/>
      <c r="E213" s="191"/>
    </row>
    <row r="214" spans="1:5" ht="18">
      <c r="A214" s="183"/>
      <c r="B214" s="183"/>
      <c r="C214" s="206"/>
      <c r="D214" s="180"/>
      <c r="E214" s="191"/>
    </row>
    <row r="215" spans="1:5" ht="18">
      <c r="A215" s="183"/>
      <c r="B215" s="183"/>
      <c r="C215" s="206"/>
      <c r="D215" s="180"/>
      <c r="E215" s="191"/>
    </row>
    <row r="216" spans="1:5" ht="18">
      <c r="A216" s="183"/>
      <c r="B216" s="183"/>
      <c r="C216" s="206"/>
      <c r="D216" s="180"/>
      <c r="E216" s="191"/>
    </row>
    <row r="217" spans="1:5" ht="18">
      <c r="A217" s="183"/>
      <c r="B217" s="183"/>
      <c r="C217" s="206"/>
      <c r="D217" s="180"/>
      <c r="E217" s="191"/>
    </row>
    <row r="218" spans="1:5" ht="18">
      <c r="A218" s="183"/>
      <c r="B218" s="183"/>
      <c r="C218" s="206"/>
      <c r="D218" s="180"/>
      <c r="E218" s="191"/>
    </row>
    <row r="219" spans="1:5" ht="18">
      <c r="A219" s="183"/>
      <c r="B219" s="183"/>
      <c r="C219" s="206"/>
      <c r="D219" s="180"/>
      <c r="E219" s="191"/>
    </row>
    <row r="220" spans="1:5" ht="18">
      <c r="A220" s="183"/>
      <c r="B220" s="183"/>
      <c r="C220" s="206"/>
      <c r="D220" s="180"/>
      <c r="E220" s="191"/>
    </row>
    <row r="221" spans="1:5" ht="18">
      <c r="A221" s="183"/>
      <c r="B221" s="183"/>
      <c r="C221" s="206"/>
      <c r="D221" s="180"/>
      <c r="E221" s="191"/>
    </row>
    <row r="222" spans="1:5" ht="18">
      <c r="A222" s="183"/>
      <c r="B222" s="183"/>
      <c r="C222" s="206"/>
      <c r="D222" s="180"/>
      <c r="E222" s="191"/>
    </row>
    <row r="223" spans="1:5" ht="18">
      <c r="A223" s="183"/>
      <c r="B223" s="183"/>
      <c r="C223" s="206"/>
      <c r="D223" s="180"/>
      <c r="E223" s="191"/>
    </row>
    <row r="224" spans="1:5" ht="18">
      <c r="A224" s="183"/>
      <c r="B224" s="183"/>
      <c r="C224" s="206"/>
      <c r="D224" s="180"/>
      <c r="E224" s="191"/>
    </row>
    <row r="225" spans="1:5" ht="18">
      <c r="A225" s="183"/>
      <c r="B225" s="183"/>
      <c r="C225" s="206"/>
      <c r="D225" s="180"/>
      <c r="E225" s="191"/>
    </row>
    <row r="226" spans="1:5" ht="18">
      <c r="A226" s="183"/>
      <c r="B226" s="183"/>
      <c r="C226" s="206"/>
      <c r="D226" s="180"/>
      <c r="E226" s="191"/>
    </row>
    <row r="227" spans="1:5" ht="18">
      <c r="A227" s="183"/>
      <c r="B227" s="183"/>
      <c r="C227" s="206"/>
      <c r="D227" s="180"/>
      <c r="E227" s="191"/>
    </row>
    <row r="228" spans="1:5" ht="18">
      <c r="A228" s="183"/>
      <c r="B228" s="183"/>
      <c r="C228" s="206"/>
      <c r="D228" s="180"/>
      <c r="E228" s="191"/>
    </row>
    <row r="229" spans="1:5" ht="18">
      <c r="A229" s="183"/>
      <c r="B229" s="183"/>
      <c r="C229" s="206"/>
      <c r="D229" s="180"/>
      <c r="E229" s="191"/>
    </row>
    <row r="230" spans="1:5" ht="18">
      <c r="A230" s="183"/>
      <c r="B230" s="183"/>
      <c r="C230" s="206"/>
      <c r="D230" s="180"/>
      <c r="E230" s="191"/>
    </row>
    <row r="231" spans="1:5" ht="18">
      <c r="A231" s="183"/>
      <c r="B231" s="183"/>
      <c r="C231" s="206"/>
      <c r="D231" s="180"/>
      <c r="E231" s="191"/>
    </row>
    <row r="232" spans="1:5" ht="18">
      <c r="A232" s="183"/>
      <c r="B232" s="183"/>
      <c r="C232" s="206"/>
      <c r="D232" s="180"/>
      <c r="E232" s="191"/>
    </row>
    <row r="233" spans="1:5" ht="18">
      <c r="A233" s="183"/>
      <c r="B233" s="183"/>
      <c r="C233" s="206"/>
      <c r="D233" s="180"/>
      <c r="E233" s="191"/>
    </row>
    <row r="234" spans="1:5" ht="18">
      <c r="A234" s="183"/>
      <c r="B234" s="183"/>
      <c r="C234" s="206"/>
      <c r="D234" s="180"/>
      <c r="E234" s="191"/>
    </row>
    <row r="235" spans="1:5" ht="18">
      <c r="A235" s="183"/>
      <c r="B235" s="183"/>
      <c r="C235" s="206"/>
      <c r="D235" s="180"/>
      <c r="E235" s="191"/>
    </row>
    <row r="236" spans="1:5" ht="18">
      <c r="A236" s="183"/>
      <c r="B236" s="183"/>
      <c r="C236" s="206"/>
      <c r="D236" s="180"/>
      <c r="E236" s="191"/>
    </row>
    <row r="237" spans="1:5" ht="18">
      <c r="A237" s="183"/>
      <c r="B237" s="183"/>
      <c r="C237" s="206"/>
      <c r="D237" s="180"/>
      <c r="E237" s="191"/>
    </row>
    <row r="238" spans="1:5" ht="18">
      <c r="A238" s="183"/>
      <c r="B238" s="183"/>
      <c r="C238" s="206"/>
      <c r="D238" s="180"/>
      <c r="E238" s="191"/>
    </row>
    <row r="239" spans="1:5" ht="18">
      <c r="A239" s="183"/>
      <c r="B239" s="183"/>
      <c r="C239" s="206"/>
      <c r="D239" s="180"/>
      <c r="E239" s="191"/>
    </row>
    <row r="240" spans="1:5" ht="18">
      <c r="A240" s="183"/>
      <c r="B240" s="183"/>
      <c r="C240" s="206"/>
      <c r="D240" s="180"/>
      <c r="E240" s="191"/>
    </row>
    <row r="241" spans="1:5" ht="18">
      <c r="A241" s="183"/>
      <c r="B241" s="183"/>
      <c r="C241" s="206"/>
      <c r="D241" s="180"/>
      <c r="E241" s="191"/>
    </row>
    <row r="242" spans="1:5" ht="18">
      <c r="A242" s="183"/>
      <c r="B242" s="183"/>
      <c r="C242" s="206"/>
      <c r="D242" s="180"/>
      <c r="E242" s="191"/>
    </row>
    <row r="243" spans="1:5" ht="18">
      <c r="A243" s="183"/>
      <c r="B243" s="183"/>
      <c r="C243" s="206"/>
      <c r="D243" s="180"/>
      <c r="E243" s="191"/>
    </row>
    <row r="244" spans="1:5" ht="18">
      <c r="A244" s="183"/>
      <c r="B244" s="183"/>
      <c r="C244" s="206"/>
      <c r="D244" s="180"/>
      <c r="E244" s="191"/>
    </row>
    <row r="245" spans="1:5" ht="18">
      <c r="A245" s="183"/>
      <c r="B245" s="183"/>
      <c r="C245" s="206"/>
      <c r="D245" s="180"/>
      <c r="E245" s="191"/>
    </row>
    <row r="246" spans="1:5" ht="18">
      <c r="A246" s="183"/>
      <c r="B246" s="183"/>
      <c r="C246" s="206"/>
      <c r="D246" s="180"/>
      <c r="E246" s="191"/>
    </row>
    <row r="247" spans="1:5" ht="18">
      <c r="A247" s="183"/>
      <c r="B247" s="183"/>
      <c r="C247" s="206"/>
      <c r="D247" s="180"/>
      <c r="E247" s="191"/>
    </row>
    <row r="248" spans="1:5" ht="18">
      <c r="A248" s="183"/>
      <c r="B248" s="183"/>
      <c r="C248" s="206"/>
      <c r="D248" s="180"/>
      <c r="E248" s="191"/>
    </row>
    <row r="249" spans="1:5" ht="18">
      <c r="A249" s="183"/>
      <c r="B249" s="183"/>
      <c r="C249" s="206"/>
      <c r="D249" s="180"/>
      <c r="E249" s="191"/>
    </row>
    <row r="250" spans="1:5" ht="18">
      <c r="A250" s="183"/>
      <c r="B250" s="183"/>
      <c r="C250" s="206"/>
      <c r="D250" s="180"/>
      <c r="E250" s="191"/>
    </row>
    <row r="251" spans="1:5" ht="18">
      <c r="A251" s="183"/>
      <c r="B251" s="183"/>
      <c r="C251" s="206"/>
      <c r="D251" s="180"/>
      <c r="E251" s="191"/>
    </row>
    <row r="252" spans="1:5" ht="18">
      <c r="A252" s="183"/>
      <c r="B252" s="183"/>
      <c r="C252" s="206"/>
      <c r="D252" s="180"/>
      <c r="E252" s="191"/>
    </row>
    <row r="253" spans="1:5" ht="18">
      <c r="A253" s="183"/>
      <c r="B253" s="183"/>
      <c r="C253" s="206"/>
      <c r="D253" s="180"/>
      <c r="E253" s="191"/>
    </row>
    <row r="254" spans="1:5" ht="18">
      <c r="A254" s="183"/>
      <c r="B254" s="183"/>
      <c r="C254" s="206"/>
      <c r="D254" s="180"/>
      <c r="E254" s="191"/>
    </row>
    <row r="255" spans="1:5" ht="18">
      <c r="A255" s="183"/>
      <c r="B255" s="183"/>
      <c r="C255" s="206"/>
      <c r="D255" s="180"/>
      <c r="E255" s="191"/>
    </row>
    <row r="256" spans="1:5" ht="18">
      <c r="A256" s="183"/>
      <c r="B256" s="183"/>
      <c r="C256" s="206"/>
      <c r="D256" s="180"/>
      <c r="E256" s="191"/>
    </row>
    <row r="257" spans="1:5" ht="18">
      <c r="A257" s="183"/>
      <c r="B257" s="183"/>
      <c r="C257" s="206"/>
      <c r="D257" s="180"/>
      <c r="E257" s="191"/>
    </row>
    <row r="258" spans="1:5" ht="18">
      <c r="A258" s="183"/>
      <c r="B258" s="183"/>
      <c r="C258" s="206"/>
      <c r="D258" s="180"/>
      <c r="E258" s="191"/>
    </row>
    <row r="259" spans="1:5" ht="18">
      <c r="A259" s="183"/>
      <c r="B259" s="183"/>
      <c r="C259" s="206"/>
      <c r="D259" s="180"/>
      <c r="E259" s="191"/>
    </row>
    <row r="260" spans="1:5" ht="18">
      <c r="A260" s="183"/>
      <c r="B260" s="183"/>
      <c r="C260" s="206"/>
      <c r="D260" s="180"/>
      <c r="E260" s="191"/>
    </row>
    <row r="261" spans="1:5" ht="18">
      <c r="A261" s="183"/>
      <c r="B261" s="183"/>
      <c r="C261" s="206"/>
      <c r="D261" s="180"/>
      <c r="E261" s="191"/>
    </row>
    <row r="262" spans="1:5" ht="18">
      <c r="A262" s="183"/>
      <c r="B262" s="183"/>
      <c r="C262" s="206"/>
      <c r="D262" s="180"/>
      <c r="E262" s="191"/>
    </row>
    <row r="263" spans="1:5" ht="18">
      <c r="A263" s="183"/>
      <c r="B263" s="183"/>
      <c r="C263" s="206"/>
      <c r="D263" s="180"/>
      <c r="E263" s="191"/>
    </row>
    <row r="264" spans="1:5" ht="18">
      <c r="A264" s="183"/>
      <c r="B264" s="183"/>
      <c r="C264" s="206"/>
      <c r="D264" s="180"/>
      <c r="E264" s="191"/>
    </row>
    <row r="265" spans="1:5" ht="18">
      <c r="A265" s="183"/>
      <c r="B265" s="183"/>
      <c r="C265" s="206"/>
      <c r="D265" s="180"/>
      <c r="E265" s="191"/>
    </row>
    <row r="266" spans="1:5" ht="18">
      <c r="A266" s="183"/>
      <c r="B266" s="183"/>
      <c r="C266" s="206"/>
      <c r="D266" s="180"/>
      <c r="E266" s="191"/>
    </row>
    <row r="267" spans="1:5" ht="18">
      <c r="A267" s="183"/>
      <c r="B267" s="183"/>
      <c r="C267" s="206"/>
      <c r="D267" s="180"/>
      <c r="E267" s="191"/>
    </row>
    <row r="268" spans="1:5" ht="18">
      <c r="A268" s="183"/>
      <c r="B268" s="183"/>
      <c r="C268" s="206"/>
      <c r="D268" s="180"/>
      <c r="E268" s="191"/>
    </row>
    <row r="269" spans="1:5" ht="18">
      <c r="A269" s="183"/>
      <c r="B269" s="183"/>
      <c r="C269" s="206"/>
      <c r="D269" s="180"/>
      <c r="E269" s="191"/>
    </row>
    <row r="270" spans="1:5" ht="18">
      <c r="A270" s="183"/>
      <c r="B270" s="183"/>
      <c r="C270" s="206"/>
      <c r="D270" s="180"/>
      <c r="E270" s="191"/>
    </row>
    <row r="271" spans="1:5" ht="18">
      <c r="A271" s="183"/>
      <c r="B271" s="183"/>
      <c r="C271" s="206"/>
      <c r="D271" s="180"/>
      <c r="E271" s="191"/>
    </row>
    <row r="272" spans="1:5" ht="18">
      <c r="A272" s="183"/>
      <c r="B272" s="183"/>
      <c r="C272" s="206"/>
      <c r="D272" s="180"/>
      <c r="E272" s="191"/>
    </row>
    <row r="273" spans="1:5" ht="18">
      <c r="A273" s="183"/>
      <c r="B273" s="183"/>
      <c r="C273" s="206"/>
      <c r="D273" s="180"/>
      <c r="E273" s="191"/>
    </row>
    <row r="274" spans="1:5" ht="18">
      <c r="A274" s="183"/>
      <c r="B274" s="183"/>
      <c r="C274" s="206"/>
      <c r="D274" s="180"/>
      <c r="E274" s="191"/>
    </row>
    <row r="275" spans="1:5" ht="18">
      <c r="A275" s="183"/>
      <c r="B275" s="183"/>
      <c r="C275" s="206"/>
      <c r="D275" s="180"/>
      <c r="E275" s="191"/>
    </row>
    <row r="276" spans="1:5" ht="18">
      <c r="A276" s="183"/>
      <c r="B276" s="183"/>
      <c r="C276" s="206"/>
      <c r="D276" s="180"/>
      <c r="E276" s="191"/>
    </row>
    <row r="277" spans="1:5" ht="18">
      <c r="A277" s="183"/>
      <c r="B277" s="183"/>
      <c r="C277" s="206"/>
      <c r="D277" s="180"/>
      <c r="E277" s="191"/>
    </row>
    <row r="278" spans="1:5" ht="18">
      <c r="A278" s="183"/>
      <c r="B278" s="183"/>
      <c r="C278" s="206"/>
      <c r="D278" s="180"/>
      <c r="E278" s="191"/>
    </row>
    <row r="279" spans="1:5" ht="18">
      <c r="A279" s="183"/>
      <c r="B279" s="183"/>
      <c r="C279" s="206"/>
      <c r="D279" s="180"/>
      <c r="E279" s="191"/>
    </row>
    <row r="280" spans="1:5" ht="18">
      <c r="A280" s="183"/>
      <c r="B280" s="183"/>
      <c r="C280" s="206"/>
      <c r="D280" s="180"/>
      <c r="E280" s="191"/>
    </row>
    <row r="281" spans="1:5" ht="18">
      <c r="A281" s="183"/>
      <c r="B281" s="183"/>
      <c r="C281" s="206"/>
      <c r="D281" s="180"/>
      <c r="E281" s="191"/>
    </row>
    <row r="282" spans="1:5" ht="18">
      <c r="A282" s="183"/>
      <c r="B282" s="183"/>
      <c r="C282" s="206"/>
      <c r="D282" s="180"/>
      <c r="E282" s="191"/>
    </row>
    <row r="283" spans="1:5" ht="18">
      <c r="A283" s="181"/>
      <c r="B283" s="181"/>
      <c r="C283" s="207"/>
      <c r="D283" s="188"/>
      <c r="E283" s="191"/>
    </row>
    <row r="284" spans="1:5" ht="18">
      <c r="A284" s="181"/>
      <c r="B284" s="181"/>
      <c r="C284" s="207"/>
      <c r="D284" s="188"/>
      <c r="E284" s="191"/>
    </row>
    <row r="285" spans="1:5" ht="18">
      <c r="A285" s="181"/>
      <c r="B285" s="181"/>
      <c r="C285" s="207"/>
      <c r="D285" s="188"/>
      <c r="E285" s="191"/>
    </row>
    <row r="286" spans="1:5" ht="18">
      <c r="A286" s="181"/>
      <c r="B286" s="181"/>
      <c r="C286" s="207"/>
      <c r="D286" s="188"/>
      <c r="E286" s="191"/>
    </row>
    <row r="287" spans="1:5" ht="18">
      <c r="A287" s="181"/>
      <c r="B287" s="181"/>
      <c r="C287" s="207"/>
      <c r="D287" s="188"/>
      <c r="E287" s="191"/>
    </row>
    <row r="288" spans="1:5" ht="18">
      <c r="A288" s="181"/>
      <c r="B288" s="181"/>
      <c r="C288" s="207"/>
      <c r="D288" s="188"/>
      <c r="E288" s="191"/>
    </row>
    <row r="289" spans="1:5" ht="18">
      <c r="A289" s="181"/>
      <c r="B289" s="181"/>
      <c r="C289" s="207"/>
      <c r="D289" s="188"/>
      <c r="E289" s="191"/>
    </row>
    <row r="290" spans="1:5" ht="18">
      <c r="A290" s="181"/>
      <c r="B290" s="181"/>
      <c r="C290" s="207"/>
      <c r="D290" s="188"/>
      <c r="E290" s="191"/>
    </row>
    <row r="291" spans="1:5" ht="18">
      <c r="A291" s="181"/>
      <c r="B291" s="181"/>
      <c r="C291" s="207"/>
      <c r="D291" s="188"/>
      <c r="E291" s="191"/>
    </row>
    <row r="292" spans="1:5" ht="18">
      <c r="A292" s="181"/>
      <c r="B292" s="181"/>
      <c r="C292" s="207"/>
      <c r="D292" s="188"/>
      <c r="E292" s="191"/>
    </row>
    <row r="293" spans="1:5" ht="18">
      <c r="A293" s="181"/>
      <c r="B293" s="181"/>
      <c r="C293" s="207"/>
      <c r="D293" s="188"/>
      <c r="E293" s="191"/>
    </row>
    <row r="294" spans="1:5" ht="18">
      <c r="A294" s="181"/>
      <c r="B294" s="181"/>
      <c r="C294" s="207"/>
      <c r="D294" s="188"/>
      <c r="E294" s="191"/>
    </row>
    <row r="295" spans="1:5" ht="18">
      <c r="A295" s="181"/>
      <c r="B295" s="181"/>
      <c r="C295" s="207"/>
      <c r="D295" s="188"/>
      <c r="E295" s="191"/>
    </row>
    <row r="296" spans="1:5" ht="18">
      <c r="A296" s="181"/>
      <c r="B296" s="181"/>
      <c r="C296" s="207"/>
      <c r="D296" s="188"/>
      <c r="E296" s="191"/>
    </row>
    <row r="297" spans="1:5" ht="18">
      <c r="A297" s="181"/>
      <c r="B297" s="181"/>
      <c r="C297" s="207"/>
      <c r="D297" s="188"/>
      <c r="E297" s="191"/>
    </row>
    <row r="298" spans="1:5" ht="18">
      <c r="A298" s="181"/>
      <c r="B298" s="181"/>
      <c r="C298" s="207"/>
      <c r="D298" s="188"/>
      <c r="E298" s="191"/>
    </row>
    <row r="299" spans="1:5" ht="18">
      <c r="A299" s="181"/>
      <c r="B299" s="181"/>
      <c r="C299" s="207"/>
      <c r="D299" s="188"/>
      <c r="E299" s="191"/>
    </row>
    <row r="300" spans="1:5" ht="18">
      <c r="A300" s="181"/>
      <c r="B300" s="181"/>
      <c r="C300" s="207"/>
      <c r="D300" s="188"/>
      <c r="E300" s="191"/>
    </row>
    <row r="301" spans="1:5" ht="18">
      <c r="A301" s="181"/>
      <c r="B301" s="181"/>
      <c r="C301" s="207"/>
      <c r="D301" s="188"/>
      <c r="E301" s="191"/>
    </row>
    <row r="302" spans="1:5" ht="18">
      <c r="A302" s="181"/>
      <c r="B302" s="181"/>
      <c r="C302" s="207"/>
      <c r="D302" s="188"/>
      <c r="E302" s="191"/>
    </row>
    <row r="303" spans="1:5" ht="18">
      <c r="A303" s="181"/>
      <c r="B303" s="181"/>
      <c r="C303" s="207"/>
      <c r="D303" s="188"/>
      <c r="E303" s="191"/>
    </row>
    <row r="304" spans="1:5" ht="18">
      <c r="A304" s="181"/>
      <c r="B304" s="181"/>
      <c r="C304" s="207"/>
      <c r="D304" s="188"/>
      <c r="E304" s="191"/>
    </row>
    <row r="305" spans="1:5" ht="18">
      <c r="A305" s="181"/>
      <c r="B305" s="181"/>
      <c r="C305" s="207"/>
      <c r="D305" s="188"/>
      <c r="E305" s="191"/>
    </row>
    <row r="306" spans="1:5" ht="18">
      <c r="A306" s="181"/>
      <c r="B306" s="181"/>
      <c r="C306" s="207"/>
      <c r="D306" s="188"/>
      <c r="E306" s="191"/>
    </row>
    <row r="307" spans="1:5" ht="18">
      <c r="A307" s="181"/>
      <c r="B307" s="181"/>
      <c r="C307" s="207"/>
      <c r="D307" s="188"/>
      <c r="E307" s="191"/>
    </row>
    <row r="308" spans="1:5" ht="18">
      <c r="A308" s="181"/>
      <c r="B308" s="181"/>
      <c r="C308" s="207"/>
      <c r="D308" s="188"/>
      <c r="E308" s="191"/>
    </row>
    <row r="309" spans="1:5" ht="18">
      <c r="A309" s="181"/>
      <c r="B309" s="181"/>
      <c r="C309" s="207"/>
      <c r="D309" s="188"/>
      <c r="E309" s="191"/>
    </row>
    <row r="310" spans="1:5" ht="18">
      <c r="A310" s="181"/>
      <c r="B310" s="181"/>
      <c r="C310" s="207"/>
      <c r="D310" s="188"/>
      <c r="E310" s="191"/>
    </row>
    <row r="311" spans="1:5" ht="18">
      <c r="A311" s="181"/>
      <c r="B311" s="181"/>
      <c r="C311" s="207"/>
      <c r="D311" s="188"/>
      <c r="E311" s="191"/>
    </row>
    <row r="312" spans="1:5" ht="18">
      <c r="A312" s="181"/>
      <c r="B312" s="181"/>
      <c r="C312" s="207"/>
      <c r="D312" s="188"/>
      <c r="E312" s="191"/>
    </row>
    <row r="313" spans="1:5" ht="18">
      <c r="A313" s="181"/>
      <c r="B313" s="181"/>
      <c r="C313" s="207"/>
      <c r="D313" s="188"/>
      <c r="E313" s="191"/>
    </row>
    <row r="314" spans="1:5" ht="18">
      <c r="A314" s="181"/>
      <c r="B314" s="181"/>
      <c r="C314" s="207"/>
      <c r="D314" s="188"/>
      <c r="E314" s="191"/>
    </row>
    <row r="315" spans="1:5" ht="18">
      <c r="A315" s="181"/>
      <c r="B315" s="181"/>
      <c r="C315" s="207"/>
      <c r="D315" s="188"/>
      <c r="E315" s="191"/>
    </row>
    <row r="316" spans="1:5" ht="18">
      <c r="A316" s="181"/>
      <c r="B316" s="181"/>
      <c r="C316" s="207"/>
      <c r="D316" s="188"/>
      <c r="E316" s="191"/>
    </row>
    <row r="317" spans="1:5" ht="18">
      <c r="A317" s="181"/>
      <c r="B317" s="181"/>
      <c r="C317" s="207"/>
      <c r="D317" s="188"/>
      <c r="E317" s="191"/>
    </row>
    <row r="318" spans="1:5" ht="18">
      <c r="A318" s="181"/>
      <c r="B318" s="181"/>
      <c r="C318" s="207"/>
      <c r="D318" s="188"/>
      <c r="E318" s="191"/>
    </row>
    <row r="319" spans="1:5" ht="18">
      <c r="A319" s="181"/>
      <c r="B319" s="181"/>
      <c r="C319" s="207"/>
      <c r="D319" s="188"/>
      <c r="E319" s="191"/>
    </row>
    <row r="320" spans="1:5" ht="18">
      <c r="A320" s="181"/>
      <c r="B320" s="181"/>
      <c r="C320" s="207"/>
      <c r="D320" s="188"/>
      <c r="E320" s="191"/>
    </row>
    <row r="321" spans="1:5" ht="18">
      <c r="A321" s="181"/>
      <c r="B321" s="181"/>
      <c r="C321" s="207"/>
      <c r="D321" s="188"/>
      <c r="E321" s="191"/>
    </row>
    <row r="322" spans="1:5" ht="18">
      <c r="A322" s="181"/>
      <c r="B322" s="181"/>
      <c r="C322" s="207"/>
      <c r="D322" s="188"/>
      <c r="E322" s="191"/>
    </row>
    <row r="323" spans="1:5" ht="18">
      <c r="A323" s="181"/>
      <c r="B323" s="181"/>
      <c r="C323" s="207"/>
      <c r="D323" s="188"/>
      <c r="E323" s="191"/>
    </row>
    <row r="324" spans="1:5" ht="18">
      <c r="A324" s="181"/>
      <c r="B324" s="181"/>
      <c r="C324" s="207"/>
      <c r="D324" s="188"/>
      <c r="E324" s="191"/>
    </row>
    <row r="325" spans="1:5" ht="18">
      <c r="A325" s="181"/>
      <c r="B325" s="181"/>
      <c r="C325" s="207"/>
      <c r="D325" s="188"/>
      <c r="E325" s="191"/>
    </row>
    <row r="326" spans="1:5" ht="18">
      <c r="A326" s="181"/>
      <c r="B326" s="181"/>
      <c r="C326" s="207"/>
      <c r="D326" s="188"/>
      <c r="E326" s="191"/>
    </row>
    <row r="327" spans="1:5" ht="18">
      <c r="A327" s="181"/>
      <c r="B327" s="181"/>
      <c r="C327" s="207"/>
      <c r="D327" s="188"/>
      <c r="E327" s="191"/>
    </row>
    <row r="328" spans="1:5" ht="18">
      <c r="A328" s="181"/>
      <c r="B328" s="181"/>
      <c r="C328" s="207"/>
      <c r="D328" s="188"/>
      <c r="E328" s="191"/>
    </row>
    <row r="329" spans="1:5" ht="18">
      <c r="A329" s="181"/>
      <c r="B329" s="181"/>
      <c r="C329" s="207"/>
      <c r="D329" s="188"/>
      <c r="E329" s="191"/>
    </row>
    <row r="330" spans="1:5" ht="18">
      <c r="A330" s="181"/>
      <c r="B330" s="181"/>
      <c r="C330" s="207"/>
      <c r="D330" s="188"/>
      <c r="E330" s="191"/>
    </row>
    <row r="331" spans="1:5" ht="18">
      <c r="A331" s="181"/>
      <c r="B331" s="181"/>
      <c r="C331" s="207"/>
      <c r="D331" s="188"/>
      <c r="E331" s="191"/>
    </row>
    <row r="332" spans="1:5" ht="18">
      <c r="A332" s="181"/>
      <c r="B332" s="181"/>
      <c r="C332" s="207"/>
      <c r="D332" s="188"/>
      <c r="E332" s="191"/>
    </row>
    <row r="333" spans="1:5" ht="18">
      <c r="A333" s="181"/>
      <c r="B333" s="181"/>
      <c r="C333" s="207"/>
      <c r="D333" s="188"/>
      <c r="E333" s="191"/>
    </row>
    <row r="334" spans="1:5" ht="18">
      <c r="A334" s="181"/>
      <c r="B334" s="181"/>
      <c r="C334" s="207"/>
      <c r="D334" s="188"/>
      <c r="E334" s="191"/>
    </row>
    <row r="335" spans="1:5" ht="18">
      <c r="A335" s="181"/>
      <c r="B335" s="181"/>
      <c r="C335" s="207"/>
      <c r="D335" s="188"/>
      <c r="E335" s="191"/>
    </row>
    <row r="336" spans="1:5" ht="18">
      <c r="A336" s="181"/>
      <c r="B336" s="181"/>
      <c r="C336" s="207"/>
      <c r="D336" s="188"/>
      <c r="E336" s="191"/>
    </row>
    <row r="337" spans="1:5" ht="18">
      <c r="A337" s="181"/>
      <c r="B337" s="181"/>
      <c r="C337" s="207"/>
      <c r="D337" s="188"/>
      <c r="E337" s="191"/>
    </row>
    <row r="338" spans="1:5" ht="18">
      <c r="A338" s="181"/>
      <c r="B338" s="181"/>
      <c r="C338" s="207"/>
      <c r="D338" s="188"/>
      <c r="E338" s="191"/>
    </row>
    <row r="339" spans="1:5" ht="18">
      <c r="A339" s="181"/>
      <c r="B339" s="181"/>
      <c r="C339" s="207"/>
      <c r="D339" s="188"/>
      <c r="E339" s="191"/>
    </row>
    <row r="340" spans="1:5" ht="18">
      <c r="A340" s="181"/>
      <c r="B340" s="181"/>
      <c r="C340" s="207"/>
      <c r="D340" s="188"/>
      <c r="E340" s="191"/>
    </row>
    <row r="341" spans="1:5" ht="18">
      <c r="A341" s="181"/>
      <c r="B341" s="181"/>
      <c r="C341" s="207"/>
      <c r="D341" s="188"/>
      <c r="E341" s="191"/>
    </row>
    <row r="342" spans="1:5" ht="18">
      <c r="A342" s="181"/>
      <c r="B342" s="181"/>
      <c r="C342" s="207"/>
      <c r="D342" s="188"/>
      <c r="E342" s="191"/>
    </row>
    <row r="343" spans="1:5" ht="18">
      <c r="A343" s="181"/>
      <c r="B343" s="181"/>
      <c r="C343" s="207"/>
      <c r="D343" s="188"/>
      <c r="E343" s="191"/>
    </row>
    <row r="344" spans="1:5" ht="18">
      <c r="A344" s="181"/>
      <c r="B344" s="181"/>
      <c r="C344" s="207"/>
      <c r="D344" s="188"/>
      <c r="E344" s="191"/>
    </row>
    <row r="345" spans="1:5" ht="18">
      <c r="A345" s="191"/>
      <c r="B345" s="191"/>
      <c r="C345" s="208"/>
      <c r="D345" s="209"/>
      <c r="E345" s="191"/>
    </row>
  </sheetData>
  <mergeCells count="10">
    <mergeCell ref="A173:D173"/>
    <mergeCell ref="A1:B1"/>
    <mergeCell ref="C1:D1"/>
    <mergeCell ref="A4:A5"/>
    <mergeCell ref="B4:B5"/>
    <mergeCell ref="C4:C5"/>
    <mergeCell ref="D4:D5"/>
    <mergeCell ref="A2:D2"/>
    <mergeCell ref="A3:D3"/>
    <mergeCell ref="A6:D6"/>
  </mergeCells>
  <pageMargins left="0.39370078740157483" right="0" top="0.74803149606299213" bottom="0" header="0.31496062992125984" footer="0.31496062992125984"/>
  <pageSetup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L30"/>
  <sheetViews>
    <sheetView showGridLines="0" zoomScaleNormal="100" workbookViewId="0">
      <selection sqref="A1:C1"/>
    </sheetView>
  </sheetViews>
  <sheetFormatPr baseColWidth="10" defaultRowHeight="18"/>
  <cols>
    <col min="1" max="1" width="45.5703125" style="19" customWidth="1"/>
    <col min="2" max="3" width="15.7109375" style="19" customWidth="1"/>
    <col min="4" max="4" width="0.85546875" style="19" customWidth="1"/>
    <col min="5" max="6" width="14.140625" style="19" customWidth="1"/>
    <col min="7" max="7" width="11.7109375" style="19" bestFit="1" customWidth="1"/>
    <col min="8" max="11" width="11.28515625" style="272" customWidth="1"/>
    <col min="12" max="12" width="11.28515625" style="19" customWidth="1"/>
    <col min="13" max="16384" width="11.42578125" style="19"/>
  </cols>
  <sheetData>
    <row r="1" spans="1:12" ht="57" customHeight="1">
      <c r="A1" s="460" t="s">
        <v>326</v>
      </c>
      <c r="B1" s="460"/>
      <c r="C1" s="460"/>
      <c r="D1" s="151"/>
      <c r="E1" s="472" t="s">
        <v>500</v>
      </c>
      <c r="F1" s="472"/>
      <c r="H1" s="440"/>
      <c r="I1" s="440"/>
      <c r="J1" s="440"/>
    </row>
    <row r="2" spans="1:12" ht="63" customHeight="1" thickBot="1">
      <c r="A2" s="542" t="s">
        <v>502</v>
      </c>
      <c r="B2" s="543"/>
      <c r="C2" s="543"/>
      <c r="D2" s="543"/>
      <c r="E2" s="543"/>
      <c r="F2" s="543"/>
      <c r="K2" s="380"/>
    </row>
    <row r="3" spans="1:12" ht="6" customHeight="1">
      <c r="A3" s="152"/>
      <c r="B3" s="153"/>
      <c r="C3" s="153"/>
      <c r="D3" s="153"/>
      <c r="E3" s="153"/>
      <c r="F3" s="153"/>
      <c r="H3" s="440"/>
      <c r="I3" s="440"/>
      <c r="J3" s="440"/>
    </row>
    <row r="4" spans="1:12" ht="12.95" customHeight="1">
      <c r="A4" s="544" t="s">
        <v>327</v>
      </c>
      <c r="B4" s="545" t="s">
        <v>328</v>
      </c>
      <c r="C4" s="545"/>
      <c r="D4" s="154"/>
      <c r="E4" s="545" t="s">
        <v>329</v>
      </c>
      <c r="F4" s="545"/>
      <c r="K4" s="380"/>
    </row>
    <row r="5" spans="1:12" ht="18.75" customHeight="1">
      <c r="A5" s="495"/>
      <c r="B5" s="546" t="s">
        <v>503</v>
      </c>
      <c r="C5" s="546"/>
      <c r="D5" s="155"/>
      <c r="E5" s="546" t="s">
        <v>504</v>
      </c>
      <c r="F5" s="546"/>
      <c r="H5" s="440"/>
      <c r="I5" s="440"/>
      <c r="J5" s="440"/>
    </row>
    <row r="6" spans="1:12" ht="23.25" customHeight="1">
      <c r="A6" s="495"/>
      <c r="B6" s="156" t="s">
        <v>11</v>
      </c>
      <c r="C6" s="156" t="s">
        <v>330</v>
      </c>
      <c r="D6" s="155"/>
      <c r="E6" s="156" t="s">
        <v>11</v>
      </c>
      <c r="F6" s="156" t="s">
        <v>330</v>
      </c>
      <c r="K6" s="380"/>
    </row>
    <row r="7" spans="1:12" ht="3" customHeight="1" thickBot="1">
      <c r="A7" s="157"/>
      <c r="B7" s="158"/>
      <c r="C7" s="158"/>
      <c r="D7" s="159"/>
      <c r="E7" s="158"/>
      <c r="F7" s="158"/>
      <c r="K7" s="380"/>
    </row>
    <row r="8" spans="1:12" ht="3" customHeight="1" thickBot="1">
      <c r="A8" s="160"/>
      <c r="B8" s="161"/>
      <c r="C8" s="161"/>
      <c r="D8" s="162"/>
      <c r="E8" s="161"/>
      <c r="F8" s="161"/>
      <c r="K8" s="380"/>
    </row>
    <row r="9" spans="1:12" ht="17.25" customHeight="1">
      <c r="A9" s="163" t="s">
        <v>24</v>
      </c>
      <c r="B9" s="164">
        <f>SUM(B10:B12)</f>
        <v>875570.50000000012</v>
      </c>
      <c r="C9" s="164">
        <f>SUM(C10:C12)</f>
        <v>884561.91508012125</v>
      </c>
      <c r="D9" s="164">
        <v>0</v>
      </c>
      <c r="E9" s="433">
        <f>SUM(E10:E12)</f>
        <v>3.1126631264506699</v>
      </c>
      <c r="F9" s="433">
        <f>SUM(F10:F12)</f>
        <v>3.0999999999973711</v>
      </c>
      <c r="G9" s="272"/>
      <c r="L9" s="272"/>
    </row>
    <row r="10" spans="1:12" ht="16.5" customHeight="1">
      <c r="A10" s="165" t="s">
        <v>331</v>
      </c>
      <c r="B10" s="166">
        <v>386167.02884000022</v>
      </c>
      <c r="C10" s="166">
        <v>379263.23550087126</v>
      </c>
      <c r="D10" s="166"/>
      <c r="E10" s="434">
        <v>1.3728281975252488</v>
      </c>
      <c r="F10" s="434">
        <v>1.3291506337860031</v>
      </c>
      <c r="G10" s="272"/>
      <c r="L10" s="272"/>
    </row>
    <row r="11" spans="1:12" ht="16.5" customHeight="1">
      <c r="A11" s="165" t="s">
        <v>324</v>
      </c>
      <c r="B11" s="166">
        <v>478449.38118999999</v>
      </c>
      <c r="C11" s="166">
        <v>489785.08515100001</v>
      </c>
      <c r="D11" s="166"/>
      <c r="E11" s="434">
        <v>1.7008930139871699</v>
      </c>
      <c r="F11" s="434">
        <v>1.7164810490730722</v>
      </c>
      <c r="G11" s="272"/>
      <c r="L11" s="272"/>
    </row>
    <row r="12" spans="1:12" ht="16.5" customHeight="1">
      <c r="A12" s="165" t="s">
        <v>463</v>
      </c>
      <c r="B12" s="166">
        <v>10954.089970000001</v>
      </c>
      <c r="C12" s="166">
        <v>15513.59442825</v>
      </c>
      <c r="D12" s="166"/>
      <c r="E12" s="434">
        <v>3.8941914938251249E-2</v>
      </c>
      <c r="F12" s="434">
        <v>5.4368317138295694E-2</v>
      </c>
      <c r="G12" s="272"/>
      <c r="L12" s="272"/>
    </row>
    <row r="13" spans="1:12" ht="4.5" customHeight="1" thickBot="1">
      <c r="A13" s="167"/>
      <c r="B13" s="168"/>
      <c r="C13" s="168"/>
      <c r="D13" s="168"/>
      <c r="E13" s="168"/>
      <c r="F13" s="168"/>
      <c r="K13" s="380"/>
    </row>
    <row r="14" spans="1:12" ht="69" customHeight="1">
      <c r="A14" s="541" t="s">
        <v>462</v>
      </c>
      <c r="B14" s="541"/>
      <c r="C14" s="541"/>
      <c r="D14" s="541"/>
      <c r="E14" s="541"/>
      <c r="F14" s="541"/>
      <c r="K14" s="380"/>
    </row>
    <row r="15" spans="1:12">
      <c r="A15" s="169"/>
      <c r="B15" s="171"/>
      <c r="C15" s="171"/>
      <c r="D15" s="169"/>
      <c r="E15" s="169"/>
      <c r="F15" s="169"/>
      <c r="H15" s="346"/>
      <c r="I15" s="346"/>
      <c r="J15" s="346"/>
      <c r="K15" s="346"/>
    </row>
    <row r="16" spans="1:12">
      <c r="A16" s="170"/>
      <c r="B16" s="171"/>
      <c r="C16" s="171"/>
      <c r="D16" s="224"/>
      <c r="E16" s="224"/>
      <c r="F16" s="171"/>
      <c r="H16" s="346"/>
      <c r="I16" s="346"/>
      <c r="J16" s="346"/>
      <c r="K16" s="346"/>
    </row>
    <row r="17" spans="1:11">
      <c r="A17" s="170"/>
      <c r="B17" s="171"/>
      <c r="C17" s="171"/>
      <c r="D17" s="224"/>
      <c r="E17" s="224"/>
      <c r="F17" s="171"/>
      <c r="H17" s="346"/>
      <c r="I17" s="346"/>
      <c r="J17" s="346"/>
      <c r="K17" s="346"/>
    </row>
    <row r="18" spans="1:11">
      <c r="A18" s="170"/>
      <c r="B18" s="171"/>
      <c r="C18" s="171"/>
      <c r="D18" s="172"/>
      <c r="E18" s="171"/>
      <c r="F18" s="171"/>
      <c r="H18" s="346"/>
      <c r="I18" s="346"/>
      <c r="J18" s="346"/>
      <c r="K18" s="346"/>
    </row>
    <row r="19" spans="1:11">
      <c r="A19" s="170"/>
      <c r="B19" s="171"/>
      <c r="C19" s="171"/>
      <c r="D19" s="172"/>
      <c r="E19" s="171"/>
      <c r="F19" s="171"/>
      <c r="G19" s="272"/>
      <c r="H19" s="346"/>
      <c r="I19" s="346"/>
      <c r="J19" s="346"/>
      <c r="K19" s="346"/>
    </row>
    <row r="20" spans="1:11">
      <c r="A20" s="173"/>
      <c r="B20" s="171"/>
      <c r="C20" s="171"/>
      <c r="D20" s="172"/>
      <c r="E20" s="171"/>
      <c r="F20" s="171"/>
      <c r="G20" s="272"/>
      <c r="H20" s="346"/>
      <c r="I20" s="346"/>
      <c r="J20" s="346"/>
      <c r="K20" s="346"/>
    </row>
    <row r="21" spans="1:11">
      <c r="A21" s="173"/>
      <c r="B21" s="171"/>
      <c r="C21" s="171"/>
      <c r="D21" s="172"/>
      <c r="E21" s="171"/>
      <c r="F21" s="171"/>
      <c r="H21" s="346"/>
      <c r="I21" s="346"/>
      <c r="J21" s="346"/>
      <c r="K21" s="346"/>
    </row>
    <row r="22" spans="1:11">
      <c r="A22" s="170"/>
      <c r="B22" s="171"/>
      <c r="C22" s="171"/>
      <c r="D22" s="172"/>
      <c r="E22" s="171"/>
      <c r="F22" s="171"/>
      <c r="H22" s="346"/>
      <c r="I22" s="346"/>
      <c r="J22" s="346"/>
      <c r="K22" s="346"/>
    </row>
    <row r="23" spans="1:11">
      <c r="A23" s="170"/>
      <c r="B23" s="171"/>
      <c r="C23" s="171"/>
      <c r="D23" s="172"/>
      <c r="E23" s="171"/>
      <c r="F23" s="171"/>
    </row>
    <row r="24" spans="1:11">
      <c r="A24" s="170"/>
      <c r="B24" s="171"/>
      <c r="C24" s="171"/>
      <c r="D24" s="172"/>
      <c r="E24" s="171"/>
      <c r="F24" s="171"/>
    </row>
    <row r="25" spans="1:11">
      <c r="B25" s="374">
        <f>+B18-B22</f>
        <v>0</v>
      </c>
      <c r="C25" s="374">
        <f>+C18-C22</f>
        <v>0</v>
      </c>
      <c r="D25" s="172"/>
    </row>
    <row r="26" spans="1:11">
      <c r="D26" s="172"/>
    </row>
    <row r="27" spans="1:11">
      <c r="D27" s="172"/>
    </row>
    <row r="28" spans="1:11">
      <c r="D28" s="172"/>
    </row>
    <row r="29" spans="1:11">
      <c r="D29" s="172"/>
    </row>
    <row r="30" spans="1:11">
      <c r="D30" s="172"/>
    </row>
  </sheetData>
  <mergeCells count="9">
    <mergeCell ref="A14:F14"/>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5"/>
  <sheetViews>
    <sheetView showGridLines="0" zoomScaleNormal="100" workbookViewId="0">
      <selection sqref="A1:D1"/>
    </sheetView>
  </sheetViews>
  <sheetFormatPr baseColWidth="10" defaultRowHeight="15"/>
  <cols>
    <col min="1" max="1" width="1.42578125" style="112" customWidth="1"/>
    <col min="2" max="2" width="3.42578125" style="112" customWidth="1"/>
    <col min="3" max="3" width="60.42578125" style="112" customWidth="1"/>
    <col min="4" max="4" width="27.5703125" style="112" bestFit="1" customWidth="1"/>
    <col min="5" max="5" width="21.28515625" style="112" bestFit="1" customWidth="1"/>
    <col min="6" max="6" width="20.5703125" style="112" bestFit="1" customWidth="1"/>
    <col min="7" max="16384" width="11.42578125" style="112"/>
  </cols>
  <sheetData>
    <row r="1" spans="1:13" s="14" customFormat="1" ht="42.75" customHeight="1">
      <c r="A1" s="483" t="s">
        <v>284</v>
      </c>
      <c r="B1" s="483"/>
      <c r="C1" s="483"/>
      <c r="D1" s="483"/>
      <c r="E1" s="472" t="s">
        <v>500</v>
      </c>
      <c r="F1" s="472"/>
      <c r="G1" s="37"/>
      <c r="J1" s="547"/>
      <c r="K1" s="547"/>
      <c r="L1" s="547"/>
      <c r="M1" s="547"/>
    </row>
    <row r="2" spans="1:13" s="74" customFormat="1" ht="9" customHeight="1">
      <c r="A2" s="485"/>
      <c r="B2" s="485"/>
      <c r="C2" s="485"/>
      <c r="D2" s="485"/>
      <c r="E2" s="485"/>
      <c r="F2" s="485"/>
      <c r="G2" s="37"/>
    </row>
    <row r="3" spans="1:13" s="19" customFormat="1" ht="57" customHeight="1" thickBot="1">
      <c r="A3" s="486" t="s">
        <v>701</v>
      </c>
      <c r="B3" s="486"/>
      <c r="C3" s="486"/>
      <c r="D3" s="486"/>
      <c r="E3" s="486"/>
      <c r="F3" s="486"/>
    </row>
    <row r="4" spans="1:13" s="75" customFormat="1" ht="6" customHeight="1">
      <c r="A4" s="76"/>
      <c r="B4" s="76"/>
      <c r="C4" s="76"/>
      <c r="D4" s="76"/>
      <c r="E4" s="76"/>
      <c r="F4" s="76"/>
    </row>
    <row r="5" spans="1:13" s="77" customFormat="1">
      <c r="A5" s="495"/>
      <c r="B5" s="495"/>
      <c r="C5" s="228"/>
      <c r="D5" s="550">
        <v>2022</v>
      </c>
      <c r="E5" s="550"/>
      <c r="F5" s="550"/>
    </row>
    <row r="6" spans="1:13" s="77" customFormat="1" ht="26.25" customHeight="1">
      <c r="A6" s="495"/>
      <c r="B6" s="495"/>
      <c r="C6" s="253"/>
      <c r="D6" s="229" t="s">
        <v>288</v>
      </c>
      <c r="E6" s="229" t="s">
        <v>289</v>
      </c>
      <c r="F6" s="228" t="s">
        <v>332</v>
      </c>
    </row>
    <row r="7" spans="1:13" s="77" customFormat="1" ht="3" customHeight="1" thickBot="1">
      <c r="A7" s="78"/>
      <c r="B7" s="79"/>
      <c r="C7" s="80"/>
      <c r="D7" s="80"/>
      <c r="E7" s="80"/>
      <c r="F7" s="80"/>
    </row>
    <row r="8" spans="1:13" s="77" customFormat="1" ht="3" customHeight="1" thickBot="1">
      <c r="A8" s="81"/>
      <c r="B8" s="82"/>
      <c r="C8" s="83"/>
      <c r="D8" s="83"/>
      <c r="E8" s="83"/>
      <c r="F8" s="83"/>
    </row>
    <row r="9" spans="1:13" ht="7.5" customHeight="1"/>
    <row r="10" spans="1:13" ht="18.75" customHeight="1">
      <c r="A10" s="113" t="s">
        <v>378</v>
      </c>
      <c r="B10" s="113"/>
      <c r="C10" s="113"/>
      <c r="D10" s="114">
        <v>4677426038729.333</v>
      </c>
      <c r="E10" s="115" t="s">
        <v>290</v>
      </c>
      <c r="F10" s="115" t="s">
        <v>290</v>
      </c>
    </row>
    <row r="11" spans="1:13" ht="18.75" customHeight="1">
      <c r="A11" s="113" t="s">
        <v>379</v>
      </c>
      <c r="B11" s="113"/>
      <c r="C11" s="113"/>
      <c r="D11" s="114">
        <v>5849750983553.333</v>
      </c>
      <c r="E11" s="115" t="s">
        <v>290</v>
      </c>
      <c r="F11" s="115" t="s">
        <v>290</v>
      </c>
    </row>
    <row r="12" spans="1:13" ht="60">
      <c r="A12" s="116"/>
      <c r="B12" s="84" t="s">
        <v>291</v>
      </c>
      <c r="C12" s="118" t="s">
        <v>292</v>
      </c>
      <c r="D12" s="119">
        <v>980987441946</v>
      </c>
      <c r="E12" s="120">
        <v>950689188947.00867</v>
      </c>
      <c r="F12" s="120">
        <v>940209553851.77881</v>
      </c>
    </row>
    <row r="13" spans="1:13" ht="41.25" customHeight="1">
      <c r="A13" s="116"/>
      <c r="B13" s="84" t="s">
        <v>293</v>
      </c>
      <c r="C13" s="118" t="s">
        <v>294</v>
      </c>
      <c r="D13" s="119">
        <v>112325567264.533</v>
      </c>
      <c r="E13" s="120">
        <v>110934912013.25578</v>
      </c>
      <c r="F13" s="120">
        <v>110630007253.15631</v>
      </c>
    </row>
    <row r="14" spans="1:13" ht="60">
      <c r="A14" s="116"/>
      <c r="B14" s="84" t="s">
        <v>295</v>
      </c>
      <c r="C14" s="118" t="s">
        <v>296</v>
      </c>
      <c r="D14" s="119">
        <v>1910034483069</v>
      </c>
      <c r="E14" s="120">
        <v>1953346530382.8718</v>
      </c>
      <c r="F14" s="120">
        <v>1945478035117.8513</v>
      </c>
    </row>
    <row r="15" spans="1:13" ht="43.5" customHeight="1">
      <c r="A15" s="116"/>
      <c r="B15" s="84" t="s">
        <v>297</v>
      </c>
      <c r="C15" s="118" t="s">
        <v>699</v>
      </c>
      <c r="D15" s="119">
        <v>553751544236</v>
      </c>
      <c r="E15" s="120" t="s">
        <v>395</v>
      </c>
      <c r="F15" s="120" t="s">
        <v>395</v>
      </c>
    </row>
    <row r="16" spans="1:13" ht="29.25" customHeight="1">
      <c r="A16" s="116"/>
      <c r="B16" s="84" t="s">
        <v>298</v>
      </c>
      <c r="C16" s="118" t="s">
        <v>299</v>
      </c>
      <c r="D16" s="119">
        <v>821463817939</v>
      </c>
      <c r="E16" s="120">
        <v>792393389228.09998</v>
      </c>
      <c r="F16" s="120">
        <v>818375877828.29004</v>
      </c>
    </row>
    <row r="17" spans="1:6" ht="31.5" customHeight="1">
      <c r="A17" s="116"/>
      <c r="B17" s="84" t="s">
        <v>300</v>
      </c>
      <c r="C17" s="118" t="s">
        <v>700</v>
      </c>
      <c r="D17" s="119">
        <v>285293791096.79999</v>
      </c>
      <c r="E17" s="120" t="s">
        <v>290</v>
      </c>
      <c r="F17" s="120" t="s">
        <v>290</v>
      </c>
    </row>
    <row r="18" spans="1:6" ht="75">
      <c r="A18" s="116"/>
      <c r="B18" s="84" t="s">
        <v>301</v>
      </c>
      <c r="C18" s="118" t="s">
        <v>302</v>
      </c>
      <c r="D18" s="119">
        <v>3626037698</v>
      </c>
      <c r="E18" s="120">
        <v>7322472377.0499992</v>
      </c>
      <c r="F18" s="120">
        <v>7647952665.7499981</v>
      </c>
    </row>
    <row r="19" spans="1:6" ht="41.25" customHeight="1">
      <c r="A19" s="116"/>
      <c r="B19" s="84" t="s">
        <v>303</v>
      </c>
      <c r="C19" s="118" t="s">
        <v>304</v>
      </c>
      <c r="D19" s="119">
        <v>680964704</v>
      </c>
      <c r="E19" s="120">
        <v>661446683.82999992</v>
      </c>
      <c r="F19" s="120">
        <v>698468295.8599999</v>
      </c>
    </row>
    <row r="20" spans="1:6" ht="75">
      <c r="A20" s="116"/>
      <c r="B20" s="84" t="s">
        <v>305</v>
      </c>
      <c r="C20" s="118" t="s">
        <v>306</v>
      </c>
      <c r="D20" s="119">
        <v>9262390776</v>
      </c>
      <c r="E20" s="120">
        <v>1697829.45</v>
      </c>
      <c r="F20" s="120">
        <v>0</v>
      </c>
    </row>
    <row r="21" spans="1:6" ht="30">
      <c r="A21" s="116"/>
      <c r="B21" s="84" t="s">
        <v>307</v>
      </c>
      <c r="C21" s="118" t="s">
        <v>308</v>
      </c>
      <c r="D21" s="119">
        <v>0</v>
      </c>
      <c r="E21" s="120">
        <v>0</v>
      </c>
      <c r="F21" s="120">
        <v>0</v>
      </c>
    </row>
    <row r="22" spans="1:6" ht="16.5" customHeight="1">
      <c r="A22" s="116"/>
      <c r="B22" s="84"/>
      <c r="C22" s="85" t="s">
        <v>309</v>
      </c>
      <c r="D22" s="119">
        <v>1172324944824</v>
      </c>
      <c r="E22" s="120">
        <v>1176540708494.8201</v>
      </c>
      <c r="F22" s="120">
        <v>1181254555013.9692</v>
      </c>
    </row>
    <row r="23" spans="1:6" ht="7.5" customHeight="1" thickBot="1">
      <c r="A23" s="121"/>
      <c r="B23" s="121"/>
      <c r="C23" s="121"/>
      <c r="D23" s="121"/>
      <c r="E23" s="121"/>
      <c r="F23" s="122"/>
    </row>
    <row r="24" spans="1:6" ht="139.5" customHeight="1">
      <c r="A24" s="548" t="s">
        <v>702</v>
      </c>
      <c r="B24" s="549"/>
      <c r="C24" s="549"/>
      <c r="D24" s="549"/>
      <c r="E24" s="549"/>
      <c r="F24" s="549"/>
    </row>
    <row r="25" spans="1:6">
      <c r="D25" s="117"/>
    </row>
  </sheetData>
  <mergeCells count="9">
    <mergeCell ref="J1:M1"/>
    <mergeCell ref="A6:B6"/>
    <mergeCell ref="A24:F24"/>
    <mergeCell ref="A1:D1"/>
    <mergeCell ref="E1:F1"/>
    <mergeCell ref="A2:F2"/>
    <mergeCell ref="A3:F3"/>
    <mergeCell ref="A5:B5"/>
    <mergeCell ref="D5:F5"/>
  </mergeCells>
  <conditionalFormatting sqref="D10:F10">
    <cfRule type="cellIs" dxfId="4" priority="5" operator="lessThan">
      <formula>0</formula>
    </cfRule>
  </conditionalFormatting>
  <conditionalFormatting sqref="D13:F22">
    <cfRule type="cellIs" dxfId="3" priority="4" operator="lessThan">
      <formula>0</formula>
    </cfRule>
  </conditionalFormatting>
  <conditionalFormatting sqref="D11">
    <cfRule type="cellIs" dxfId="2" priority="3" operator="lessThan">
      <formula>0</formula>
    </cfRule>
  </conditionalFormatting>
  <conditionalFormatting sqref="E11:F11">
    <cfRule type="cellIs" dxfId="1" priority="2" operator="lessThan">
      <formula>0</formula>
    </cfRule>
  </conditionalFormatting>
  <conditionalFormatting sqref="D12:F12">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19</vt:i4>
      </vt:variant>
    </vt:vector>
  </HeadingPairs>
  <TitlesOfParts>
    <vt:vector size="37" baseType="lpstr">
      <vt:lpstr>Adecuaciones Presupuestarias 5%</vt:lpstr>
      <vt:lpstr>Ing. Exc. Autorizados</vt:lpstr>
      <vt:lpstr>Ing. Exc Infor.</vt:lpstr>
      <vt:lpstr>Aprovechamientos Otros</vt:lpstr>
      <vt:lpstr>FONDEN (1)</vt:lpstr>
      <vt:lpstr>FONDEN (2)</vt:lpstr>
      <vt:lpstr>Total</vt:lpstr>
      <vt:lpstr>Fiscales</vt:lpstr>
      <vt:lpstr>Propios</vt:lpstr>
      <vt:lpstr>Ahorro Poderes-Entes Autónomos</vt:lpstr>
      <vt:lpstr>Balances</vt:lpstr>
      <vt:lpstr>Seguridad Pública y Nacional</vt:lpstr>
      <vt:lpstr>Incrementos Salariales</vt:lpstr>
      <vt:lpstr>Rec a CONACYT por INE</vt:lpstr>
      <vt:lpstr>Donativos</vt:lpstr>
      <vt:lpstr>Subsidios</vt:lpstr>
      <vt:lpstr>Inversión Física</vt:lpstr>
      <vt:lpstr>Gastos Obligatorios</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Donativos!Títulos_a_imprimir</vt:lpstr>
      <vt:lpstr>'Incrementos Salariales'!Títulos_a_imprimir</vt:lpstr>
      <vt:lpstr>'Ing. Exc. Autorizados'!Títulos_a_imprimir</vt:lpstr>
      <vt:lpstr>'Rec a CONACYT por INE'!Títulos_a_imprimir</vt:lpstr>
      <vt:lpstr>Subsidios!Títulos_a_imprimir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2022-07-22T22:59:44Z</cp:lastPrinted>
  <dcterms:created xsi:type="dcterms:W3CDTF">2012-04-13T18:39:44Z</dcterms:created>
  <dcterms:modified xsi:type="dcterms:W3CDTF">2023-01-28T01:45:45Z</dcterms:modified>
</cp:coreProperties>
</file>