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2\Trimestral I_2022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'C1'!$B$16:$L$1484</definedName>
    <definedName name="_xlnm._FilterDatabase" localSheetId="1" hidden="1">'C2'!$B$17:$M$858</definedName>
    <definedName name="_xlnm.Print_Area" localSheetId="0">'C1'!$A$4:$L$1491</definedName>
    <definedName name="_xlnm.Print_Area" localSheetId="1">'C2'!$A$4:$M$865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L15" i="2" s="1"/>
  <c r="L14" i="2" s="1"/>
  <c r="K16" i="2"/>
  <c r="K15" i="2" s="1"/>
  <c r="K14" i="2" s="1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K15" i="1" l="1"/>
  <c r="K14" i="1" s="1"/>
  <c r="J1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4" i="1" l="1"/>
  <c r="K13" i="1"/>
  <c r="J13" i="1" l="1"/>
  <c r="L14" i="1"/>
  <c r="M15" i="2" l="1"/>
  <c r="M862" i="2" l="1"/>
  <c r="M861" i="2"/>
  <c r="M860" i="2"/>
  <c r="L1486" i="1" l="1"/>
  <c r="L1487" i="1"/>
  <c r="L1488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<sst xmlns="http://schemas.openxmlformats.org/spreadsheetml/2006/main" count="4300" uniqueCount="2510">
  <si>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</si>
  <si>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</si>
  <si>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</si>
  <si>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</si>
  <si>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</si>
  <si>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</si>
  <si>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</si>
  <si>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</si>
  <si>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</si>
  <si>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</si>
  <si>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</si>
  <si>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</si>
  <si>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</si>
  <si>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</si>
  <si>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</si>
  <si>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</si>
  <si>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</si>
  <si>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</si>
  <si>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</si>
  <si>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</si>
  <si>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</si>
  <si>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</si>
  <si>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</si>
  <si>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</si>
  <si>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</si>
  <si>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</si>
  <si>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</si>
  <si>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</si>
  <si>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</si>
  <si>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</si>
  <si>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</si>
  <si>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</si>
  <si>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</si>
  <si>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</si>
  <si>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</si>
  <si>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</si>
  <si>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</si>
  <si>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</si>
  <si>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</si>
  <si>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</si>
  <si>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</si>
  <si>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</si>
  <si>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</si>
  <si>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</si>
  <si>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</si>
  <si>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</si>
  <si>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</si>
  <si>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</si>
  <si>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</si>
  <si>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</si>
  <si>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</si>
  <si>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</si>
  <si>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</si>
  <si>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</si>
  <si>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</si>
  <si>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</si>
  <si>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</si>
  <si>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</si>
  <si>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</si>
  <si>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</si>
  <si>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</si>
  <si>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</si>
  <si>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</si>
  <si>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</si>
  <si>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</si>
  <si>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</si>
  <si>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</si>
  <si>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</si>
  <si>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</si>
  <si>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</si>
  <si>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</si>
  <si>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</si>
  <si>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</si>
  <si>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</si>
  <si>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</si>
  <si>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</si>
  <si>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</si>
  <si>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</si>
  <si>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</si>
  <si>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</si>
  <si>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</si>
  <si>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</si>
  <si>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</si>
  <si>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</si>
  <si>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</si>
  <si>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</si>
  <si>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</si>
  <si>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</si>
  <si>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</si>
  <si>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</si>
  <si>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</si>
  <si>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</si>
  <si>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</si>
  <si>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</si>
  <si>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</si>
  <si>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</si>
  <si>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</si>
  <si>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</si>
  <si>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</si>
  <si>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</si>
  <si>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</si>
  <si>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</si>
  <si>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</si>
  <si>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</si>
  <si>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</si>
  <si>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</si>
  <si>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</si>
  <si>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</si>
  <si>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</si>
  <si>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</si>
  <si>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</si>
  <si>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</si>
  <si>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</si>
  <si>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</si>
  <si>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</si>
  <si>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</si>
  <si>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</si>
  <si>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Instituto Mexicano del Transporte</t>
  </si>
  <si>
    <t>Servicios a la Navegación en el Espacio Aéreo Mexicano</t>
  </si>
  <si>
    <t>Agencia Reguladora del Transporte Ferroviario</t>
  </si>
  <si>
    <t>J3C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</si>
  <si>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</si>
  <si>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</si>
  <si>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</si>
  <si>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</si>
  <si>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</si>
  <si>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</si>
  <si>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</si>
  <si>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</si>
  <si>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</si>
  <si>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</si>
  <si>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</si>
  <si>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</si>
  <si>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</si>
  <si>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</si>
  <si>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</si>
  <si>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</si>
  <si>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</si>
  <si>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</si>
  <si>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</si>
  <si>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</si>
  <si>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</si>
  <si>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</si>
  <si>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</si>
  <si>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</si>
  <si>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</si>
  <si>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</si>
  <si>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</si>
  <si>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</si>
  <si>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</si>
  <si>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</si>
  <si>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</si>
  <si>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</si>
  <si>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</si>
  <si>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</si>
  <si>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</si>
  <si>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</si>
  <si>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</si>
  <si>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</si>
  <si>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</si>
  <si>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</si>
  <si>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</si>
  <si>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</si>
  <si>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</si>
  <si>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</si>
  <si>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</si>
  <si>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</si>
  <si>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</si>
  <si>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</si>
  <si>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</si>
  <si>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</si>
  <si>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</si>
  <si>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</si>
  <si>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</si>
  <si>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</si>
  <si>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</si>
  <si>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</si>
  <si>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</si>
  <si>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</si>
  <si>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</si>
  <si>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</si>
  <si>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</si>
  <si>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</si>
  <si>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</si>
  <si>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</si>
  <si>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</si>
  <si>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</si>
  <si>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</si>
  <si>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</si>
  <si>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</si>
  <si>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</si>
  <si>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</si>
  <si>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</si>
  <si>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</si>
  <si>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</si>
  <si>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</si>
  <si>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</si>
  <si>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</si>
  <si>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</si>
  <si>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</si>
  <si>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</si>
  <si>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</si>
  <si>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</si>
  <si>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</si>
  <si>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</si>
  <si>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</si>
  <si>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</si>
  <si>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</si>
  <si>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</si>
  <si>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</si>
  <si>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</si>
  <si>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</si>
  <si>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</si>
  <si>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</si>
  <si>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</si>
  <si>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</si>
  <si>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</si>
  <si>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</si>
  <si>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</si>
  <si>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</si>
  <si>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</si>
  <si>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</si>
  <si>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</si>
  <si>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</si>
  <si>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</si>
  <si>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</si>
  <si>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</si>
  <si>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</si>
  <si>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</si>
  <si>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</si>
  <si>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</si>
  <si>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</si>
  <si>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</si>
  <si>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</si>
  <si>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</si>
  <si>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</si>
  <si>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</si>
  <si>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</si>
  <si>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</si>
  <si>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</si>
  <si>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</si>
  <si>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</si>
  <si>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</si>
  <si>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</si>
  <si>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</si>
  <si>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</si>
  <si>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</si>
  <si>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</si>
  <si>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</si>
  <si>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</si>
  <si>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</si>
  <si>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</si>
  <si>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</si>
  <si>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</si>
  <si>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</si>
  <si>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</si>
  <si>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</si>
  <si>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</si>
  <si>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</si>
  <si>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</si>
  <si>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</si>
  <si>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</si>
  <si>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</si>
  <si>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</si>
  <si>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</si>
  <si>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</si>
  <si>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</si>
  <si>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</si>
  <si>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</si>
  <si>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</si>
  <si>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</si>
  <si>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</si>
  <si>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</si>
  <si>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</si>
  <si>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</si>
  <si>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</si>
  <si>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</si>
  <si>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</si>
  <si>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</si>
  <si>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</si>
  <si>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</si>
  <si>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</si>
  <si>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</si>
  <si>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</si>
  <si>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</si>
  <si>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</si>
  <si>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</si>
  <si>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</si>
  <si>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</si>
  <si>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</si>
  <si>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</si>
  <si>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</si>
  <si>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</si>
  <si>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</si>
  <si>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</si>
  <si>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</si>
  <si>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</si>
  <si>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</si>
  <si>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</si>
  <si>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</si>
  <si>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</si>
  <si>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</si>
  <si>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</si>
  <si>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</si>
  <si>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</si>
  <si>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</si>
  <si>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</si>
  <si>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</si>
  <si>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</si>
  <si>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</si>
  <si>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</si>
  <si>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</si>
  <si>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</si>
  <si>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</si>
  <si>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</si>
  <si>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</si>
  <si>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</si>
  <si>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</si>
  <si>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</si>
  <si>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</si>
  <si>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</si>
  <si>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</si>
  <si>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</si>
  <si>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</si>
  <si>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</si>
  <si>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</si>
  <si>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</si>
  <si>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</si>
  <si>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</si>
  <si>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</si>
  <si>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</si>
  <si>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</si>
  <si>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</si>
  <si>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</si>
  <si>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</si>
  <si>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</si>
  <si>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</si>
  <si>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</si>
  <si>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</si>
  <si>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</si>
  <si>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</si>
  <si>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</si>
  <si>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</si>
  <si>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</si>
  <si>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</si>
  <si>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</si>
  <si>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</si>
  <si>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</si>
  <si>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</si>
  <si>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</si>
  <si>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</si>
  <si>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</si>
  <si>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</si>
  <si>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</si>
  <si>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</si>
  <si>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</si>
  <si>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</si>
  <si>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</si>
  <si>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</si>
  <si>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</si>
  <si>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</si>
  <si>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</si>
  <si>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</si>
  <si>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</si>
  <si>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</si>
  <si>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</si>
  <si>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</si>
  <si>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</si>
  <si>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</si>
  <si>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</si>
  <si>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</si>
  <si>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</si>
  <si>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</si>
  <si>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</si>
  <si>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</si>
  <si>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</si>
  <si>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</si>
  <si>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</si>
  <si>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</si>
  <si>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</si>
  <si>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</si>
  <si>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</si>
  <si>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</si>
  <si>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</si>
  <si>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</si>
  <si>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</si>
  <si>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</si>
  <si>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</si>
  <si>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</si>
  <si>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</si>
  <si>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</si>
  <si>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</si>
  <si>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</si>
  <si>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</si>
  <si>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</si>
  <si>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</si>
  <si>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</si>
  <si>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</si>
  <si>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</si>
  <si>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</si>
  <si>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MHL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</si>
  <si>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</si>
  <si>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</si>
  <si>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</si>
  <si>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</si>
  <si>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</si>
  <si>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</si>
  <si>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</si>
  <si>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</si>
  <si>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</si>
  <si>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</si>
  <si>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</si>
  <si>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</si>
  <si>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</si>
  <si>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</si>
  <si>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</si>
  <si>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</si>
  <si>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</si>
  <si>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</si>
  <si>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</si>
  <si>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</si>
  <si>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</si>
  <si>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</si>
  <si>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</si>
  <si>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</si>
  <si>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</si>
  <si>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</si>
  <si>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</si>
  <si>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</si>
  <si>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</si>
  <si>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</si>
  <si>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</si>
  <si>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</si>
  <si>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</si>
  <si>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</si>
  <si>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</si>
  <si>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</si>
  <si>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</si>
  <si>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</si>
  <si>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</si>
  <si>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</si>
  <si>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</si>
  <si>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</si>
  <si>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</si>
  <si>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</si>
  <si>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</si>
  <si>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</si>
  <si>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</si>
  <si>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</si>
  <si>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</si>
  <si>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E003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</si>
  <si>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</si>
  <si>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</si>
  <si>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</si>
  <si>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</si>
  <si>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</si>
  <si>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</si>
  <si>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</si>
  <si>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</si>
  <si>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</si>
  <si>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</si>
  <si>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</si>
  <si>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</si>
  <si>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</si>
  <si>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</si>
  <si>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</si>
  <si>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</si>
  <si>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</si>
  <si>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</si>
  <si>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</si>
  <si>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</si>
  <si>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</si>
  <si>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</si>
  <si>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</si>
  <si>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</si>
  <si>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</si>
  <si>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</si>
  <si>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</si>
  <si>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</si>
  <si>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</si>
  <si>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</si>
  <si>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</si>
  <si>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</si>
  <si>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</si>
  <si>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</si>
  <si>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</si>
  <si>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G007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</si>
  <si>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</si>
  <si>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</si>
  <si>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</si>
  <si>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</si>
  <si>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</si>
  <si>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</si>
  <si>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</si>
  <si>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</si>
  <si>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</si>
  <si>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</si>
  <si>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</si>
  <si>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</si>
  <si>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</si>
  <si>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</si>
  <si>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</si>
  <si>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</si>
  <si>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</si>
  <si>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</si>
  <si>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</si>
  <si>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</si>
  <si>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</si>
  <si>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</si>
  <si>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</si>
  <si>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</si>
  <si>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</si>
  <si>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</si>
  <si>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</si>
  <si>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</si>
  <si>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</si>
  <si>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</si>
  <si>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</si>
  <si>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</si>
  <si>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</si>
  <si>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</si>
  <si>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</si>
  <si>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</si>
  <si>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</si>
  <si>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</si>
  <si>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</si>
  <si>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</si>
  <si>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</si>
  <si>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</si>
  <si>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</si>
  <si>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</si>
  <si>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</si>
  <si>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</si>
  <si>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</si>
  <si>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</si>
  <si>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</si>
  <si>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</si>
  <si>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</si>
  <si>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</si>
  <si>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</si>
  <si>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</si>
  <si>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</si>
  <si>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</si>
  <si>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</si>
  <si>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</si>
  <si>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</si>
  <si>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</si>
  <si>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</si>
  <si>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</si>
  <si>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</si>
  <si>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</si>
  <si>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</si>
  <si>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</si>
  <si>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</si>
  <si>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</si>
  <si>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</si>
  <si>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</si>
  <si>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</si>
  <si>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</si>
  <si>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</si>
  <si>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</si>
  <si>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</si>
  <si>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</si>
  <si>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</si>
  <si>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</si>
  <si>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</si>
  <si>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</si>
  <si>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</si>
  <si>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</si>
  <si>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</si>
  <si>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</si>
  <si>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</si>
  <si>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</si>
  <si>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</si>
  <si>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</si>
  <si>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</si>
  <si>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</si>
  <si>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</si>
  <si>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</si>
  <si>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</si>
  <si>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</si>
  <si>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</si>
  <si>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</si>
  <si>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</si>
  <si>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</si>
  <si>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</si>
  <si>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</si>
  <si>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</si>
  <si>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</si>
  <si>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</si>
  <si>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</si>
  <si>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</si>
  <si>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</si>
  <si>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</si>
  <si>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</si>
  <si>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</si>
  <si>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</si>
  <si>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</si>
  <si>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</si>
  <si>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</si>
  <si>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</si>
  <si>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</si>
  <si>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</si>
  <si>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</si>
  <si>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</si>
  <si>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Estudios técnicos para la construcción, conservación y operación de infraestructura de comunicaciones y transportes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</si>
  <si>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</si>
  <si>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</si>
  <si>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</si>
  <si>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</si>
  <si>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</si>
  <si>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</si>
  <si>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</si>
  <si>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</si>
  <si>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</si>
  <si>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</si>
  <si>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</si>
  <si>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</si>
  <si>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</si>
  <si>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</si>
  <si>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</si>
  <si>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</si>
  <si>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</si>
  <si>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</si>
  <si>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</si>
  <si>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</si>
  <si>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</si>
  <si>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</si>
  <si>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</si>
  <si>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</si>
  <si>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</si>
  <si>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</si>
  <si>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</si>
  <si>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</si>
  <si>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</si>
  <si>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</si>
  <si>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</si>
  <si>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</si>
  <si>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</si>
  <si>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</si>
  <si>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</si>
  <si>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</si>
  <si>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</si>
  <si>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</si>
  <si>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</si>
  <si>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</si>
  <si>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</si>
  <si>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</si>
  <si>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</si>
  <si>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</si>
  <si>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</si>
  <si>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</si>
  <si>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</si>
  <si>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P010</t>
  </si>
  <si>
    <t>Fortalecimiento de la competitividad y transparencia del marco regulatorio que aplica a los particulares</t>
  </si>
  <si>
    <t>S072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</si>
  <si>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</si>
  <si>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</si>
  <si>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</si>
  <si>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</si>
  <si>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</si>
  <si>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</si>
  <si>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</si>
  <si>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</si>
  <si>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</si>
  <si>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</si>
  <si>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</si>
  <si>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</si>
  <si>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</si>
  <si>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</si>
  <si>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</si>
  <si>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</si>
  <si>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</si>
  <si>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</si>
  <si>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</si>
  <si>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</si>
  <si>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</si>
  <si>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</si>
  <si>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</si>
  <si>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</si>
  <si>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</si>
  <si>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</si>
  <si>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</si>
  <si>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</si>
  <si>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</si>
  <si>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</si>
  <si>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</si>
  <si>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</si>
  <si>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</si>
  <si>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</si>
  <si>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</si>
  <si>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</si>
  <si>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</si>
  <si>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</si>
  <si>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</si>
  <si>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</si>
  <si>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</si>
  <si>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</si>
  <si>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</si>
  <si>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</si>
  <si>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</si>
  <si>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</si>
  <si>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</si>
  <si>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</si>
  <si>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</si>
  <si>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</si>
  <si>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</si>
  <si>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</si>
  <si>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</si>
  <si>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</si>
  <si>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</si>
  <si>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</si>
  <si>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</si>
  <si>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</si>
  <si>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</si>
  <si>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</si>
  <si>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</si>
  <si>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</si>
  <si>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</si>
  <si>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</si>
  <si>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</si>
  <si>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</si>
  <si>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</si>
  <si>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</si>
  <si>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</si>
  <si>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</si>
  <si>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</si>
  <si>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</si>
  <si>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</si>
  <si>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</si>
  <si>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</si>
  <si>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</si>
  <si>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</si>
  <si>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</si>
  <si>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</si>
  <si>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</si>
  <si>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</si>
  <si>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</si>
  <si>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</si>
  <si>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</si>
  <si>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</si>
  <si>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</si>
  <si>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</si>
  <si>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</si>
  <si>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</si>
  <si>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</si>
  <si>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</si>
  <si>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</si>
  <si>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</si>
  <si>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</si>
  <si>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</si>
  <si>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</si>
  <si>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</si>
  <si>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</si>
  <si>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</si>
  <si>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</si>
  <si>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</si>
  <si>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</si>
  <si>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</si>
  <si>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</si>
  <si>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</si>
  <si>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</si>
  <si>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</si>
  <si>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</si>
  <si>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</si>
  <si>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</si>
  <si>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</si>
  <si>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</si>
  <si>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</si>
  <si>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</si>
  <si>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</si>
  <si>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</si>
  <si>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</si>
  <si>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</si>
  <si>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</si>
  <si>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</si>
  <si>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</si>
  <si>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</si>
  <si>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</si>
  <si>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</si>
  <si>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</si>
  <si>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</si>
  <si>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</si>
  <si>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</si>
  <si>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</si>
  <si>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</si>
  <si>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</si>
  <si>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</si>
  <si>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</si>
  <si>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</si>
  <si>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</si>
  <si>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</si>
  <si>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</si>
  <si>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</si>
  <si>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</si>
  <si>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</si>
  <si>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</si>
  <si>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</si>
  <si>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</si>
  <si>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</si>
  <si>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</si>
  <si>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</si>
  <si>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</si>
  <si>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</si>
  <si>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</si>
  <si>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</si>
  <si>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</si>
  <si>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</si>
  <si>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</si>
  <si>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</si>
  <si>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</si>
  <si>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</si>
  <si>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</si>
  <si>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</si>
  <si>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</si>
  <si>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</si>
  <si>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</si>
  <si>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</si>
  <si>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</si>
  <si>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</si>
  <si>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</si>
  <si>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</si>
  <si>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</si>
  <si>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</si>
  <si>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</si>
  <si>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</si>
  <si>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</si>
  <si>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</si>
  <si>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</si>
  <si>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</si>
  <si>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</si>
  <si>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</si>
  <si>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</si>
  <si>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</si>
  <si>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</si>
  <si>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</si>
  <si>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</si>
  <si>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</si>
  <si>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</si>
  <si>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</si>
  <si>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</si>
  <si>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</si>
  <si>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</si>
  <si>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U011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</si>
  <si>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</si>
  <si>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</si>
  <si>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</si>
  <si>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</si>
  <si>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</si>
  <si>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</si>
  <si>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</si>
  <si>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</si>
  <si>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</si>
  <si>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</si>
  <si>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</si>
  <si>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</si>
  <si>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</si>
  <si>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</si>
  <si>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</si>
  <si>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</si>
  <si>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</si>
  <si>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</si>
  <si>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</si>
  <si>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</si>
  <si>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</si>
  <si>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</si>
  <si>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</si>
  <si>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</si>
  <si>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</si>
  <si>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</si>
  <si>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</si>
  <si>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</si>
  <si>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</si>
  <si>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</si>
  <si>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</si>
  <si>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</si>
  <si>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</si>
  <si>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</si>
  <si>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</si>
  <si>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</si>
  <si>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</si>
  <si>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</si>
  <si>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</si>
  <si>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</si>
  <si>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</si>
  <si>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</si>
  <si>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</si>
  <si>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</si>
  <si>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</si>
  <si>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</si>
  <si>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</si>
  <si>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</si>
  <si>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</si>
  <si>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</si>
  <si>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</si>
  <si>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</si>
  <si>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</si>
  <si>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</si>
  <si>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</si>
  <si>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</si>
  <si>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</si>
  <si>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</si>
  <si>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</si>
  <si>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</si>
  <si>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</si>
  <si>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</si>
  <si>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</si>
  <si>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</si>
  <si>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</si>
  <si>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</si>
  <si>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</si>
  <si>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</si>
  <si>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</si>
  <si>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</si>
  <si>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</si>
  <si>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</si>
  <si>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</si>
  <si>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</si>
  <si>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</si>
  <si>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</si>
  <si>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</si>
  <si>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</si>
  <si>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</si>
  <si>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</si>
  <si>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</si>
  <si>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</si>
  <si>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</si>
  <si>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</si>
  <si>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</si>
  <si>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</si>
  <si>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</si>
  <si>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</si>
  <si>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</si>
  <si>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</si>
  <si>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</si>
  <si>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</si>
  <si>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</si>
  <si>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</si>
  <si>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</si>
  <si>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</si>
  <si>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</si>
  <si>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</si>
  <si>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</si>
  <si>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</si>
  <si>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</si>
  <si>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</si>
  <si>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</si>
  <si>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</si>
  <si>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</si>
  <si>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</si>
  <si>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</si>
  <si>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</si>
  <si>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</si>
  <si>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</si>
  <si>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</si>
  <si>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</si>
  <si>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</si>
  <si>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</si>
  <si>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</si>
  <si>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</si>
  <si>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</si>
  <si>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</si>
  <si>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</si>
  <si>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</si>
  <si>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</si>
  <si>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</si>
  <si>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</si>
  <si>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</si>
  <si>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</si>
  <si>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</si>
  <si>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</si>
  <si>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</si>
  <si>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</si>
  <si>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</si>
  <si>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</si>
  <si>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</si>
  <si>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</si>
  <si>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</si>
  <si>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</si>
  <si>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</si>
  <si>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</si>
  <si>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</si>
  <si>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</si>
  <si>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</si>
  <si>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</si>
  <si>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</si>
  <si>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</si>
  <si>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</si>
  <si>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</si>
  <si>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</si>
  <si>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</si>
  <si>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</si>
  <si>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</si>
  <si>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</si>
  <si>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</si>
  <si>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</si>
  <si>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</si>
  <si>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</si>
  <si>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</si>
  <si>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</si>
  <si>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</si>
  <si>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</si>
  <si>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</si>
  <si>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</si>
  <si>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</si>
  <si>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</si>
  <si>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</si>
  <si>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</si>
  <si>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</si>
  <si>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</si>
  <si>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</si>
  <si>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</si>
  <si>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</si>
  <si>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</si>
  <si>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</si>
  <si>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</si>
  <si>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</si>
  <si>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</si>
  <si>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</si>
  <si>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</si>
  <si>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</si>
  <si>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</si>
  <si>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</si>
  <si>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</si>
  <si>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</si>
  <si>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</si>
  <si>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</si>
  <si>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</si>
  <si>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</si>
  <si>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</si>
  <si>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</si>
  <si>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</si>
  <si>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</si>
  <si>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</si>
  <si>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</si>
  <si>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</si>
  <si>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</si>
  <si>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</si>
  <si>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</si>
  <si>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</si>
  <si>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</si>
  <si>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</si>
  <si>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</si>
  <si>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</si>
  <si>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</si>
  <si>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</si>
  <si>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</si>
  <si>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</si>
  <si>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</si>
  <si>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</si>
  <si>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</si>
  <si>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</si>
  <si>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</si>
  <si>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</si>
  <si>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</si>
  <si>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</si>
  <si>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</si>
  <si>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</si>
  <si>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</si>
  <si>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</si>
  <si>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</si>
  <si>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</si>
  <si>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</si>
  <si>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</si>
  <si>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</si>
  <si>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</si>
  <si>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</si>
  <si>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</si>
  <si>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</si>
  <si>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</si>
  <si>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</si>
  <si>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</si>
  <si>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</si>
  <si>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</si>
  <si>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</si>
  <si>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</si>
  <si>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</si>
  <si>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</si>
  <si>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</si>
  <si>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</si>
  <si>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</si>
  <si>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</si>
  <si>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</si>
  <si>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</si>
  <si>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</si>
  <si>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</si>
  <si>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</si>
  <si>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</si>
  <si>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</si>
  <si>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</si>
  <si>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</si>
  <si>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</si>
  <si>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</si>
  <si>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</si>
  <si>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</si>
  <si>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</si>
  <si>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</si>
  <si>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</si>
  <si>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</si>
  <si>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</si>
  <si>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</si>
  <si>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</si>
  <si>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</si>
  <si>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</si>
  <si>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</si>
  <si>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</si>
  <si>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</si>
  <si>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</si>
  <si>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</si>
  <si>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</si>
  <si>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</si>
  <si>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</si>
  <si>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</si>
  <si>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</si>
  <si>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</si>
  <si>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</si>
  <si>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</si>
  <si>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</si>
  <si>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</si>
  <si>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</si>
  <si>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</si>
  <si>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</si>
  <si>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</si>
  <si>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</si>
  <si>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</si>
  <si>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</si>
  <si>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</si>
  <si>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</si>
  <si>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</si>
  <si>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</si>
  <si>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</si>
  <si>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</si>
  <si>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</si>
  <si>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</si>
  <si>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</si>
  <si>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</si>
  <si>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</si>
  <si>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</si>
  <si>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</si>
  <si>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</si>
  <si>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</si>
  <si>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</si>
  <si>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</si>
  <si>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</si>
  <si>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</si>
  <si>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</si>
  <si>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</si>
  <si>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</si>
  <si>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</si>
  <si>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</si>
  <si>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</si>
  <si>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</si>
  <si>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</si>
  <si>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</si>
  <si>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</si>
  <si>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</si>
  <si>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</si>
  <si>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</si>
  <si>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</si>
  <si>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</si>
  <si>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</si>
  <si>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</si>
  <si>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</si>
  <si>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</si>
  <si>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</si>
  <si>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</si>
  <si>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</si>
  <si>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</si>
  <si>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</si>
  <si>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</si>
  <si>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</si>
  <si>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</si>
  <si>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</si>
  <si>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</si>
  <si>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</si>
  <si>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</si>
  <si>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</si>
  <si>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</si>
  <si>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</si>
  <si>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</si>
  <si>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</si>
  <si>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</si>
  <si>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</si>
  <si>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</si>
  <si>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</si>
  <si>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</si>
  <si>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</si>
  <si>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</si>
  <si>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</si>
  <si>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</si>
  <si>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</si>
  <si>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</si>
  <si>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</si>
  <si>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</si>
  <si>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</si>
  <si>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</si>
  <si>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</si>
  <si>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</si>
  <si>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</si>
  <si>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</si>
  <si>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</si>
  <si>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</si>
  <si>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</si>
  <si>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</si>
  <si>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</si>
  <si>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</si>
  <si>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</si>
  <si>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Dirección General de Servicios Consulares</t>
  </si>
  <si>
    <t>Dirección General de Asuntos Especiales</t>
  </si>
  <si>
    <t>Subsecretaría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</si>
  <si>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</si>
  <si>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</si>
  <si>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</si>
  <si>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</si>
  <si>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</si>
  <si>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</si>
  <si>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</si>
  <si>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</si>
  <si>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</si>
  <si>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</si>
  <si>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</si>
  <si>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</si>
  <si>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</si>
  <si>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</si>
  <si>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</si>
  <si>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</si>
  <si>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</si>
  <si>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</si>
  <si>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</si>
  <si>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</si>
  <si>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</si>
  <si>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</si>
  <si>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</si>
  <si>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</si>
  <si>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</si>
  <si>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</si>
  <si>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</si>
  <si>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</si>
  <si>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</si>
  <si>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</si>
  <si>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</si>
  <si>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</si>
  <si>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</si>
  <si>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</si>
  <si>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</si>
  <si>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</si>
  <si>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</si>
  <si>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</si>
  <si>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</si>
  <si>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</si>
  <si>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</si>
  <si>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</si>
  <si>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</si>
  <si>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</si>
  <si>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</si>
  <si>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</si>
  <si>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</si>
  <si>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</si>
  <si>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</si>
  <si>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</si>
  <si>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</si>
  <si>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</si>
  <si>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</si>
  <si>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</si>
  <si>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</si>
  <si>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</si>
  <si>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</si>
  <si>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</si>
  <si>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</si>
  <si>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</si>
  <si>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</si>
  <si>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</si>
  <si>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</si>
  <si>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</si>
  <si>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</si>
  <si>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</si>
  <si>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</si>
  <si>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</si>
  <si>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</si>
  <si>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</si>
  <si>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</si>
  <si>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</si>
  <si>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</si>
  <si>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</si>
  <si>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</si>
  <si>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</si>
  <si>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</si>
  <si>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</si>
  <si>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</si>
  <si>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Ganadería</t>
  </si>
  <si>
    <t>Delegación en la Ciudad de México</t>
  </si>
  <si>
    <t>Dirección General de Normalización Agroalimentaria</t>
  </si>
  <si>
    <t>Dirección General de Fomento a la Agricultura</t>
  </si>
  <si>
    <t>Dirección General de Programación, Presupuesto y Finanzas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</si>
  <si>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</si>
  <si>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</si>
  <si>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</si>
  <si>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</si>
  <si>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</si>
  <si>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</si>
  <si>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</si>
  <si>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</si>
  <si>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</si>
  <si>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</si>
  <si>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</si>
  <si>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</si>
  <si>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</si>
  <si>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</si>
  <si>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</si>
  <si>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</si>
  <si>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</si>
  <si>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</si>
  <si>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</si>
  <si>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</si>
  <si>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</si>
  <si>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</si>
  <si>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</si>
  <si>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</si>
  <si>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</si>
  <si>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</si>
  <si>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</si>
  <si>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</si>
  <si>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</si>
  <si>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</si>
  <si>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</si>
  <si>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</si>
  <si>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</si>
  <si>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</si>
  <si>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</si>
  <si>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</si>
  <si>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</si>
  <si>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</si>
  <si>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</si>
  <si>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</si>
  <si>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</si>
  <si>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</si>
  <si>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</si>
  <si>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</si>
  <si>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</si>
  <si>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</si>
  <si>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</si>
  <si>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</si>
  <si>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</si>
  <si>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</si>
  <si>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</si>
  <si>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</si>
  <si>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</si>
  <si>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</si>
  <si>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</si>
  <si>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</si>
  <si>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</si>
  <si>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</si>
  <si>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</si>
  <si>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</si>
  <si>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</si>
  <si>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</si>
  <si>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</si>
  <si>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</si>
  <si>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</si>
  <si>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</si>
  <si>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Minas</t>
  </si>
  <si>
    <t>Dirección General de Desarrollo Minero</t>
  </si>
  <si>
    <t>Dirección General de Relaciones Internacionales</t>
  </si>
  <si>
    <t>Dirección General de Acreditación, Incorporación y Revalidación</t>
  </si>
  <si>
    <t>Subsecretaría de Educación Básica</t>
  </si>
  <si>
    <t>Dirección General de Materiales Educativos</t>
  </si>
  <si>
    <t>Dirección General de Desarrollo Curricular</t>
  </si>
  <si>
    <t>Subsecretaría de Educación Superior</t>
  </si>
  <si>
    <t>Dirección General de Profesiones</t>
  </si>
  <si>
    <t>Subsecretaría de Educación Media Superior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</si>
  <si>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</si>
  <si>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</si>
  <si>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</si>
  <si>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</si>
  <si>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</si>
  <si>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</si>
  <si>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</si>
  <si>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</si>
  <si>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</si>
  <si>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</si>
  <si>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</si>
  <si>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</si>
  <si>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</si>
  <si>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</si>
  <si>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</si>
  <si>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</si>
  <si>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</si>
  <si>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</si>
  <si>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</si>
  <si>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</si>
  <si>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</si>
  <si>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</si>
  <si>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</si>
  <si>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</si>
  <si>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</si>
  <si>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</si>
  <si>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</si>
  <si>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</si>
  <si>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</si>
  <si>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</si>
  <si>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</si>
  <si>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</si>
  <si>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</si>
  <si>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</si>
  <si>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</si>
  <si>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</si>
  <si>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</si>
  <si>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</si>
  <si>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</si>
  <si>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</si>
  <si>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</si>
  <si>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</si>
  <si>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</si>
  <si>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</si>
  <si>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</si>
  <si>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</si>
  <si>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</si>
  <si>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</si>
  <si>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</si>
  <si>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</si>
  <si>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</si>
  <si>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</si>
  <si>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</si>
  <si>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</si>
  <si>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</si>
  <si>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</si>
  <si>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</si>
  <si>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</si>
  <si>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</si>
  <si>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</si>
  <si>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</si>
  <si>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</si>
  <si>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</si>
  <si>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</si>
  <si>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</si>
  <si>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</si>
  <si>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</si>
  <si>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</si>
  <si>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</si>
  <si>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</si>
  <si>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</si>
  <si>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</si>
  <si>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</si>
  <si>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</si>
  <si>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</si>
  <si>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</si>
  <si>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</si>
  <si>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</si>
  <si>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</si>
  <si>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</si>
  <si>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</si>
  <si>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</si>
  <si>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</si>
  <si>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</si>
  <si>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</si>
  <si>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</si>
  <si>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</si>
  <si>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</si>
  <si>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</si>
  <si>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</si>
  <si>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</si>
  <si>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</si>
  <si>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</si>
  <si>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</si>
  <si>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</si>
  <si>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</si>
  <si>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</si>
  <si>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</si>
  <si>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</si>
  <si>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</si>
  <si>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</si>
  <si>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</si>
  <si>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</si>
  <si>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</si>
  <si>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</si>
  <si>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</si>
  <si>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</si>
  <si>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</si>
  <si>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</si>
  <si>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</si>
  <si>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</si>
  <si>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</si>
  <si>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</si>
  <si>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</si>
  <si>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</si>
  <si>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</si>
  <si>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</si>
  <si>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</si>
  <si>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</si>
  <si>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</si>
  <si>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</si>
  <si>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</si>
  <si>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</si>
  <si>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</si>
  <si>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</si>
  <si>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</si>
  <si>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</si>
  <si>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</si>
  <si>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</si>
  <si>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</si>
  <si>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</si>
  <si>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</si>
  <si>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</si>
  <si>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</si>
  <si>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</si>
  <si>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</si>
  <si>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</si>
  <si>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</si>
  <si>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</si>
  <si>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</si>
  <si>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</si>
  <si>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</si>
  <si>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</si>
  <si>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</si>
  <si>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</si>
  <si>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</si>
  <si>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</si>
  <si>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</si>
  <si>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</si>
  <si>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</si>
  <si>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</si>
  <si>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</si>
  <si>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</si>
  <si>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</si>
  <si>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</si>
  <si>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</si>
  <si>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</si>
  <si>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</si>
  <si>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</si>
  <si>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</si>
  <si>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</si>
  <si>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</si>
  <si>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</si>
  <si>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</si>
  <si>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</si>
  <si>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</si>
  <si>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</si>
  <si>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</si>
  <si>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</si>
  <si>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</si>
  <si>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</si>
  <si>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</si>
  <si>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</si>
  <si>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</si>
  <si>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</si>
  <si>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</si>
  <si>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</si>
  <si>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</si>
  <si>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</si>
  <si>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</si>
  <si>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</si>
  <si>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</si>
  <si>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</si>
  <si>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</si>
  <si>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</si>
  <si>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</si>
  <si>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</si>
  <si>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</si>
  <si>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</si>
  <si>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</si>
  <si>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</si>
  <si>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</si>
  <si>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</si>
  <si>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</si>
  <si>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</si>
  <si>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</si>
  <si>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</si>
  <si>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</si>
  <si>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</si>
  <si>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</si>
  <si>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</si>
  <si>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</si>
  <si>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</si>
  <si>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</si>
  <si>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</si>
  <si>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</si>
  <si>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</si>
  <si>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</si>
  <si>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</si>
  <si>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</si>
  <si>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</si>
  <si>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</si>
  <si>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</si>
  <si>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</si>
  <si>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</si>
  <si>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</si>
  <si>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</si>
  <si>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</si>
  <si>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</si>
  <si>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</si>
  <si>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</si>
  <si>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Coordinación de Delegaciones</t>
  </si>
  <si>
    <t>Dirección General de Procesos y Estructuras Organizacionales</t>
  </si>
  <si>
    <t>Unidad del Abogado General y Comisionado para la Transparencia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</si>
  <si>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</si>
  <si>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</si>
  <si>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</si>
  <si>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</si>
  <si>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</si>
  <si>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</si>
  <si>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</si>
  <si>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</si>
  <si>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</si>
  <si>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</si>
  <si>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</si>
  <si>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</si>
  <si>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</si>
  <si>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</si>
  <si>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</si>
  <si>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</si>
  <si>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</si>
  <si>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</si>
  <si>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</si>
  <si>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</si>
  <si>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</si>
  <si>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</si>
  <si>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</si>
  <si>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</si>
  <si>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</si>
  <si>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</si>
  <si>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</si>
  <si>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</si>
  <si>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</si>
  <si>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</si>
  <si>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</si>
  <si>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</si>
  <si>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</si>
  <si>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</si>
  <si>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</si>
  <si>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</si>
  <si>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</si>
  <si>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</si>
  <si>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</si>
  <si>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</si>
  <si>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</si>
  <si>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</si>
  <si>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</si>
  <si>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</si>
  <si>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</si>
  <si>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</si>
  <si>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</si>
  <si>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</si>
  <si>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</si>
  <si>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</si>
  <si>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</si>
  <si>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</si>
  <si>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</si>
  <si>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</si>
  <si>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U083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</si>
  <si>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</si>
  <si>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</si>
  <si>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</si>
  <si>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</si>
  <si>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</si>
  <si>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</si>
  <si>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</si>
  <si>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</si>
  <si>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</si>
  <si>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</si>
  <si>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</si>
  <si>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</si>
  <si>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</si>
  <si>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</si>
  <si>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</si>
  <si>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</si>
  <si>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</si>
  <si>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</si>
  <si>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</si>
  <si>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Precios de Garantía a Productos Alimentarios Básicos</t>
  </si>
  <si>
    <t>Fertilizantes</t>
  </si>
  <si>
    <t>Producción para el Bienestar</t>
  </si>
  <si>
    <t>Universidades para el Bienestar Benito Juárez García</t>
  </si>
  <si>
    <t>Beca Universal para Estudiantes de Educación Media Superior Benito Juárez</t>
  </si>
  <si>
    <t>Jóvenes Construyendo el Futuro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</si>
  <si>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</si>
  <si>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</si>
  <si>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</si>
  <si>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</si>
  <si>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</si>
  <si>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</si>
  <si>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</si>
  <si>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Articulación de Políticas Integrales de Juventud</t>
  </si>
  <si>
    <t>Políticas de austeridad republicana y eficacia gubernamental</t>
  </si>
  <si>
    <t>Cuerpo de Policía Militar</t>
  </si>
  <si>
    <t>Unidad de Policía Naval</t>
  </si>
  <si>
    <t>A026</t>
  </si>
  <si>
    <t>Operación y desarrollo de los cuerpos de seguridad de las Fuerzas Armadas</t>
  </si>
  <si>
    <t>S263</t>
  </si>
  <si>
    <t>Sanidad e Inocuidad Agroalimentaria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</si>
  <si>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</si>
  <si>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</si>
  <si>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</si>
  <si>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</si>
  <si>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</si>
  <si>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</si>
  <si>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</si>
  <si>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</si>
  <si>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</si>
  <si>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</si>
  <si>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</si>
  <si>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</si>
  <si>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</si>
  <si>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</si>
  <si>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</si>
  <si>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</si>
  <si>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</si>
  <si>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</si>
  <si>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</si>
  <si>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</si>
  <si>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</si>
  <si>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</si>
  <si>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</si>
  <si>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</si>
  <si>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</si>
  <si>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</si>
  <si>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</si>
  <si>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</si>
  <si>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</si>
  <si>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</si>
  <si>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</si>
  <si>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</si>
  <si>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</si>
  <si>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</si>
  <si>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</si>
  <si>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</si>
  <si>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</si>
  <si>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</si>
  <si>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</si>
  <si>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</si>
  <si>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</si>
  <si>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</si>
  <si>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</si>
  <si>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</si>
  <si>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</si>
  <si>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</si>
  <si>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</si>
  <si>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</si>
  <si>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</si>
  <si>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Servicios de educación básica en la Ciudad de México</t>
  </si>
  <si>
    <t>Servicios de educación normal en la Ciudad de México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</si>
  <si>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</si>
  <si>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</si>
  <si>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</si>
  <si>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</si>
  <si>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</si>
  <si>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</si>
  <si>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</si>
  <si>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</si>
  <si>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</si>
  <si>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</si>
  <si>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</si>
  <si>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</si>
  <si>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</si>
  <si>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</si>
  <si>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</si>
  <si>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</si>
  <si>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</si>
  <si>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</si>
  <si>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</si>
  <si>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</si>
  <si>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</si>
  <si>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</si>
  <si>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</si>
  <si>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</si>
  <si>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</si>
  <si>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</si>
  <si>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</si>
  <si>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</si>
  <si>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</si>
  <si>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</si>
  <si>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</si>
  <si>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</si>
  <si>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</si>
  <si>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</si>
  <si>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</si>
  <si>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</si>
  <si>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</si>
  <si>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</si>
  <si>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</si>
  <si>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</si>
  <si>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</si>
  <si>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</si>
  <si>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</si>
  <si>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</si>
  <si>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</si>
  <si>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</si>
  <si>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</si>
  <si>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</si>
  <si>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</si>
  <si>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</si>
  <si>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</si>
  <si>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</si>
  <si>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</si>
  <si>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</si>
  <si>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</si>
  <si>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</si>
  <si>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</si>
  <si>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</si>
  <si>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</si>
  <si>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</si>
  <si>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</si>
  <si>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</si>
  <si>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</si>
  <si>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</si>
  <si>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</si>
  <si>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</si>
  <si>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</si>
  <si>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</si>
  <si>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</si>
  <si>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</si>
  <si>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</si>
  <si>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</si>
  <si>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</si>
  <si>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</si>
  <si>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</si>
  <si>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</si>
  <si>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</si>
  <si>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</si>
  <si>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</si>
  <si>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</si>
  <si>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</si>
  <si>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</si>
  <si>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</si>
  <si>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</si>
  <si>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</si>
  <si>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</si>
  <si>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</si>
  <si>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</si>
  <si>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</si>
  <si>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</si>
  <si>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</si>
  <si>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</si>
  <si>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</si>
  <si>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</si>
  <si>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</si>
  <si>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</si>
  <si>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</si>
  <si>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</si>
  <si>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</si>
  <si>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</si>
  <si>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</si>
  <si>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</si>
  <si>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</si>
  <si>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</si>
  <si>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</si>
  <si>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</si>
  <si>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</si>
  <si>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</si>
  <si>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</si>
  <si>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</si>
  <si>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</si>
  <si>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</si>
  <si>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</si>
  <si>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</si>
  <si>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</si>
  <si>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</si>
  <si>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</si>
  <si>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</si>
  <si>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</si>
  <si>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</si>
  <si>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</si>
  <si>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</si>
  <si>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601</t>
  </si>
  <si>
    <t>602</t>
  </si>
  <si>
    <t>603</t>
  </si>
  <si>
    <t>610</t>
  </si>
  <si>
    <t>611</t>
  </si>
  <si>
    <t>613</t>
  </si>
  <si>
    <t>620</t>
  </si>
  <si>
    <t>621</t>
  </si>
  <si>
    <t>800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</si>
  <si>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</si>
  <si>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</si>
  <si>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</si>
  <si>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</si>
  <si>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</si>
  <si>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</si>
  <si>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</si>
  <si>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</si>
  <si>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</si>
  <si>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</si>
  <si>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</si>
  <si>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</si>
  <si>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</si>
  <si>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</si>
  <si>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</si>
  <si>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</si>
  <si>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</si>
  <si>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</si>
  <si>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</si>
  <si>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</si>
  <si>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</si>
  <si>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</si>
  <si>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</si>
  <si>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</si>
  <si>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</si>
  <si>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</si>
  <si>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</si>
  <si>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</si>
  <si>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</si>
  <si>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</si>
  <si>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</si>
  <si>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</si>
  <si>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</si>
  <si>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</si>
  <si>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</si>
  <si>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</si>
  <si>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</si>
  <si>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</si>
  <si>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</si>
  <si>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</si>
  <si>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</si>
  <si>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</si>
  <si>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</si>
  <si>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</si>
  <si>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</si>
  <si>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</si>
  <si>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</si>
  <si>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</si>
  <si>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</si>
  <si>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</si>
  <si>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</si>
  <si>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</si>
  <si>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</si>
  <si>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</si>
  <si>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</si>
  <si>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</si>
  <si>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</si>
  <si>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</si>
  <si>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</si>
  <si>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</si>
  <si>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</si>
  <si>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</si>
  <si>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</si>
  <si>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</si>
  <si>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</si>
  <si>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</si>
  <si>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</si>
  <si>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</si>
  <si>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</si>
  <si>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</si>
  <si>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</si>
  <si>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</si>
  <si>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</si>
  <si>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</si>
  <si>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</si>
  <si>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</si>
  <si>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</si>
  <si>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</si>
  <si>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</si>
  <si>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</si>
  <si>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</si>
  <si>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</si>
  <si>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</si>
  <si>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</si>
  <si>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</si>
  <si>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</si>
  <si>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</si>
  <si>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</si>
  <si>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314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</si>
  <si>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</si>
  <si>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</si>
  <si>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</si>
  <si>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</si>
  <si>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</si>
  <si>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</si>
  <si>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</si>
  <si>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</si>
  <si>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</si>
  <si>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</si>
  <si>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</si>
  <si>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</si>
  <si>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</si>
  <si>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</si>
  <si>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</si>
  <si>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</si>
  <si>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</si>
  <si>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</si>
  <si>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</si>
  <si>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</si>
  <si>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</si>
  <si>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</si>
  <si>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</si>
  <si>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</si>
  <si>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</si>
  <si>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</si>
  <si>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</si>
  <si>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</si>
  <si>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</si>
  <si>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</si>
  <si>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</si>
  <si>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</si>
  <si>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</si>
  <si>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</si>
  <si>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</si>
  <si>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</si>
  <si>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</si>
  <si>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</si>
  <si>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</si>
  <si>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</si>
  <si>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</si>
  <si>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</si>
  <si>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</si>
  <si>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</si>
  <si>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</si>
  <si>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</si>
  <si>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</si>
  <si>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</si>
  <si>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</si>
  <si>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</si>
  <si>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</si>
  <si>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</si>
  <si>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</si>
  <si>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</si>
  <si>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</si>
  <si>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</si>
  <si>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</si>
  <si>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</si>
  <si>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Dirección General de Facilitación Comercial y de Comercio Exterior</t>
  </si>
  <si>
    <t>420</t>
  </si>
  <si>
    <t>432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</si>
  <si>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</si>
  <si>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</si>
  <si>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</si>
  <si>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</si>
  <si>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</si>
  <si>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</si>
  <si>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</si>
  <si>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</si>
  <si>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</si>
  <si>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</si>
  <si>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</si>
  <si>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</si>
  <si>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</si>
  <si>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</si>
  <si>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</si>
  <si>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</si>
  <si>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</si>
  <si>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</si>
  <si>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</si>
  <si>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</si>
  <si>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</si>
  <si>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</si>
  <si>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</si>
  <si>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</si>
  <si>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</si>
  <si>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</si>
  <si>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</si>
  <si>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</si>
  <si>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</si>
  <si>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</si>
  <si>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</si>
  <si>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</si>
  <si>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</si>
  <si>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</si>
  <si>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</si>
  <si>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</si>
  <si>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</si>
  <si>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</si>
  <si>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</si>
  <si>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</si>
  <si>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</si>
  <si>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</si>
  <si>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</si>
  <si>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</si>
  <si>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</si>
  <si>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</si>
  <si>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</si>
  <si>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</si>
  <si>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</si>
  <si>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</si>
  <si>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</si>
  <si>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</si>
  <si>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</si>
  <si>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</si>
  <si>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</si>
  <si>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</si>
  <si>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</si>
  <si>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</si>
  <si>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</si>
  <si>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</si>
  <si>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</si>
  <si>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</si>
  <si>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</si>
  <si>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</si>
  <si>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</si>
  <si>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</si>
  <si>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</si>
  <si>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</si>
  <si>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</si>
  <si>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</si>
  <si>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</si>
  <si>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</si>
  <si>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</si>
  <si>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</si>
  <si>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</si>
  <si>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</si>
  <si>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</si>
  <si>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</si>
  <si>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</si>
  <si>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</si>
  <si>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</si>
  <si>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</si>
  <si>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</si>
  <si>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</si>
  <si>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</si>
  <si>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</si>
  <si>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</si>
  <si>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</si>
  <si>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</si>
  <si>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</si>
  <si>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</si>
  <si>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</si>
  <si>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</si>
  <si>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</si>
  <si>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</si>
  <si>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</si>
  <si>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</si>
  <si>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</si>
  <si>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</si>
  <si>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Atender asuntos relacionados con los Derechos Humanos Económicos, Sociales, Culturales y Ambientales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</si>
  <si>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</si>
  <si>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</si>
  <si>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</si>
  <si>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</si>
  <si>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</si>
  <si>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</si>
  <si>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</si>
  <si>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</si>
  <si>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</si>
  <si>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</si>
  <si>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</si>
  <si>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</si>
  <si>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</si>
  <si>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</si>
  <si>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</si>
  <si>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</si>
  <si>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</si>
  <si>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</si>
  <si>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</si>
  <si>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</si>
  <si>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</si>
  <si>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</si>
  <si>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</si>
  <si>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</si>
  <si>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</si>
  <si>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</si>
  <si>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</si>
  <si>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</si>
  <si>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</si>
  <si>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</si>
  <si>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</si>
  <si>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</si>
  <si>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</si>
  <si>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</si>
  <si>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</si>
  <si>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</si>
  <si>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</si>
  <si>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</si>
  <si>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</si>
  <si>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</si>
  <si>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</si>
  <si>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</si>
  <si>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</si>
  <si>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</si>
  <si>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</si>
  <si>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</si>
  <si>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</si>
  <si>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Programa IMSS-BIENESTAR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</si>
  <si>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</si>
  <si>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</si>
  <si>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</si>
  <si>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</si>
  <si>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</si>
  <si>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</si>
  <si>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</si>
  <si>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</si>
  <si>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</si>
  <si>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</si>
  <si>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</si>
  <si>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</si>
  <si>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Coordinación General de Programas para el Desarrollo</t>
  </si>
  <si>
    <t>Coordinación de Memoria Histórica y Cultural de México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</si>
  <si>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</si>
  <si>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</si>
  <si>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</si>
  <si>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</si>
  <si>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</si>
  <si>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</si>
  <si>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</si>
  <si>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</si>
  <si>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</si>
  <si>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</si>
  <si>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</si>
  <si>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</si>
  <si>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</si>
  <si>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S292</t>
  </si>
  <si>
    <t>S304</t>
  </si>
  <si>
    <t>Programa de Fomento a la Agricultura, Ganadería, Pesca y Acuicultura</t>
  </si>
  <si>
    <t>Provisiones para la modernización y rehabilitación de la infraestructura aeroportuaria y de conectividad</t>
  </si>
  <si>
    <t>U100</t>
  </si>
  <si>
    <t>Subsidios a las Entidades Federativas para la implementación de la Reforma al Sistema de Justicia Laboral</t>
  </si>
  <si>
    <t>S287</t>
  </si>
  <si>
    <t>Programa de Apoyo para Refugios Especializados para Mujeres Víctimas de Violencia de Género, sus hijas e hijos</t>
  </si>
  <si>
    <t>K004</t>
  </si>
  <si>
    <t>Proyectos de construcción de puertos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</si>
  <si>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</si>
  <si>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</si>
  <si>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</si>
  <si>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</si>
  <si>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</si>
  <si>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</si>
  <si>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</si>
  <si>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</si>
  <si>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</si>
  <si>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</si>
  <si>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</si>
  <si>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</si>
  <si>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</si>
  <si>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</si>
  <si>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</si>
  <si>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</si>
  <si>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</si>
  <si>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</si>
  <si>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</si>
  <si>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</si>
  <si>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</si>
  <si>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</si>
  <si>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</si>
  <si>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</si>
  <si>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</si>
  <si>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</si>
  <si>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</si>
  <si>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</si>
  <si>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</si>
  <si>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</si>
  <si>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</si>
  <si>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</si>
  <si>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</si>
  <si>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</si>
  <si>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</si>
  <si>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</si>
  <si>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</si>
  <si>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</si>
  <si>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</si>
  <si>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</si>
  <si>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</si>
  <si>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</si>
  <si>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</si>
  <si>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</si>
  <si>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</si>
  <si>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</si>
  <si>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</si>
  <si>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</si>
  <si>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</si>
  <si>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</si>
  <si>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</si>
  <si>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</si>
  <si>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</si>
  <si>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</si>
  <si>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Ejecución a nivel nacional de acciones de promoción y vigilancia de los derechos laborales</t>
  </si>
  <si>
    <t>K024</t>
  </si>
  <si>
    <t>Otros proyectos de infraestructura gubernamental</t>
  </si>
  <si>
    <t>XVII. CALENDARIO DE PRESUPUESTO AUTORIZADO</t>
  </si>
  <si>
    <t>Enero-marzo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</si>
  <si>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</si>
  <si>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</si>
  <si>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</si>
  <si>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</si>
  <si>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</si>
  <si>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</si>
  <si>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</si>
  <si>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</si>
  <si>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</si>
  <si>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</si>
  <si>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</si>
  <si>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</si>
  <si>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</si>
  <si>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</si>
  <si>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</si>
  <si>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Establecer y dirigir la estrategia institucional para proteger, supervisar y promover los Derechos Humanos y presentar sus resultados.</t>
  </si>
  <si>
    <t>Atender al público en general en oficinas centrales y foráneas; así como, investigar expedientes de presuntas violaciones a los Derechos Humanos.</t>
  </si>
  <si>
    <t>Atender asuntos relacionados con las personas migrantes, así como impulsar las acciones de promoción en la materia.</t>
  </si>
  <si>
    <t>Proteger y promover el respeto de los Derechos Humanos de periodistas y personas defensores de Derechos Humanos.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</si>
  <si>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</si>
  <si>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Supervisar la observancia e incidencia de los Derechos Humanos en los centros penitenciarios en la República Mexicana.</t>
  </si>
  <si>
    <t>Proteger y promover el respeto de los Derechos Humanos de víctimas y posibles víctimas de la trata de personas.</t>
  </si>
  <si>
    <t>Promover, observar y divulgar la protección, respeto y remedio de los Derechos Humanos de las personas con alto riesgo de vulnerabilidad ante los abusos de las empresas, públicas y privadas.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</si>
  <si>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</si>
  <si>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Planear actividades, analizar información y resultados, supervisar acciones que contribuyan a la medición del cumplimiento de los Derechos Humanos en el país, así como generar propuestas de mejora continua.</t>
  </si>
  <si>
    <t>Promover la solución de controversias en materia penal federal mediante la aplicación de mecanismos alternativos</t>
  </si>
  <si>
    <t>Desarrollo, aplicación de programas educativos e investigación en materia agroalimentaria</t>
  </si>
  <si>
    <t>S283</t>
  </si>
  <si>
    <t>S311</t>
  </si>
  <si>
    <t>Servicio de Conciliación Federal y Registros Laborales</t>
  </si>
  <si>
    <t>S281</t>
  </si>
  <si>
    <t>Conservación y Manejo de Áreas Naturales Protegidas</t>
  </si>
  <si>
    <t>Programa para el Bienestar de las Personas en Emergencia Social o Natural</t>
  </si>
  <si>
    <t>Programa para el Bienestar Integral de los Pueblos Indígenas</t>
  </si>
  <si>
    <t>Estímulos a la creación artística, reconocimientos a las trayectorias y apoyo al desarrollo de proyectos culturales</t>
  </si>
  <si>
    <t>Proyectos de infraestructura social del sector cultura</t>
  </si>
  <si>
    <t>Subsidio por cáncer IMSS y ayudas guardería ABC</t>
  </si>
  <si>
    <t>Primer Trimestre de 2022</t>
  </si>
  <si>
    <t>CALENDARIO DE PRESUPUESTO AUTORIZADO POR RAMO Y UNIDAD RESPONSABLE, 2022</t>
  </si>
  <si>
    <t>CALENDARIO DE PRESUPUESTO AUTORIZADO POR RAMO Y PROGRAMA PRESUPUESTARIO 2022</t>
  </si>
  <si>
    <t>Dirección General de Difusión de los Derechos Humanos</t>
  </si>
  <si>
    <t>Dirección General de Quejas y Orientación</t>
  </si>
  <si>
    <t>Dirección General de Planeación y Estrategia Institucional</t>
  </si>
  <si>
    <t>Coordinación General de Administración y Finanzas</t>
  </si>
  <si>
    <t>Unidad Técnica para la Igualdad de Género</t>
  </si>
  <si>
    <t>Fiscalía Especializada en materia de Combate a la Corrupción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</si>
  <si>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</si>
  <si>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</si>
  <si>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</si>
  <si>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</si>
  <si>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Especializada en Delitos de Violencia Contra las Mujeres y Trata de Personas</t>
  </si>
  <si>
    <t>Fiscalía Especializada en materia de Delitos Electorales</t>
  </si>
  <si>
    <t>Órgano Especializado de Mecanismos Alternativos de Solución de Controversias</t>
  </si>
  <si>
    <t>Sala Regional del Centro IV, con sede en la Ciudad de Silao de la Victoria, Estado de Guanajuato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</si>
  <si>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</si>
  <si>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</si>
  <si>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</si>
  <si>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</si>
  <si>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</si>
  <si>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Jefatura de Unidad para América del Norte</t>
  </si>
  <si>
    <t>Dirección General de Protección Consular y Planeación Estratégica</t>
  </si>
  <si>
    <t>Secciones Mexicanas de las Comisiones Internacionales de Límites y Aguas entre México y Estados Unidos</t>
  </si>
  <si>
    <t>154</t>
  </si>
  <si>
    <t>Dirección General para Centroamérica y el Caribe</t>
  </si>
  <si>
    <t>Dirección General para América del Sur</t>
  </si>
  <si>
    <t>Secciones Mexicanas de las Comisiones Internacionales de Límites y Aguas entre México y Guatemala, y entre México y Belice</t>
  </si>
  <si>
    <t>Dirección Genera para África, Asia Central y Medio Oriente</t>
  </si>
  <si>
    <t>Dirección General de Oficinas de Pasaportes</t>
  </si>
  <si>
    <t>617</t>
  </si>
  <si>
    <t>Dirección General de Coordinación Interinstitucional</t>
  </si>
  <si>
    <t>Dirección General de Impulso Económico Global</t>
  </si>
  <si>
    <t>Agencia Nacional de Aduanas de México</t>
  </si>
  <si>
    <t>HZI</t>
  </si>
  <si>
    <t>Aeropuerto Internacional Felipe Ángeles, S.A. de C.V.</t>
  </si>
  <si>
    <t>Dirección General de Supervisión, Evaluación y Rendición de Cuentas</t>
  </si>
  <si>
    <t>Oficina del Abogado General</t>
  </si>
  <si>
    <t>Coordinación General de Operación Territorial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</si>
  <si>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</si>
  <si>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</si>
  <si>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</si>
  <si>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</si>
  <si>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</si>
  <si>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</si>
  <si>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</si>
  <si>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</si>
  <si>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</si>
  <si>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</si>
  <si>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</si>
  <si>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</si>
  <si>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</si>
  <si>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</si>
  <si>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</si>
  <si>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</si>
  <si>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</si>
  <si>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</si>
  <si>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Dirección General de Repoblamiento Ganadero</t>
  </si>
  <si>
    <t>Dirección General de Sustentabilidad de Tierras de Uso Ganadero</t>
  </si>
  <si>
    <t>Infraestructura, Comunicaciones y Transportes</t>
  </si>
  <si>
    <t>Unidad de Normatividad, Competitividad y Competencia</t>
  </si>
  <si>
    <t>191</t>
  </si>
  <si>
    <t>192</t>
  </si>
  <si>
    <t>193</t>
  </si>
  <si>
    <t>Dirección General de Competitividad y Competencia</t>
  </si>
  <si>
    <t>Subsecretaría de Industria y Comercio</t>
  </si>
  <si>
    <t>Dirección General de Contenido Nacional y Fomento en el Sector Energético</t>
  </si>
  <si>
    <t>450</t>
  </si>
  <si>
    <t>Unidad de Fomento y Crecimiento Económico</t>
  </si>
  <si>
    <t>Unidad de Coordinación de Actividades Extractivas</t>
  </si>
  <si>
    <t>Unidad de Actualización Normativa, Legalidad y Regulación</t>
  </si>
  <si>
    <t>Dirección General de Actualización Normativa, Cultura de la Legalidad y Transparencia</t>
  </si>
  <si>
    <t>Unidad de Promoción de Equidad y Excelencia Educativa</t>
  </si>
  <si>
    <t>Dirección General de Análisis y Diagnóstico del Aprovechamiento Educativo</t>
  </si>
  <si>
    <t>Dirección General de Desarrollo Humano Integral</t>
  </si>
  <si>
    <t>173</t>
  </si>
  <si>
    <t>Dirección General de Formación Continua a Docentes y Directivos</t>
  </si>
  <si>
    <t>Dirección General La Escuela es Nuestra</t>
  </si>
  <si>
    <t>Dirección General de Gestión Escolar y Enfoque Territorial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</si>
  <si>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</si>
  <si>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</si>
  <si>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</si>
  <si>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</si>
  <si>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</si>
  <si>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</si>
  <si>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</si>
  <si>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Gestión Sectorial y Enlace Interinstitucional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</si>
  <si>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</si>
  <si>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</si>
  <si>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</si>
  <si>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Dirección General de Educación Tecnológica Agropecuaria y Ciencias del Mar</t>
  </si>
  <si>
    <t>Dirección General de Educación Tecnológica Industrial y de Servicios</t>
  </si>
  <si>
    <t>Dirección General de Bachillerato Tecnológico de Educación y Promoción Deportiva</t>
  </si>
  <si>
    <t>Administración del Sistema Portuario Nacional Puerto Chiapas, S.A. de C.V.</t>
  </si>
  <si>
    <t>Dirección General de Ordenamiento Territorial</t>
  </si>
  <si>
    <t>Unidad de Vinculación Interinstitucional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</si>
  <si>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</si>
  <si>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</si>
  <si>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</si>
  <si>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</si>
  <si>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</si>
  <si>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</si>
  <si>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</si>
  <si>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</si>
  <si>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</si>
  <si>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</si>
  <si>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</si>
  <si>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</si>
  <si>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</si>
  <si>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</si>
  <si>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</si>
  <si>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</si>
  <si>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</si>
  <si>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</si>
  <si>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</si>
  <si>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</si>
  <si>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</si>
  <si>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</si>
  <si>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</si>
  <si>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</si>
  <si>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</si>
  <si>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</si>
  <si>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</si>
  <si>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</si>
  <si>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</si>
  <si>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</si>
  <si>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</si>
  <si>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</si>
  <si>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</si>
  <si>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</si>
  <si>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</si>
  <si>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</si>
  <si>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</si>
  <si>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</si>
  <si>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</si>
  <si>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</si>
  <si>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</si>
  <si>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</si>
  <si>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</si>
  <si>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</si>
  <si>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</si>
  <si>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</si>
  <si>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Padrones de Beneficiarios</t>
  </si>
  <si>
    <t>Subsecretaría de Turismo</t>
  </si>
  <si>
    <t>Dirección General de Promoción y Asuntos Internacionales</t>
  </si>
  <si>
    <t>Dirección General de Inversión Turística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</si>
  <si>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</si>
  <si>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</si>
  <si>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</si>
  <si>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</si>
  <si>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Unidad de Información y Seguimiento</t>
  </si>
  <si>
    <t>Unidad de Innovación y Política Turística</t>
  </si>
  <si>
    <t>Dirección General de Gestión Social de Destinos</t>
  </si>
  <si>
    <t>Dirección General de Política Turística</t>
  </si>
  <si>
    <t>W3X</t>
  </si>
  <si>
    <t>FONATUR Tren Maya, S.A. de C.V.</t>
  </si>
  <si>
    <t>Órgano Interno de Control de la Secretaría de la Función Pública</t>
  </si>
  <si>
    <t>Centro de Capacitación Cinematográfica, A.C.</t>
  </si>
  <si>
    <t>Instituto Mexicano de Cinematografía</t>
  </si>
  <si>
    <t>Televisión Metropolitana, S.A. de C.V.</t>
  </si>
  <si>
    <t>No Programable</t>
  </si>
  <si>
    <t>Planeación, innovación, seguimiento y evaluación</t>
  </si>
  <si>
    <t>Promover, fortalecer e impulsar los vínculos de colaboración interinstitucional; así como, diseñar y ejecutar los programas de promoción y capacitación en materia de Derechos Humanos.</t>
  </si>
  <si>
    <t>Protección, promoción y difusión de los Derechos Humanos de los integrantes de pueblos y comunidades indígenas y afrodescendientes, así como de las personas indígenas y afrodescendientes privadas de la libertad.</t>
  </si>
  <si>
    <t>Actividades relacionadas a la Igualdad de Género Institucional.</t>
  </si>
  <si>
    <t>Posicionar a la competencia económica en la agenda pública</t>
  </si>
  <si>
    <t>Fortalecimiento e innovación institucional para el desarrollo de los sectores de Telecomunicaciones y Radiodifusión</t>
  </si>
  <si>
    <t>Regulación y supervisión de redes e infraestructura de telecomunicaciones y radiodifusión</t>
  </si>
  <si>
    <t>Promoción de la competencia económica en los sectores de telecomunicaciones y radiodifusión</t>
  </si>
  <si>
    <t>Regulación de los servicios de Telecomunicaciones y Radiodifusión y fortalecimiento de los derechos de sus usuarios y audiencias</t>
  </si>
  <si>
    <t>Censo Agropecuario</t>
  </si>
  <si>
    <t>Impulso a la democracia participativa y fomento a la construcción de paz en México</t>
  </si>
  <si>
    <t>A900</t>
  </si>
  <si>
    <t>Programa de igualdad entre mujeres y hombres SDN</t>
  </si>
  <si>
    <t>Administración de la Infraestructura Aeroportuaria en Santa Lucía, Edo. Méx.</t>
  </si>
  <si>
    <t>K014</t>
  </si>
  <si>
    <t>Otros proyectos de infraestructura social</t>
  </si>
  <si>
    <t>R026</t>
  </si>
  <si>
    <t>K005</t>
  </si>
  <si>
    <t>Proyectos de construcción de aeropuertos</t>
  </si>
  <si>
    <t>K045</t>
  </si>
  <si>
    <t>Sistema Satelital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</si>
  <si>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</si>
  <si>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</si>
  <si>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>S300</t>
  </si>
  <si>
    <t>Fortalecimiento a la Excelencia Educativa</t>
  </si>
  <si>
    <t>Proyectos de infraestructura social de salud</t>
  </si>
  <si>
    <t>Formación del personal de la Marina Mercante</t>
  </si>
  <si>
    <t>K140</t>
  </si>
  <si>
    <t>Inversión del Servicio Meteorológico Nacional</t>
  </si>
  <si>
    <t>Recursos destinados a la transición e investigación en materia energética</t>
  </si>
  <si>
    <t>F001</t>
  </si>
  <si>
    <t>Promoción de México como Destino Turístico</t>
  </si>
  <si>
    <t>Regulación y certificación de estándares de calidad turística</t>
  </si>
  <si>
    <t>Provisiones para infraestructura de seguridad</t>
  </si>
  <si>
    <t>Producción y transmisión de materiales Radiofónicos de contenidos informativo, educativo, cultural, de orientación, servicio y participación social, y recreativos</t>
  </si>
  <si>
    <t>U283</t>
  </si>
  <si>
    <t>Fomento al Cine Mexicano</t>
  </si>
  <si>
    <t>R019</t>
  </si>
  <si>
    <t>Concentración de Recursos por Conversión de Plazas</t>
  </si>
  <si>
    <t>R031</t>
  </si>
  <si>
    <t>Regularización contable y compensada (Ingresos Excedentes)</t>
  </si>
  <si>
    <t>R032</t>
  </si>
  <si>
    <t>Reasignaciones presupuestarias entre dependencias y entidades</t>
  </si>
  <si>
    <t>Programa de Adquisiciones</t>
  </si>
  <si>
    <t>E586</t>
  </si>
  <si>
    <t>Servicios de pruebas, soluciones de ingeniería especializada y de gestión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</si>
</sst>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81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0" fontId="10" fillId="4" borderId="0" xfId="0" applyFont="1" applyFill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top" wrapText="1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5" fontId="2" fillId="0" borderId="0" xfId="1" applyNumberFormat="1" applyFont="1" applyAlignment="1">
      <alignment vertical="top"/>
    </xf>
    <xf numFmtId="43" fontId="2" fillId="0" borderId="0" xfId="0" applyNumberFormat="1" applyFont="1" applyAlignment="1">
      <alignment vertical="top"/>
    </xf>
    <xf numFmtId="164" fontId="9" fillId="0" borderId="0" xfId="0" applyNumberFormat="1" applyFont="1" applyFill="1" applyAlignment="1">
      <alignment horizontal="left" vertical="top"/>
    </xf>
    <xf numFmtId="0" fontId="14" fillId="2" borderId="0" xfId="5" applyFont="1" applyFill="1" applyBorder="1" applyAlignment="1">
      <alignment horizontal="left" vertical="center" wrapText="1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3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11.42578125" style="2"/>
    <col min="14" max="15" width="14" style="2" bestFit="1" customWidth="1"/>
    <col min="16" max="16" width="12.42578125" style="2" bestFit="1" customWidth="1"/>
    <col min="17" max="16384" width="11.42578125" style="2"/>
  </cols>
  <sheetData>
    <row r="1" spans="1:16" customFormat="1" ht="45.75" customHeight="1" x14ac:dyDescent="0.25">
      <c r="A1" s="80" t="s">
        <v>1649</v>
      </c>
      <c r="B1" s="80"/>
      <c r="C1" s="80"/>
      <c r="D1" s="80"/>
      <c r="E1" s="80"/>
      <c r="F1" s="80"/>
      <c r="G1" s="80"/>
      <c r="H1" s="80"/>
      <c r="I1" s="80"/>
      <c r="J1" s="70" t="s">
        <v>2302</v>
      </c>
      <c r="K1" s="70"/>
      <c r="L1" s="70"/>
    </row>
    <row r="2" spans="1:16" customFormat="1" ht="42" customHeight="1" thickBot="1" x14ac:dyDescent="0.45">
      <c r="A2" s="69" t="s">
        <v>2263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6" customFormat="1" ht="5.2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6" s="3" customFormat="1" ht="21" x14ac:dyDescent="0.6">
      <c r="A4" s="71" t="s">
        <v>2303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6" s="3" customFormat="1" ht="15" customHeight="1" x14ac:dyDescent="0.6">
      <c r="A5" s="71" t="s">
        <v>2264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6" s="3" customFormat="1" ht="15" customHeight="1" x14ac:dyDescent="0.6">
      <c r="A6" s="67" t="s">
        <v>1650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6" s="3" customFormat="1" ht="21" customHeight="1" x14ac:dyDescent="0.6">
      <c r="A7" s="45"/>
      <c r="B7" s="45"/>
      <c r="C7" s="45"/>
      <c r="D7" s="45"/>
      <c r="E7" s="45"/>
      <c r="F7" s="45"/>
      <c r="G7" s="45"/>
      <c r="H7" s="45"/>
      <c r="I7" s="45"/>
      <c r="J7" s="68" t="s">
        <v>2264</v>
      </c>
      <c r="K7" s="68"/>
      <c r="L7" s="68"/>
    </row>
    <row r="8" spans="1:16" s="1" customFormat="1" ht="16.5" x14ac:dyDescent="0.25">
      <c r="A8" s="45"/>
      <c r="B8" s="45"/>
      <c r="C8" s="45"/>
      <c r="D8" s="45"/>
      <c r="E8" s="45" t="s">
        <v>4</v>
      </c>
      <c r="F8" s="45"/>
      <c r="G8" s="45"/>
      <c r="H8" s="45"/>
      <c r="I8" s="45"/>
      <c r="J8" s="45" t="s">
        <v>26</v>
      </c>
      <c r="K8" s="45" t="s">
        <v>1651</v>
      </c>
      <c r="L8" s="45" t="s">
        <v>3</v>
      </c>
    </row>
    <row r="9" spans="1:16" s="1" customFormat="1" ht="15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 t="s">
        <v>5</v>
      </c>
      <c r="K9" s="46" t="s">
        <v>6</v>
      </c>
      <c r="L9" s="46" t="s">
        <v>7</v>
      </c>
    </row>
    <row r="10" spans="1:16" s="1" customFormat="1" ht="5.0999999999999996" customHeight="1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6" s="1" customFormat="1" ht="5.2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6" s="1" customFormat="1" ht="9.9499999999999993" customHeigh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6" s="1" customFormat="1" ht="20.100000000000001" customHeight="1" x14ac:dyDescent="0.25">
      <c r="A13" s="50" t="s">
        <v>8</v>
      </c>
      <c r="B13" s="50"/>
      <c r="C13" s="50"/>
      <c r="D13" s="50"/>
      <c r="E13" s="50"/>
      <c r="F13" s="50"/>
      <c r="G13" s="50"/>
      <c r="H13" s="50"/>
      <c r="I13" s="51"/>
      <c r="J13" s="52">
        <f>+J14+J1464</f>
        <v>1802460.7756120001</v>
      </c>
      <c r="K13" s="52">
        <f>+K14+K1464</f>
        <v>1903296.9468644296</v>
      </c>
      <c r="L13" s="52">
        <f>+K13-J13</f>
        <v>100836.17125242949</v>
      </c>
      <c r="M13" s="5"/>
      <c r="N13" s="77"/>
      <c r="O13" s="77"/>
      <c r="P13" s="78"/>
    </row>
    <row r="14" spans="1:16" s="1" customFormat="1" ht="20.100000000000001" customHeight="1" thickBot="1" x14ac:dyDescent="0.3">
      <c r="A14" s="47"/>
      <c r="B14" s="48" t="s">
        <v>9</v>
      </c>
      <c r="C14" s="48"/>
      <c r="D14" s="48"/>
      <c r="E14" s="48"/>
      <c r="F14" s="48"/>
      <c r="G14" s="48"/>
      <c r="H14" s="48"/>
      <c r="I14" s="48"/>
      <c r="J14" s="49">
        <f>+J15+J1450+J1457-J1486</f>
        <v>1342590.5219320001</v>
      </c>
      <c r="K14" s="49">
        <f>+K15+K1450+K1457-K1486</f>
        <v>1420112.6931844295</v>
      </c>
      <c r="L14" s="49">
        <f>+K14-J14</f>
        <v>77522.171252429485</v>
      </c>
      <c r="M14" s="5"/>
      <c r="N14" s="77"/>
      <c r="O14" s="77"/>
      <c r="P14" s="78"/>
    </row>
    <row r="15" spans="1:16" s="1" customFormat="1" ht="15" customHeight="1" x14ac:dyDescent="0.25">
      <c r="B15" s="44"/>
      <c r="C15" s="38" t="s">
        <v>10</v>
      </c>
      <c r="D15" s="38"/>
      <c r="E15" s="38"/>
      <c r="F15" s="38"/>
      <c r="G15" s="38"/>
      <c r="H15" s="38"/>
      <c r="I15" s="38"/>
      <c r="J15" s="64">
        <f>+J16+J232+J236+J284+J1432</f>
        <v>981765.81087799999</v>
      </c>
      <c r="K15" s="64">
        <f>+K16+K232+K236+K284+K1432</f>
        <v>1108182.5348625798</v>
      </c>
      <c r="L15" s="64">
        <f t="shared" ref="L15" si="0">+K15-J15</f>
        <v>126416.72398457979</v>
      </c>
      <c r="N15" s="5"/>
      <c r="O15" s="5"/>
      <c r="P15" s="5"/>
    </row>
    <row r="16" spans="1:16" ht="15" x14ac:dyDescent="0.2">
      <c r="A16" s="8"/>
      <c r="B16" s="28"/>
      <c r="C16" s="28"/>
      <c r="D16" s="24" t="s">
        <v>0</v>
      </c>
      <c r="E16" s="24"/>
      <c r="F16" s="24"/>
      <c r="G16" s="53"/>
      <c r="H16" s="54"/>
      <c r="I16" s="55"/>
      <c r="J16" s="56">
        <v>33609.177781999999</v>
      </c>
      <c r="K16" s="56">
        <v>34081.281884930002</v>
      </c>
      <c r="L16" s="56">
        <f t="shared" ref="L16:L72" si="1">+K16-J16</f>
        <v>472.10410293000314</v>
      </c>
      <c r="N16" s="5"/>
      <c r="O16" s="5"/>
      <c r="P16" s="5"/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73"/>
      <c r="H17" s="74"/>
      <c r="I17" s="75"/>
      <c r="J17" s="76">
        <v>5209.0903109999999</v>
      </c>
      <c r="K17" s="76">
        <v>5435.6641813600008</v>
      </c>
      <c r="L17" s="76">
        <f t="shared" si="1"/>
        <v>226.57387036000091</v>
      </c>
    </row>
    <row r="18" spans="1:12" ht="15" x14ac:dyDescent="0.2">
      <c r="A18" s="8"/>
      <c r="B18" s="28"/>
      <c r="C18" s="28"/>
      <c r="D18" s="13"/>
      <c r="E18" s="13"/>
      <c r="F18" s="13"/>
      <c r="G18" s="53" t="s">
        <v>2</v>
      </c>
      <c r="H18" s="54"/>
      <c r="I18" s="55"/>
      <c r="J18" s="56">
        <v>5209.0903109999999</v>
      </c>
      <c r="K18" s="56">
        <v>5435.6641813600008</v>
      </c>
      <c r="L18" s="56">
        <f t="shared" si="1"/>
        <v>226.57387036000091</v>
      </c>
    </row>
    <row r="19" spans="1:12" ht="15" x14ac:dyDescent="0.2">
      <c r="A19" s="8"/>
      <c r="B19" s="28"/>
      <c r="C19" s="28"/>
      <c r="D19" s="13"/>
      <c r="E19" s="13"/>
      <c r="F19" s="13"/>
      <c r="G19" s="57"/>
      <c r="H19" s="58" t="s">
        <v>1741</v>
      </c>
      <c r="I19" s="59" t="s">
        <v>1064</v>
      </c>
      <c r="J19" s="60">
        <v>3325.8255490000001</v>
      </c>
      <c r="K19" s="60">
        <v>3325.8255490000001</v>
      </c>
      <c r="L19" s="60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57"/>
      <c r="H20" s="58" t="s">
        <v>1742</v>
      </c>
      <c r="I20" s="59" t="s">
        <v>1065</v>
      </c>
      <c r="J20" s="60">
        <v>576.474424</v>
      </c>
      <c r="K20" s="60">
        <v>803.04829436</v>
      </c>
      <c r="L20" s="60">
        <f t="shared" si="1"/>
        <v>226.57387036</v>
      </c>
    </row>
    <row r="21" spans="1:12" ht="15" x14ac:dyDescent="0.2">
      <c r="A21" s="8"/>
      <c r="B21" s="28"/>
      <c r="C21" s="28"/>
      <c r="D21" s="13"/>
      <c r="E21" s="13"/>
      <c r="F21" s="13"/>
      <c r="G21" s="57"/>
      <c r="H21" s="58" t="s">
        <v>1743</v>
      </c>
      <c r="I21" s="59" t="s">
        <v>1066</v>
      </c>
      <c r="J21" s="60">
        <v>1306.790338</v>
      </c>
      <c r="K21" s="60">
        <v>1306.790338</v>
      </c>
      <c r="L21" s="60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73"/>
      <c r="H22" s="74"/>
      <c r="I22" s="75"/>
      <c r="J22" s="76">
        <v>17998.843363</v>
      </c>
      <c r="K22" s="76">
        <v>17998.843363</v>
      </c>
      <c r="L22" s="76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53" t="s">
        <v>2</v>
      </c>
      <c r="H23" s="54"/>
      <c r="I23" s="55"/>
      <c r="J23" s="56">
        <v>17998.843363</v>
      </c>
      <c r="K23" s="56">
        <v>17998.843363</v>
      </c>
      <c r="L23" s="56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57"/>
      <c r="H24" s="58" t="s">
        <v>1741</v>
      </c>
      <c r="I24" s="59" t="s">
        <v>1067</v>
      </c>
      <c r="J24" s="60">
        <v>1175.30609</v>
      </c>
      <c r="K24" s="60">
        <v>1175.30609</v>
      </c>
      <c r="L24" s="60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57"/>
      <c r="H25" s="58" t="s">
        <v>1744</v>
      </c>
      <c r="I25" s="59" t="s">
        <v>1068</v>
      </c>
      <c r="J25" s="60">
        <v>16152.384110000001</v>
      </c>
      <c r="K25" s="60">
        <v>16152.384110000001</v>
      </c>
      <c r="L25" s="60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57"/>
      <c r="H26" s="58" t="s">
        <v>1745</v>
      </c>
      <c r="I26" s="59" t="s">
        <v>1069</v>
      </c>
      <c r="J26" s="60">
        <v>475.55718899999999</v>
      </c>
      <c r="K26" s="60">
        <v>475.55718899999999</v>
      </c>
      <c r="L26" s="60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57"/>
      <c r="H27" s="58" t="s">
        <v>1746</v>
      </c>
      <c r="I27" s="59" t="s">
        <v>1070</v>
      </c>
      <c r="J27" s="60">
        <v>195.59597400000001</v>
      </c>
      <c r="K27" s="60">
        <v>195.59597400000001</v>
      </c>
      <c r="L27" s="60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73"/>
      <c r="H28" s="74"/>
      <c r="I28" s="75"/>
      <c r="J28" s="76">
        <v>5261.3497610000004</v>
      </c>
      <c r="K28" s="76">
        <v>5506.8799935699999</v>
      </c>
      <c r="L28" s="76">
        <f t="shared" si="1"/>
        <v>245.5302325699995</v>
      </c>
    </row>
    <row r="29" spans="1:12" ht="15" x14ac:dyDescent="0.2">
      <c r="A29" s="8"/>
      <c r="B29" s="28"/>
      <c r="C29" s="28"/>
      <c r="D29" s="13"/>
      <c r="E29" s="13"/>
      <c r="F29" s="13"/>
      <c r="G29" s="53" t="s">
        <v>2</v>
      </c>
      <c r="H29" s="54"/>
      <c r="I29" s="55"/>
      <c r="J29" s="56">
        <v>5261.3497610000004</v>
      </c>
      <c r="K29" s="56">
        <v>5506.8799935699999</v>
      </c>
      <c r="L29" s="56">
        <f t="shared" si="1"/>
        <v>245.5302325699995</v>
      </c>
    </row>
    <row r="30" spans="1:12" ht="15" x14ac:dyDescent="0.2">
      <c r="A30" s="8"/>
      <c r="B30" s="28"/>
      <c r="C30" s="28"/>
      <c r="D30" s="13"/>
      <c r="E30" s="13"/>
      <c r="F30" s="13"/>
      <c r="G30" s="57"/>
      <c r="H30" s="58" t="s">
        <v>1742</v>
      </c>
      <c r="I30" s="59" t="s">
        <v>1071</v>
      </c>
      <c r="J30" s="60">
        <v>15.107797</v>
      </c>
      <c r="K30" s="60">
        <v>16.938859999999998</v>
      </c>
      <c r="L30" s="60">
        <f t="shared" si="1"/>
        <v>1.8310629999999986</v>
      </c>
    </row>
    <row r="31" spans="1:12" ht="15" x14ac:dyDescent="0.2">
      <c r="A31" s="8"/>
      <c r="B31" s="28"/>
      <c r="C31" s="28"/>
      <c r="D31" s="13"/>
      <c r="E31" s="13"/>
      <c r="F31" s="13"/>
      <c r="G31" s="57"/>
      <c r="H31" s="58" t="s">
        <v>1747</v>
      </c>
      <c r="I31" s="59" t="s">
        <v>1072</v>
      </c>
      <c r="J31" s="60">
        <v>54.034776000000001</v>
      </c>
      <c r="K31" s="60">
        <v>61.643607000000003</v>
      </c>
      <c r="L31" s="60">
        <f t="shared" si="1"/>
        <v>7.6088310000000021</v>
      </c>
    </row>
    <row r="32" spans="1:12" ht="15" x14ac:dyDescent="0.2">
      <c r="A32" s="8"/>
      <c r="B32" s="28"/>
      <c r="C32" s="28"/>
      <c r="D32" s="13"/>
      <c r="E32" s="13"/>
      <c r="F32" s="13"/>
      <c r="G32" s="57"/>
      <c r="H32" s="58" t="s">
        <v>1748</v>
      </c>
      <c r="I32" s="59" t="s">
        <v>1073</v>
      </c>
      <c r="J32" s="60">
        <v>38.471932000000002</v>
      </c>
      <c r="K32" s="60">
        <v>44.218100999999997</v>
      </c>
      <c r="L32" s="60">
        <f t="shared" si="1"/>
        <v>5.7461689999999948</v>
      </c>
    </row>
    <row r="33" spans="1:12" ht="15" x14ac:dyDescent="0.2">
      <c r="A33" s="8"/>
      <c r="B33" s="28"/>
      <c r="C33" s="28"/>
      <c r="D33" s="13"/>
      <c r="E33" s="13"/>
      <c r="F33" s="13"/>
      <c r="G33" s="57"/>
      <c r="H33" s="58" t="s">
        <v>1749</v>
      </c>
      <c r="I33" s="59" t="s">
        <v>1074</v>
      </c>
      <c r="J33" s="60">
        <v>21.193238000000001</v>
      </c>
      <c r="K33" s="60">
        <v>23.898778</v>
      </c>
      <c r="L33" s="60">
        <f t="shared" si="1"/>
        <v>2.7055399999999992</v>
      </c>
    </row>
    <row r="34" spans="1:12" ht="15" x14ac:dyDescent="0.2">
      <c r="A34" s="8"/>
      <c r="B34" s="28"/>
      <c r="C34" s="28"/>
      <c r="D34" s="13"/>
      <c r="E34" s="13"/>
      <c r="F34" s="13"/>
      <c r="G34" s="57"/>
      <c r="H34" s="58" t="s">
        <v>1750</v>
      </c>
      <c r="I34" s="59" t="s">
        <v>1075</v>
      </c>
      <c r="J34" s="60">
        <v>7.0869660000000003</v>
      </c>
      <c r="K34" s="60">
        <v>7.9074730000000004</v>
      </c>
      <c r="L34" s="60">
        <f t="shared" si="1"/>
        <v>0.8205070000000001</v>
      </c>
    </row>
    <row r="35" spans="1:12" ht="15" x14ac:dyDescent="0.2">
      <c r="A35" s="8"/>
      <c r="B35" s="28"/>
      <c r="C35" s="28"/>
      <c r="D35" s="13"/>
      <c r="E35" s="13"/>
      <c r="F35" s="13"/>
      <c r="G35" s="57"/>
      <c r="H35" s="58" t="s">
        <v>1751</v>
      </c>
      <c r="I35" s="59" t="s">
        <v>1076</v>
      </c>
      <c r="J35" s="60">
        <v>17.527315000000002</v>
      </c>
      <c r="K35" s="60">
        <v>20.024712999999998</v>
      </c>
      <c r="L35" s="60">
        <f t="shared" si="1"/>
        <v>2.4973979999999969</v>
      </c>
    </row>
    <row r="36" spans="1:12" ht="15" x14ac:dyDescent="0.2">
      <c r="A36" s="8"/>
      <c r="B36" s="28"/>
      <c r="C36" s="28"/>
      <c r="D36" s="13"/>
      <c r="E36" s="13"/>
      <c r="F36" s="13"/>
      <c r="G36" s="57"/>
      <c r="H36" s="58" t="s">
        <v>1752</v>
      </c>
      <c r="I36" s="59" t="s">
        <v>1101</v>
      </c>
      <c r="J36" s="60">
        <v>38.157362999999997</v>
      </c>
      <c r="K36" s="60">
        <v>42.620522000000001</v>
      </c>
      <c r="L36" s="60">
        <f t="shared" si="1"/>
        <v>4.4631590000000045</v>
      </c>
    </row>
    <row r="37" spans="1:12" ht="15" x14ac:dyDescent="0.2">
      <c r="A37" s="8"/>
      <c r="B37" s="28"/>
      <c r="C37" s="28"/>
      <c r="D37" s="13"/>
      <c r="E37" s="13"/>
      <c r="F37" s="13"/>
      <c r="G37" s="57"/>
      <c r="H37" s="58" t="s">
        <v>1753</v>
      </c>
      <c r="I37" s="59" t="s">
        <v>1077</v>
      </c>
      <c r="J37" s="60">
        <v>25.564340999999999</v>
      </c>
      <c r="K37" s="60">
        <v>28.820145</v>
      </c>
      <c r="L37" s="60">
        <f t="shared" si="1"/>
        <v>3.2558040000000013</v>
      </c>
    </row>
    <row r="38" spans="1:12" ht="15" x14ac:dyDescent="0.2">
      <c r="A38" s="8"/>
      <c r="B38" s="28"/>
      <c r="C38" s="28"/>
      <c r="D38" s="13"/>
      <c r="E38" s="13"/>
      <c r="F38" s="13"/>
      <c r="G38" s="57"/>
      <c r="H38" s="58" t="s">
        <v>1754</v>
      </c>
      <c r="I38" s="59" t="s">
        <v>1078</v>
      </c>
      <c r="J38" s="60">
        <v>153.57527400000001</v>
      </c>
      <c r="K38" s="60">
        <v>161.17277756999999</v>
      </c>
      <c r="L38" s="60">
        <f t="shared" si="1"/>
        <v>7.5975035699999864</v>
      </c>
    </row>
    <row r="39" spans="1:12" ht="15" x14ac:dyDescent="0.2">
      <c r="A39" s="8"/>
      <c r="B39" s="28"/>
      <c r="C39" s="28"/>
      <c r="D39" s="13"/>
      <c r="E39" s="13"/>
      <c r="F39" s="13"/>
      <c r="G39" s="57"/>
      <c r="H39" s="58" t="s">
        <v>1755</v>
      </c>
      <c r="I39" s="59" t="s">
        <v>1079</v>
      </c>
      <c r="J39" s="60">
        <v>301.10290800000001</v>
      </c>
      <c r="K39" s="60">
        <v>321.820741</v>
      </c>
      <c r="L39" s="60">
        <f t="shared" si="1"/>
        <v>20.717832999999985</v>
      </c>
    </row>
    <row r="40" spans="1:12" ht="15" x14ac:dyDescent="0.2">
      <c r="A40" s="8"/>
      <c r="B40" s="28"/>
      <c r="C40" s="28"/>
      <c r="D40" s="13"/>
      <c r="E40" s="13"/>
      <c r="F40" s="13"/>
      <c r="G40" s="57"/>
      <c r="H40" s="58" t="s">
        <v>1756</v>
      </c>
      <c r="I40" s="59" t="s">
        <v>1080</v>
      </c>
      <c r="J40" s="60">
        <v>1523.133114</v>
      </c>
      <c r="K40" s="60">
        <v>1527.6608189999999</v>
      </c>
      <c r="L40" s="60">
        <f t="shared" si="1"/>
        <v>4.527704999999969</v>
      </c>
    </row>
    <row r="41" spans="1:12" ht="15" x14ac:dyDescent="0.2">
      <c r="A41" s="8"/>
      <c r="B41" s="28"/>
      <c r="C41" s="28"/>
      <c r="D41" s="13"/>
      <c r="E41" s="13"/>
      <c r="F41" s="13"/>
      <c r="G41" s="57"/>
      <c r="H41" s="58" t="s">
        <v>1757</v>
      </c>
      <c r="I41" s="59" t="s">
        <v>1081</v>
      </c>
      <c r="J41" s="60">
        <v>57.261204999999997</v>
      </c>
      <c r="K41" s="60">
        <v>60.787855</v>
      </c>
      <c r="L41" s="60">
        <f t="shared" si="1"/>
        <v>3.5266500000000036</v>
      </c>
    </row>
    <row r="42" spans="1:12" ht="15" x14ac:dyDescent="0.2">
      <c r="A42" s="8"/>
      <c r="B42" s="28"/>
      <c r="C42" s="28"/>
      <c r="D42" s="13"/>
      <c r="E42" s="13"/>
      <c r="F42" s="13"/>
      <c r="G42" s="57"/>
      <c r="H42" s="58" t="s">
        <v>1758</v>
      </c>
      <c r="I42" s="59" t="s">
        <v>1082</v>
      </c>
      <c r="J42" s="60">
        <v>28.906953999999999</v>
      </c>
      <c r="K42" s="60">
        <v>31.885449000000001</v>
      </c>
      <c r="L42" s="60">
        <f t="shared" si="1"/>
        <v>2.9784950000000023</v>
      </c>
    </row>
    <row r="43" spans="1:12" ht="15" x14ac:dyDescent="0.2">
      <c r="A43" s="8"/>
      <c r="B43" s="28"/>
      <c r="C43" s="28"/>
      <c r="D43" s="13"/>
      <c r="E43" s="13"/>
      <c r="F43" s="13"/>
      <c r="G43" s="57"/>
      <c r="H43" s="58" t="s">
        <v>1759</v>
      </c>
      <c r="I43" s="59" t="s">
        <v>1083</v>
      </c>
      <c r="J43" s="60">
        <v>51.684967</v>
      </c>
      <c r="K43" s="60">
        <v>55.135249999999999</v>
      </c>
      <c r="L43" s="60">
        <f t="shared" si="1"/>
        <v>3.4502829999999989</v>
      </c>
    </row>
    <row r="44" spans="1:12" ht="15" x14ac:dyDescent="0.2">
      <c r="A44" s="8"/>
      <c r="B44" s="28"/>
      <c r="C44" s="28"/>
      <c r="D44" s="13"/>
      <c r="E44" s="13"/>
      <c r="F44" s="13"/>
      <c r="G44" s="57"/>
      <c r="H44" s="58" t="s">
        <v>1760</v>
      </c>
      <c r="I44" s="59" t="s">
        <v>1084</v>
      </c>
      <c r="J44" s="60">
        <v>166.20821799999999</v>
      </c>
      <c r="K44" s="60">
        <v>183.574545</v>
      </c>
      <c r="L44" s="60">
        <f t="shared" si="1"/>
        <v>17.366327000000013</v>
      </c>
    </row>
    <row r="45" spans="1:12" ht="15" x14ac:dyDescent="0.2">
      <c r="A45" s="8"/>
      <c r="B45" s="28"/>
      <c r="C45" s="28"/>
      <c r="D45" s="13"/>
      <c r="E45" s="13"/>
      <c r="F45" s="13"/>
      <c r="G45" s="57"/>
      <c r="H45" s="58" t="s">
        <v>1761</v>
      </c>
      <c r="I45" s="79" t="s">
        <v>1085</v>
      </c>
      <c r="J45" s="60">
        <v>19.686584</v>
      </c>
      <c r="K45" s="60">
        <v>21.223633</v>
      </c>
      <c r="L45" s="60">
        <f t="shared" si="1"/>
        <v>1.5370489999999997</v>
      </c>
    </row>
    <row r="46" spans="1:12" ht="15" x14ac:dyDescent="0.2">
      <c r="A46" s="8"/>
      <c r="B46" s="28"/>
      <c r="C46" s="28"/>
      <c r="D46" s="13"/>
      <c r="E46" s="13"/>
      <c r="F46" s="13"/>
      <c r="G46" s="57"/>
      <c r="H46" s="58" t="s">
        <v>1762</v>
      </c>
      <c r="I46" s="59" t="s">
        <v>1086</v>
      </c>
      <c r="J46" s="60">
        <v>93.783009000000007</v>
      </c>
      <c r="K46" s="60">
        <v>102.265073</v>
      </c>
      <c r="L46" s="60">
        <f t="shared" si="1"/>
        <v>8.4820639999999941</v>
      </c>
    </row>
    <row r="47" spans="1:12" ht="15" x14ac:dyDescent="0.2">
      <c r="A47" s="8"/>
      <c r="B47" s="28"/>
      <c r="C47" s="28"/>
      <c r="D47" s="13"/>
      <c r="E47" s="13"/>
      <c r="F47" s="13"/>
      <c r="G47" s="57"/>
      <c r="H47" s="58" t="s">
        <v>1763</v>
      </c>
      <c r="I47" s="59" t="s">
        <v>1087</v>
      </c>
      <c r="J47" s="60">
        <v>5.3304020000000003</v>
      </c>
      <c r="K47" s="60">
        <v>5.726407</v>
      </c>
      <c r="L47" s="60">
        <f t="shared" si="1"/>
        <v>0.39600499999999972</v>
      </c>
    </row>
    <row r="48" spans="1:12" ht="30" x14ac:dyDescent="0.2">
      <c r="A48" s="8"/>
      <c r="B48" s="28"/>
      <c r="C48" s="28"/>
      <c r="D48" s="13"/>
      <c r="E48" s="13"/>
      <c r="F48" s="13"/>
      <c r="G48" s="57"/>
      <c r="H48" s="58" t="s">
        <v>1764</v>
      </c>
      <c r="I48" s="59" t="s">
        <v>1088</v>
      </c>
      <c r="J48" s="60">
        <v>11.488687000000001</v>
      </c>
      <c r="K48" s="60">
        <v>12.778999000000001</v>
      </c>
      <c r="L48" s="60">
        <f t="shared" si="1"/>
        <v>1.2903120000000001</v>
      </c>
    </row>
    <row r="49" spans="1:12" ht="15" x14ac:dyDescent="0.2">
      <c r="A49" s="8"/>
      <c r="B49" s="28"/>
      <c r="C49" s="28"/>
      <c r="D49" s="13"/>
      <c r="E49" s="13"/>
      <c r="F49" s="13"/>
      <c r="G49" s="57"/>
      <c r="H49" s="58" t="s">
        <v>1765</v>
      </c>
      <c r="I49" s="59" t="s">
        <v>1089</v>
      </c>
      <c r="J49" s="60">
        <v>23.613890000000001</v>
      </c>
      <c r="K49" s="60">
        <v>26.626154</v>
      </c>
      <c r="L49" s="60">
        <f t="shared" si="1"/>
        <v>3.0122639999999983</v>
      </c>
    </row>
    <row r="50" spans="1:12" ht="15" x14ac:dyDescent="0.2">
      <c r="A50" s="8"/>
      <c r="B50" s="28"/>
      <c r="C50" s="28"/>
      <c r="D50" s="13"/>
      <c r="E50" s="13"/>
      <c r="F50" s="13"/>
      <c r="G50" s="57"/>
      <c r="H50" s="58" t="s">
        <v>1743</v>
      </c>
      <c r="I50" s="59" t="s">
        <v>1090</v>
      </c>
      <c r="J50" s="60">
        <v>360.737798</v>
      </c>
      <c r="K50" s="60">
        <v>393.05543899999998</v>
      </c>
      <c r="L50" s="60">
        <f t="shared" si="1"/>
        <v>32.317640999999981</v>
      </c>
    </row>
    <row r="51" spans="1:12" ht="15" x14ac:dyDescent="0.2">
      <c r="A51" s="8"/>
      <c r="B51" s="28"/>
      <c r="C51" s="28"/>
      <c r="D51" s="13"/>
      <c r="E51" s="13"/>
      <c r="F51" s="13"/>
      <c r="G51" s="57"/>
      <c r="H51" s="58" t="s">
        <v>1766</v>
      </c>
      <c r="I51" s="59" t="s">
        <v>1091</v>
      </c>
      <c r="J51" s="60">
        <v>2247.6930229999998</v>
      </c>
      <c r="K51" s="60">
        <v>2357.0946530000001</v>
      </c>
      <c r="L51" s="60">
        <f t="shared" si="1"/>
        <v>109.4016300000003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73"/>
      <c r="H52" s="74"/>
      <c r="I52" s="75"/>
      <c r="J52" s="76">
        <v>384.47240799999997</v>
      </c>
      <c r="K52" s="76">
        <v>384.47240799999997</v>
      </c>
      <c r="L52" s="76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53" t="s">
        <v>2</v>
      </c>
      <c r="H53" s="54"/>
      <c r="I53" s="55"/>
      <c r="J53" s="56">
        <v>384.47240799999997</v>
      </c>
      <c r="K53" s="56">
        <v>384.47240799999997</v>
      </c>
      <c r="L53" s="56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57"/>
      <c r="H54" s="58" t="s">
        <v>1741</v>
      </c>
      <c r="I54" s="59" t="s">
        <v>1092</v>
      </c>
      <c r="J54" s="60">
        <v>6.573493</v>
      </c>
      <c r="K54" s="60">
        <v>6.573493</v>
      </c>
      <c r="L54" s="60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57"/>
      <c r="H55" s="58" t="s">
        <v>1742</v>
      </c>
      <c r="I55" s="59" t="s">
        <v>1093</v>
      </c>
      <c r="J55" s="60">
        <v>59.961264999999997</v>
      </c>
      <c r="K55" s="60">
        <v>59.961264999999997</v>
      </c>
      <c r="L55" s="60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57"/>
      <c r="H56" s="58" t="s">
        <v>1747</v>
      </c>
      <c r="I56" s="59" t="s">
        <v>1094</v>
      </c>
      <c r="J56" s="60">
        <v>29.438728999999999</v>
      </c>
      <c r="K56" s="60">
        <v>29.438728999999999</v>
      </c>
      <c r="L56" s="60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57"/>
      <c r="H57" s="58" t="s">
        <v>1748</v>
      </c>
      <c r="I57" s="59" t="s">
        <v>1095</v>
      </c>
      <c r="J57" s="60">
        <v>20.430448999999999</v>
      </c>
      <c r="K57" s="60">
        <v>20.430448999999999</v>
      </c>
      <c r="L57" s="60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57"/>
      <c r="H58" s="58" t="s">
        <v>1749</v>
      </c>
      <c r="I58" s="59" t="s">
        <v>1096</v>
      </c>
      <c r="J58" s="60">
        <v>23.300967</v>
      </c>
      <c r="K58" s="60">
        <v>23.300967</v>
      </c>
      <c r="L58" s="60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57"/>
      <c r="H59" s="58" t="s">
        <v>1750</v>
      </c>
      <c r="I59" s="59" t="s">
        <v>1097</v>
      </c>
      <c r="J59" s="60">
        <v>18.078195999999998</v>
      </c>
      <c r="K59" s="60">
        <v>18.078195999999998</v>
      </c>
      <c r="L59" s="60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57"/>
      <c r="H60" s="58" t="s">
        <v>1751</v>
      </c>
      <c r="I60" s="59" t="s">
        <v>1073</v>
      </c>
      <c r="J60" s="60">
        <v>15.037629000000001</v>
      </c>
      <c r="K60" s="60">
        <v>15.037629000000001</v>
      </c>
      <c r="L60" s="60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57"/>
      <c r="H61" s="58" t="s">
        <v>1752</v>
      </c>
      <c r="I61" s="59" t="s">
        <v>2305</v>
      </c>
      <c r="J61" s="60">
        <v>11.666394</v>
      </c>
      <c r="K61" s="60">
        <v>11.666394</v>
      </c>
      <c r="L61" s="60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57"/>
      <c r="H62" s="58" t="s">
        <v>1753</v>
      </c>
      <c r="I62" s="59" t="s">
        <v>1098</v>
      </c>
      <c r="J62" s="60">
        <v>11.420835</v>
      </c>
      <c r="K62" s="60">
        <v>11.420835</v>
      </c>
      <c r="L62" s="60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57"/>
      <c r="H63" s="58" t="s">
        <v>1754</v>
      </c>
      <c r="I63" s="59" t="s">
        <v>2306</v>
      </c>
      <c r="J63" s="60">
        <v>11.098148</v>
      </c>
      <c r="K63" s="60">
        <v>11.098148</v>
      </c>
      <c r="L63" s="60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57"/>
      <c r="H64" s="58" t="s">
        <v>1744</v>
      </c>
      <c r="I64" s="59" t="s">
        <v>2307</v>
      </c>
      <c r="J64" s="60">
        <v>6.4820500000000001</v>
      </c>
      <c r="K64" s="60">
        <v>6.4820500000000001</v>
      </c>
      <c r="L64" s="60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57"/>
      <c r="H65" s="58" t="s">
        <v>1756</v>
      </c>
      <c r="I65" s="59" t="s">
        <v>2308</v>
      </c>
      <c r="J65" s="60">
        <v>1.1483220000000001</v>
      </c>
      <c r="K65" s="60">
        <v>1.1483220000000001</v>
      </c>
      <c r="L65" s="60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57"/>
      <c r="H66" s="58" t="s">
        <v>1757</v>
      </c>
      <c r="I66" s="59" t="s">
        <v>1101</v>
      </c>
      <c r="J66" s="60">
        <v>8.7969849999999994</v>
      </c>
      <c r="K66" s="60">
        <v>8.7969849999999994</v>
      </c>
      <c r="L66" s="60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57"/>
      <c r="H67" s="58" t="s">
        <v>1759</v>
      </c>
      <c r="I67" s="59" t="s">
        <v>1102</v>
      </c>
      <c r="J67" s="60">
        <v>14.161371000000001</v>
      </c>
      <c r="K67" s="60">
        <v>14.161371000000001</v>
      </c>
      <c r="L67" s="60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57"/>
      <c r="H68" s="58" t="s">
        <v>1760</v>
      </c>
      <c r="I68" s="59" t="s">
        <v>1103</v>
      </c>
      <c r="J68" s="60">
        <v>58.633954000000003</v>
      </c>
      <c r="K68" s="60">
        <v>58.633954000000003</v>
      </c>
      <c r="L68" s="60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57"/>
      <c r="H69" s="58" t="s">
        <v>1767</v>
      </c>
      <c r="I69" s="59" t="s">
        <v>1104</v>
      </c>
      <c r="J69" s="60">
        <v>24.143818</v>
      </c>
      <c r="K69" s="60">
        <v>24.143818</v>
      </c>
      <c r="L69" s="60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57"/>
      <c r="H70" s="58" t="s">
        <v>1768</v>
      </c>
      <c r="I70" s="59" t="s">
        <v>1105</v>
      </c>
      <c r="J70" s="60">
        <v>7.289371</v>
      </c>
      <c r="K70" s="60">
        <v>7.289371</v>
      </c>
      <c r="L70" s="60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57"/>
      <c r="H71" s="58" t="s">
        <v>1763</v>
      </c>
      <c r="I71" s="59" t="s">
        <v>1652</v>
      </c>
      <c r="J71" s="60">
        <v>5.7513329999999998</v>
      </c>
      <c r="K71" s="60">
        <v>5.7513329999999998</v>
      </c>
      <c r="L71" s="60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57"/>
      <c r="H72" s="58" t="s">
        <v>1764</v>
      </c>
      <c r="I72" s="59" t="s">
        <v>1198</v>
      </c>
      <c r="J72" s="60">
        <v>12.005992000000001</v>
      </c>
      <c r="K72" s="60">
        <v>12.005992000000001</v>
      </c>
      <c r="L72" s="60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57"/>
      <c r="H73" s="58" t="s">
        <v>1765</v>
      </c>
      <c r="I73" s="59" t="s">
        <v>1169</v>
      </c>
      <c r="J73" s="60">
        <v>11.238471000000001</v>
      </c>
      <c r="K73" s="60">
        <v>11.238471000000001</v>
      </c>
      <c r="L73" s="60">
        <f t="shared" ref="L73:L136" si="2">+K73-J73</f>
        <v>0</v>
      </c>
    </row>
    <row r="74" spans="1:12" ht="15" x14ac:dyDescent="0.2">
      <c r="A74" s="8"/>
      <c r="B74" s="28"/>
      <c r="C74" s="28"/>
      <c r="D74" s="13"/>
      <c r="E74" s="13"/>
      <c r="F74" s="13"/>
      <c r="G74" s="57"/>
      <c r="H74" s="58" t="s">
        <v>1769</v>
      </c>
      <c r="I74" s="59" t="s">
        <v>1171</v>
      </c>
      <c r="J74" s="60">
        <v>26.931151</v>
      </c>
      <c r="K74" s="60">
        <v>26.931151</v>
      </c>
      <c r="L74" s="60">
        <f t="shared" si="2"/>
        <v>0</v>
      </c>
    </row>
    <row r="75" spans="1:12" ht="15" x14ac:dyDescent="0.2">
      <c r="A75" s="8"/>
      <c r="B75" s="28"/>
      <c r="C75" s="28"/>
      <c r="D75" s="13"/>
      <c r="E75" s="13"/>
      <c r="F75" s="13"/>
      <c r="G75" s="57"/>
      <c r="H75" s="58" t="s">
        <v>1968</v>
      </c>
      <c r="I75" s="59" t="s">
        <v>2309</v>
      </c>
      <c r="J75" s="60">
        <v>0.88348499999999996</v>
      </c>
      <c r="K75" s="60">
        <v>0.88348499999999996</v>
      </c>
      <c r="L75" s="60">
        <f t="shared" si="2"/>
        <v>0</v>
      </c>
    </row>
    <row r="76" spans="1:12" ht="15" x14ac:dyDescent="0.2">
      <c r="A76" s="8"/>
      <c r="B76" s="28"/>
      <c r="C76" s="28"/>
      <c r="D76" s="13"/>
      <c r="E76" s="29">
        <v>41</v>
      </c>
      <c r="F76" s="30" t="s">
        <v>31</v>
      </c>
      <c r="G76" s="73"/>
      <c r="H76" s="74"/>
      <c r="I76" s="75"/>
      <c r="J76" s="76">
        <v>158.73070000000001</v>
      </c>
      <c r="K76" s="76">
        <v>158.73070000000001</v>
      </c>
      <c r="L76" s="76">
        <f t="shared" si="2"/>
        <v>0</v>
      </c>
    </row>
    <row r="77" spans="1:12" ht="15" x14ac:dyDescent="0.2">
      <c r="A77" s="8"/>
      <c r="B77" s="28"/>
      <c r="C77" s="28"/>
      <c r="D77" s="13"/>
      <c r="E77" s="13"/>
      <c r="F77" s="13"/>
      <c r="G77" s="53" t="s">
        <v>2</v>
      </c>
      <c r="H77" s="54"/>
      <c r="I77" s="55"/>
      <c r="J77" s="56">
        <v>158.73070000000001</v>
      </c>
      <c r="K77" s="56">
        <v>158.73070000000001</v>
      </c>
      <c r="L77" s="56">
        <f t="shared" si="2"/>
        <v>0</v>
      </c>
    </row>
    <row r="78" spans="1:12" ht="15" x14ac:dyDescent="0.2">
      <c r="A78" s="8"/>
      <c r="B78" s="28"/>
      <c r="C78" s="28"/>
      <c r="D78" s="13"/>
      <c r="E78" s="13"/>
      <c r="F78" s="13"/>
      <c r="G78" s="57"/>
      <c r="H78" s="58" t="s">
        <v>1741</v>
      </c>
      <c r="I78" s="59" t="s">
        <v>1106</v>
      </c>
      <c r="J78" s="60">
        <v>41.612825000000001</v>
      </c>
      <c r="K78" s="60">
        <v>41.612825000000001</v>
      </c>
      <c r="L78" s="60">
        <f t="shared" si="2"/>
        <v>0</v>
      </c>
    </row>
    <row r="79" spans="1:12" ht="15" x14ac:dyDescent="0.2">
      <c r="A79" s="8"/>
      <c r="B79" s="28"/>
      <c r="C79" s="28"/>
      <c r="D79" s="13"/>
      <c r="E79" s="13"/>
      <c r="F79" s="13"/>
      <c r="G79" s="57"/>
      <c r="H79" s="58" t="s">
        <v>1743</v>
      </c>
      <c r="I79" s="59" t="s">
        <v>1107</v>
      </c>
      <c r="J79" s="60">
        <v>28.776924000000001</v>
      </c>
      <c r="K79" s="60">
        <v>28.776924000000001</v>
      </c>
      <c r="L79" s="60">
        <f t="shared" si="2"/>
        <v>0</v>
      </c>
    </row>
    <row r="80" spans="1:12" ht="30" x14ac:dyDescent="0.2">
      <c r="A80" s="8"/>
      <c r="B80" s="28"/>
      <c r="C80" s="28"/>
      <c r="D80" s="13"/>
      <c r="E80" s="13"/>
      <c r="F80" s="13"/>
      <c r="G80" s="57"/>
      <c r="H80" s="58" t="s">
        <v>1770</v>
      </c>
      <c r="I80" s="59" t="s">
        <v>1108</v>
      </c>
      <c r="J80" s="60">
        <v>5.6252430000000002</v>
      </c>
      <c r="K80" s="60">
        <v>5.6252430000000002</v>
      </c>
      <c r="L80" s="60">
        <f t="shared" si="2"/>
        <v>0</v>
      </c>
    </row>
    <row r="81" spans="1:12" ht="15" x14ac:dyDescent="0.2">
      <c r="A81" s="8"/>
      <c r="B81" s="28"/>
      <c r="C81" s="28"/>
      <c r="D81" s="13"/>
      <c r="E81" s="13"/>
      <c r="F81" s="13"/>
      <c r="G81" s="57"/>
      <c r="H81" s="58" t="s">
        <v>1771</v>
      </c>
      <c r="I81" s="59" t="s">
        <v>1109</v>
      </c>
      <c r="J81" s="60">
        <v>49.237628999999998</v>
      </c>
      <c r="K81" s="60">
        <v>49.237628999999998</v>
      </c>
      <c r="L81" s="60">
        <f t="shared" si="2"/>
        <v>0</v>
      </c>
    </row>
    <row r="82" spans="1:12" ht="15" x14ac:dyDescent="0.2">
      <c r="A82" s="8"/>
      <c r="B82" s="28"/>
      <c r="C82" s="28"/>
      <c r="D82" s="13"/>
      <c r="E82" s="13"/>
      <c r="F82" s="13"/>
      <c r="G82" s="57"/>
      <c r="H82" s="58" t="s">
        <v>1772</v>
      </c>
      <c r="I82" s="59" t="s">
        <v>1110</v>
      </c>
      <c r="J82" s="60">
        <v>33.478079000000001</v>
      </c>
      <c r="K82" s="60">
        <v>33.478079000000001</v>
      </c>
      <c r="L82" s="60">
        <f t="shared" si="2"/>
        <v>0</v>
      </c>
    </row>
    <row r="83" spans="1:12" ht="15" x14ac:dyDescent="0.2">
      <c r="A83" s="8"/>
      <c r="B83" s="28"/>
      <c r="C83" s="28"/>
      <c r="D83" s="13"/>
      <c r="E83" s="29">
        <v>43</v>
      </c>
      <c r="F83" s="30" t="s">
        <v>32</v>
      </c>
      <c r="G83" s="73"/>
      <c r="H83" s="74"/>
      <c r="I83" s="75"/>
      <c r="J83" s="76">
        <v>340.91841299999999</v>
      </c>
      <c r="K83" s="76">
        <v>340.91841299999999</v>
      </c>
      <c r="L83" s="76">
        <f t="shared" si="2"/>
        <v>0</v>
      </c>
    </row>
    <row r="84" spans="1:12" ht="15" x14ac:dyDescent="0.2">
      <c r="A84" s="8"/>
      <c r="B84" s="28"/>
      <c r="C84" s="28"/>
      <c r="D84" s="13"/>
      <c r="E84" s="13"/>
      <c r="F84" s="13"/>
      <c r="G84" s="53" t="s">
        <v>2</v>
      </c>
      <c r="H84" s="54"/>
      <c r="I84" s="55"/>
      <c r="J84" s="56">
        <v>340.91841299999999</v>
      </c>
      <c r="K84" s="56">
        <v>340.91841299999999</v>
      </c>
      <c r="L84" s="56">
        <f t="shared" si="2"/>
        <v>0</v>
      </c>
    </row>
    <row r="85" spans="1:12" ht="15" x14ac:dyDescent="0.2">
      <c r="A85" s="8"/>
      <c r="B85" s="28"/>
      <c r="C85" s="28"/>
      <c r="D85" s="13"/>
      <c r="E85" s="13"/>
      <c r="F85" s="13"/>
      <c r="G85" s="57"/>
      <c r="H85" s="58" t="s">
        <v>1741</v>
      </c>
      <c r="I85" s="59" t="s">
        <v>1112</v>
      </c>
      <c r="J85" s="60">
        <v>23.950274</v>
      </c>
      <c r="K85" s="60">
        <v>23.950274</v>
      </c>
      <c r="L85" s="60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57"/>
      <c r="H86" s="58" t="s">
        <v>1744</v>
      </c>
      <c r="I86" s="59" t="s">
        <v>1109</v>
      </c>
      <c r="J86" s="60">
        <v>14.670502000000001</v>
      </c>
      <c r="K86" s="60">
        <v>14.670502000000001</v>
      </c>
      <c r="L86" s="60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57"/>
      <c r="H87" s="58" t="s">
        <v>1743</v>
      </c>
      <c r="I87" s="59" t="s">
        <v>1092</v>
      </c>
      <c r="J87" s="60">
        <v>4.6660440000000003</v>
      </c>
      <c r="K87" s="60">
        <v>4.6660440000000003</v>
      </c>
      <c r="L87" s="60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57"/>
      <c r="H88" s="58" t="s">
        <v>1745</v>
      </c>
      <c r="I88" s="59" t="s">
        <v>1113</v>
      </c>
      <c r="J88" s="60">
        <v>10.190379</v>
      </c>
      <c r="K88" s="60">
        <v>10.190379</v>
      </c>
      <c r="L88" s="60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57"/>
      <c r="H89" s="58" t="s">
        <v>1746</v>
      </c>
      <c r="I89" s="59" t="s">
        <v>1114</v>
      </c>
      <c r="J89" s="60">
        <v>3.4522279999999999</v>
      </c>
      <c r="K89" s="60">
        <v>3.4522279999999999</v>
      </c>
      <c r="L89" s="60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57"/>
      <c r="H90" s="58" t="s">
        <v>1773</v>
      </c>
      <c r="I90" s="59" t="s">
        <v>1115</v>
      </c>
      <c r="J90" s="60">
        <v>4.6777559999999996</v>
      </c>
      <c r="K90" s="60">
        <v>4.6777559999999996</v>
      </c>
      <c r="L90" s="60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57"/>
      <c r="H91" s="58" t="s">
        <v>1774</v>
      </c>
      <c r="I91" s="59" t="s">
        <v>1116</v>
      </c>
      <c r="J91" s="60">
        <v>5.1791289999999996</v>
      </c>
      <c r="K91" s="60">
        <v>5.1791289999999996</v>
      </c>
      <c r="L91" s="60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57"/>
      <c r="H92" s="58" t="s">
        <v>1775</v>
      </c>
      <c r="I92" s="59" t="s">
        <v>1117</v>
      </c>
      <c r="J92" s="60">
        <v>2.3866209999999999</v>
      </c>
      <c r="K92" s="60">
        <v>2.3866209999999999</v>
      </c>
      <c r="L92" s="60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57"/>
      <c r="H93" s="58" t="s">
        <v>1776</v>
      </c>
      <c r="I93" s="59" t="s">
        <v>1118</v>
      </c>
      <c r="J93" s="60">
        <v>19.216536000000001</v>
      </c>
      <c r="K93" s="60">
        <v>19.216536000000001</v>
      </c>
      <c r="L93" s="60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57"/>
      <c r="H94" s="58" t="s">
        <v>1777</v>
      </c>
      <c r="I94" s="59" t="s">
        <v>1119</v>
      </c>
      <c r="J94" s="60">
        <v>13.224192</v>
      </c>
      <c r="K94" s="60">
        <v>13.224192</v>
      </c>
      <c r="L94" s="60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57"/>
      <c r="H95" s="58" t="s">
        <v>1778</v>
      </c>
      <c r="I95" s="59" t="s">
        <v>1120</v>
      </c>
      <c r="J95" s="60">
        <v>34.337082000000002</v>
      </c>
      <c r="K95" s="60">
        <v>34.337082000000002</v>
      </c>
      <c r="L95" s="60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57"/>
      <c r="H96" s="58" t="s">
        <v>1779</v>
      </c>
      <c r="I96" s="59" t="s">
        <v>1121</v>
      </c>
      <c r="J96" s="60">
        <v>13.341426999999999</v>
      </c>
      <c r="K96" s="60">
        <v>13.341426999999999</v>
      </c>
      <c r="L96" s="60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57"/>
      <c r="H97" s="58" t="s">
        <v>1780</v>
      </c>
      <c r="I97" s="59" t="s">
        <v>1122</v>
      </c>
      <c r="J97" s="60">
        <v>50.353045000000002</v>
      </c>
      <c r="K97" s="60">
        <v>50.353045000000002</v>
      </c>
      <c r="L97" s="60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57"/>
      <c r="H98" s="58" t="s">
        <v>1781</v>
      </c>
      <c r="I98" s="59" t="s">
        <v>1123</v>
      </c>
      <c r="J98" s="60">
        <v>12.393008</v>
      </c>
      <c r="K98" s="60">
        <v>12.393008</v>
      </c>
      <c r="L98" s="60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57"/>
      <c r="H99" s="58" t="s">
        <v>1782</v>
      </c>
      <c r="I99" s="59" t="s">
        <v>1124</v>
      </c>
      <c r="J99" s="60">
        <v>13.525434000000001</v>
      </c>
      <c r="K99" s="60">
        <v>13.525434000000001</v>
      </c>
      <c r="L99" s="60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7"/>
      <c r="H100" s="58" t="s">
        <v>1783</v>
      </c>
      <c r="I100" s="59" t="s">
        <v>1125</v>
      </c>
      <c r="J100" s="60">
        <v>3.379613</v>
      </c>
      <c r="K100" s="60">
        <v>3.379613</v>
      </c>
      <c r="L100" s="60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7"/>
      <c r="H101" s="58" t="s">
        <v>1784</v>
      </c>
      <c r="I101" s="59" t="s">
        <v>1126</v>
      </c>
      <c r="J101" s="60">
        <v>5.2705510000000002</v>
      </c>
      <c r="K101" s="60">
        <v>5.2705510000000002</v>
      </c>
      <c r="L101" s="60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7"/>
      <c r="H102" s="58" t="s">
        <v>1785</v>
      </c>
      <c r="I102" s="59" t="s">
        <v>1127</v>
      </c>
      <c r="J102" s="60">
        <v>4.4748640000000002</v>
      </c>
      <c r="K102" s="60">
        <v>4.4748640000000002</v>
      </c>
      <c r="L102" s="60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57"/>
      <c r="H103" s="58" t="s">
        <v>1786</v>
      </c>
      <c r="I103" s="59" t="s">
        <v>1111</v>
      </c>
      <c r="J103" s="60">
        <v>90.217399</v>
      </c>
      <c r="K103" s="60">
        <v>90.217399</v>
      </c>
      <c r="L103" s="60">
        <f t="shared" si="2"/>
        <v>0</v>
      </c>
    </row>
    <row r="104" spans="1:12" ht="15" x14ac:dyDescent="0.2">
      <c r="A104" s="8"/>
      <c r="B104" s="28"/>
      <c r="C104" s="28"/>
      <c r="D104" s="13"/>
      <c r="E104" s="13"/>
      <c r="F104" s="13"/>
      <c r="G104" s="57"/>
      <c r="H104" s="58" t="s">
        <v>1766</v>
      </c>
      <c r="I104" s="59" t="s">
        <v>1101</v>
      </c>
      <c r="J104" s="60">
        <v>12.012328999999999</v>
      </c>
      <c r="K104" s="60">
        <v>12.012328999999999</v>
      </c>
      <c r="L104" s="60">
        <f t="shared" si="2"/>
        <v>0</v>
      </c>
    </row>
    <row r="105" spans="1:12" ht="30" customHeight="1" x14ac:dyDescent="0.2">
      <c r="A105" s="8"/>
      <c r="B105" s="28"/>
      <c r="C105" s="28"/>
      <c r="D105" s="13"/>
      <c r="E105" s="29">
        <v>44</v>
      </c>
      <c r="F105" s="72" t="s">
        <v>33</v>
      </c>
      <c r="G105" s="72"/>
      <c r="H105" s="72"/>
      <c r="I105" s="72"/>
      <c r="J105" s="76">
        <v>240.86865800000001</v>
      </c>
      <c r="K105" s="76">
        <v>240.86865800000001</v>
      </c>
      <c r="L105" s="76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3" t="s">
        <v>2</v>
      </c>
      <c r="H106" s="54"/>
      <c r="I106" s="55"/>
      <c r="J106" s="56">
        <v>240.86865800000001</v>
      </c>
      <c r="K106" s="56">
        <v>240.86865800000001</v>
      </c>
      <c r="L106" s="56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57"/>
      <c r="H107" s="58" t="s">
        <v>1741</v>
      </c>
      <c r="I107" s="59" t="s">
        <v>1092</v>
      </c>
      <c r="J107" s="60">
        <v>191.97367800000001</v>
      </c>
      <c r="K107" s="60">
        <v>191.97367800000001</v>
      </c>
      <c r="L107" s="60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57"/>
      <c r="H108" s="58" t="s">
        <v>1745</v>
      </c>
      <c r="I108" s="59" t="s">
        <v>1128</v>
      </c>
      <c r="J108" s="60">
        <v>44.438799000000003</v>
      </c>
      <c r="K108" s="60">
        <v>44.438799000000003</v>
      </c>
      <c r="L108" s="60">
        <f t="shared" si="2"/>
        <v>0</v>
      </c>
    </row>
    <row r="109" spans="1:12" ht="15" x14ac:dyDescent="0.2">
      <c r="A109" s="8"/>
      <c r="B109" s="28"/>
      <c r="C109" s="28"/>
      <c r="D109" s="13"/>
      <c r="E109" s="13"/>
      <c r="F109" s="13"/>
      <c r="G109" s="57"/>
      <c r="H109" s="58" t="s">
        <v>1770</v>
      </c>
      <c r="I109" s="59" t="s">
        <v>1129</v>
      </c>
      <c r="J109" s="60">
        <v>4.4561809999999999</v>
      </c>
      <c r="K109" s="60">
        <v>4.4561809999999999</v>
      </c>
      <c r="L109" s="60">
        <f t="shared" si="2"/>
        <v>0</v>
      </c>
    </row>
    <row r="110" spans="1:12" ht="15" x14ac:dyDescent="0.2">
      <c r="A110" s="8"/>
      <c r="B110" s="28"/>
      <c r="C110" s="28"/>
      <c r="D110" s="13"/>
      <c r="E110" s="29">
        <v>49</v>
      </c>
      <c r="F110" s="30" t="s">
        <v>1740</v>
      </c>
      <c r="G110" s="73"/>
      <c r="H110" s="74"/>
      <c r="I110" s="75"/>
      <c r="J110" s="76">
        <v>4014.904168</v>
      </c>
      <c r="K110" s="76">
        <v>4014.904168</v>
      </c>
      <c r="L110" s="76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53" t="s">
        <v>2</v>
      </c>
      <c r="H111" s="54"/>
      <c r="I111" s="55"/>
      <c r="J111" s="56">
        <v>3857.0328920000002</v>
      </c>
      <c r="K111" s="56">
        <v>3857.0328920000002</v>
      </c>
      <c r="L111" s="56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57"/>
      <c r="H112" s="58" t="s">
        <v>1741</v>
      </c>
      <c r="I112" s="59" t="s">
        <v>1740</v>
      </c>
      <c r="J112" s="60">
        <v>23.408829999999998</v>
      </c>
      <c r="K112" s="60">
        <v>23.408829999999998</v>
      </c>
      <c r="L112" s="60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57"/>
      <c r="H113" s="58" t="s">
        <v>1748</v>
      </c>
      <c r="I113" s="59" t="s">
        <v>1787</v>
      </c>
      <c r="J113" s="60">
        <v>18.144970000000001</v>
      </c>
      <c r="K113" s="60">
        <v>18.144970000000001</v>
      </c>
      <c r="L113" s="60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7"/>
      <c r="H114" s="58" t="s">
        <v>1744</v>
      </c>
      <c r="I114" s="59" t="s">
        <v>1181</v>
      </c>
      <c r="J114" s="60">
        <v>17.249193000000002</v>
      </c>
      <c r="K114" s="60">
        <v>17.249193000000002</v>
      </c>
      <c r="L114" s="60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57"/>
      <c r="H115" s="58" t="s">
        <v>1756</v>
      </c>
      <c r="I115" s="59" t="s">
        <v>1101</v>
      </c>
      <c r="J115" s="60">
        <v>19.637467000000001</v>
      </c>
      <c r="K115" s="60">
        <v>19.637467000000001</v>
      </c>
      <c r="L115" s="60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7"/>
      <c r="H116" s="58" t="s">
        <v>1762</v>
      </c>
      <c r="I116" s="59" t="s">
        <v>1503</v>
      </c>
      <c r="J116" s="60">
        <v>754.15934200000004</v>
      </c>
      <c r="K116" s="60">
        <v>754.15934200000004</v>
      </c>
      <c r="L116" s="60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7"/>
      <c r="H117" s="58" t="s">
        <v>1788</v>
      </c>
      <c r="I117" s="59" t="s">
        <v>1504</v>
      </c>
      <c r="J117" s="60">
        <v>4.583844</v>
      </c>
      <c r="K117" s="60">
        <v>4.583844</v>
      </c>
      <c r="L117" s="60">
        <f t="shared" si="2"/>
        <v>0</v>
      </c>
    </row>
    <row r="118" spans="1:12" ht="30" x14ac:dyDescent="0.2">
      <c r="A118" s="8"/>
      <c r="B118" s="28"/>
      <c r="C118" s="28"/>
      <c r="D118" s="13"/>
      <c r="E118" s="13"/>
      <c r="F118" s="13"/>
      <c r="G118" s="57"/>
      <c r="H118" s="58" t="s">
        <v>1763</v>
      </c>
      <c r="I118" s="59" t="s">
        <v>1505</v>
      </c>
      <c r="J118" s="60">
        <v>5.1771320000000003</v>
      </c>
      <c r="K118" s="60">
        <v>5.1771320000000003</v>
      </c>
      <c r="L118" s="60">
        <f t="shared" si="2"/>
        <v>0</v>
      </c>
    </row>
    <row r="119" spans="1:12" ht="15" x14ac:dyDescent="0.2">
      <c r="A119" s="8"/>
      <c r="B119" s="28"/>
      <c r="C119" s="28"/>
      <c r="D119" s="13"/>
      <c r="E119" s="13"/>
      <c r="F119" s="13"/>
      <c r="G119" s="57"/>
      <c r="H119" s="58" t="s">
        <v>1764</v>
      </c>
      <c r="I119" s="59" t="s">
        <v>1506</v>
      </c>
      <c r="J119" s="60">
        <v>4.1711710000000002</v>
      </c>
      <c r="K119" s="60">
        <v>4.1711710000000002</v>
      </c>
      <c r="L119" s="60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57"/>
      <c r="H120" s="58" t="s">
        <v>1765</v>
      </c>
      <c r="I120" s="59" t="s">
        <v>1507</v>
      </c>
      <c r="J120" s="60">
        <v>16.379663999999998</v>
      </c>
      <c r="K120" s="60">
        <v>16.379663999999998</v>
      </c>
      <c r="L120" s="60">
        <f t="shared" si="2"/>
        <v>0</v>
      </c>
    </row>
    <row r="121" spans="1:12" ht="30" x14ac:dyDescent="0.2">
      <c r="A121" s="8"/>
      <c r="B121" s="28"/>
      <c r="C121" s="28"/>
      <c r="D121" s="13"/>
      <c r="E121" s="13"/>
      <c r="F121" s="13"/>
      <c r="G121" s="57"/>
      <c r="H121" s="58" t="s">
        <v>1769</v>
      </c>
      <c r="I121" s="59" t="s">
        <v>1508</v>
      </c>
      <c r="J121" s="60">
        <v>3.6757460000000002</v>
      </c>
      <c r="K121" s="60">
        <v>3.6757460000000002</v>
      </c>
      <c r="L121" s="60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57"/>
      <c r="H122" s="58" t="s">
        <v>1789</v>
      </c>
      <c r="I122" s="59" t="s">
        <v>1509</v>
      </c>
      <c r="J122" s="60">
        <v>2.015889</v>
      </c>
      <c r="K122" s="60">
        <v>2.015889</v>
      </c>
      <c r="L122" s="60">
        <f t="shared" si="2"/>
        <v>0</v>
      </c>
    </row>
    <row r="123" spans="1:12" ht="15" x14ac:dyDescent="0.2">
      <c r="A123" s="8"/>
      <c r="B123" s="28"/>
      <c r="C123" s="28"/>
      <c r="D123" s="13"/>
      <c r="E123" s="13"/>
      <c r="F123" s="13"/>
      <c r="G123" s="57"/>
      <c r="H123" s="58" t="s">
        <v>1790</v>
      </c>
      <c r="I123" s="79" t="s">
        <v>1510</v>
      </c>
      <c r="J123" s="60">
        <v>11.232023</v>
      </c>
      <c r="K123" s="60">
        <v>11.232023</v>
      </c>
      <c r="L123" s="60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57"/>
      <c r="H124" s="58" t="s">
        <v>1791</v>
      </c>
      <c r="I124" s="59" t="s">
        <v>1511</v>
      </c>
      <c r="J124" s="60">
        <v>3.837297</v>
      </c>
      <c r="K124" s="60">
        <v>3.837297</v>
      </c>
      <c r="L124" s="60">
        <f t="shared" si="2"/>
        <v>0</v>
      </c>
    </row>
    <row r="125" spans="1:12" ht="30" x14ac:dyDescent="0.2">
      <c r="A125" s="8"/>
      <c r="B125" s="28"/>
      <c r="C125" s="28"/>
      <c r="D125" s="13"/>
      <c r="E125" s="13"/>
      <c r="F125" s="13"/>
      <c r="G125" s="57"/>
      <c r="H125" s="58" t="s">
        <v>1792</v>
      </c>
      <c r="I125" s="59" t="s">
        <v>1512</v>
      </c>
      <c r="J125" s="60">
        <v>5.8741390000000004</v>
      </c>
      <c r="K125" s="60">
        <v>5.8741390000000004</v>
      </c>
      <c r="L125" s="60">
        <f t="shared" si="2"/>
        <v>0</v>
      </c>
    </row>
    <row r="126" spans="1:12" ht="15" x14ac:dyDescent="0.2">
      <c r="A126" s="8"/>
      <c r="B126" s="28"/>
      <c r="C126" s="28"/>
      <c r="D126" s="13"/>
      <c r="E126" s="13"/>
      <c r="F126" s="13"/>
      <c r="G126" s="57"/>
      <c r="H126" s="58" t="s">
        <v>1793</v>
      </c>
      <c r="I126" s="59" t="s">
        <v>1513</v>
      </c>
      <c r="J126" s="60">
        <v>5.5352410000000001</v>
      </c>
      <c r="K126" s="60">
        <v>5.5352410000000001</v>
      </c>
      <c r="L126" s="60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57"/>
      <c r="H127" s="58" t="s">
        <v>1794</v>
      </c>
      <c r="I127" s="59" t="s">
        <v>1514</v>
      </c>
      <c r="J127" s="60">
        <v>30.265657000000001</v>
      </c>
      <c r="K127" s="60">
        <v>30.265657000000001</v>
      </c>
      <c r="L127" s="60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7"/>
      <c r="H128" s="58" t="s">
        <v>1795</v>
      </c>
      <c r="I128" s="59" t="s">
        <v>1515</v>
      </c>
      <c r="J128" s="60">
        <v>284.713052</v>
      </c>
      <c r="K128" s="60">
        <v>284.713052</v>
      </c>
      <c r="L128" s="60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7"/>
      <c r="H129" s="58" t="s">
        <v>1796</v>
      </c>
      <c r="I129" s="59" t="s">
        <v>1516</v>
      </c>
      <c r="J129" s="60">
        <v>1.786821</v>
      </c>
      <c r="K129" s="60">
        <v>1.786821</v>
      </c>
      <c r="L129" s="60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57"/>
      <c r="H130" s="58" t="s">
        <v>1797</v>
      </c>
      <c r="I130" s="59" t="s">
        <v>1517</v>
      </c>
      <c r="J130" s="60">
        <v>1.5849899999999999</v>
      </c>
      <c r="K130" s="60">
        <v>1.5849899999999999</v>
      </c>
      <c r="L130" s="60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7"/>
      <c r="H131" s="58" t="s">
        <v>1798</v>
      </c>
      <c r="I131" s="59" t="s">
        <v>1518</v>
      </c>
      <c r="J131" s="60">
        <v>2.0496759999999998</v>
      </c>
      <c r="K131" s="60">
        <v>2.0496759999999998</v>
      </c>
      <c r="L131" s="60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7"/>
      <c r="H132" s="58" t="s">
        <v>1799</v>
      </c>
      <c r="I132" s="59" t="s">
        <v>1519</v>
      </c>
      <c r="J132" s="60">
        <v>3.900928</v>
      </c>
      <c r="K132" s="60">
        <v>3.900928</v>
      </c>
      <c r="L132" s="60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7"/>
      <c r="H133" s="58" t="s">
        <v>1800</v>
      </c>
      <c r="I133" s="59" t="s">
        <v>1801</v>
      </c>
      <c r="J133" s="60">
        <v>3.907343</v>
      </c>
      <c r="K133" s="60">
        <v>3.907343</v>
      </c>
      <c r="L133" s="60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7"/>
      <c r="H134" s="58" t="s">
        <v>1802</v>
      </c>
      <c r="I134" s="59" t="s">
        <v>2310</v>
      </c>
      <c r="J134" s="60">
        <v>31.529644000000001</v>
      </c>
      <c r="K134" s="60">
        <v>31.529644000000001</v>
      </c>
      <c r="L134" s="60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7"/>
      <c r="H135" s="58" t="s">
        <v>1803</v>
      </c>
      <c r="I135" s="59" t="s">
        <v>1804</v>
      </c>
      <c r="J135" s="60">
        <v>43.114193</v>
      </c>
      <c r="K135" s="60">
        <v>43.114193</v>
      </c>
      <c r="L135" s="60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7"/>
      <c r="H136" s="58" t="s">
        <v>1743</v>
      </c>
      <c r="I136" s="59" t="s">
        <v>1520</v>
      </c>
      <c r="J136" s="60">
        <v>26.000554999999999</v>
      </c>
      <c r="K136" s="60">
        <v>26.000554999999999</v>
      </c>
      <c r="L136" s="60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7"/>
      <c r="H137" s="58" t="s">
        <v>1745</v>
      </c>
      <c r="I137" s="59" t="s">
        <v>1206</v>
      </c>
      <c r="J137" s="60">
        <v>13.713604999999999</v>
      </c>
      <c r="K137" s="60">
        <v>13.713604999999999</v>
      </c>
      <c r="L137" s="60">
        <f t="shared" ref="L137:L200" si="3">+K137-J137</f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7"/>
      <c r="H138" s="58" t="s">
        <v>1746</v>
      </c>
      <c r="I138" s="59" t="s">
        <v>1521</v>
      </c>
      <c r="J138" s="60">
        <v>6.433732</v>
      </c>
      <c r="K138" s="60">
        <v>6.433732</v>
      </c>
      <c r="L138" s="60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7"/>
      <c r="H139" s="58" t="s">
        <v>1773</v>
      </c>
      <c r="I139" s="59" t="s">
        <v>1522</v>
      </c>
      <c r="J139" s="60">
        <v>3.4652910000000001</v>
      </c>
      <c r="K139" s="60">
        <v>3.4652910000000001</v>
      </c>
      <c r="L139" s="60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7"/>
      <c r="H140" s="58" t="s">
        <v>1774</v>
      </c>
      <c r="I140" s="59" t="s">
        <v>1523</v>
      </c>
      <c r="J140" s="60">
        <v>7.4086590000000001</v>
      </c>
      <c r="K140" s="60">
        <v>7.4086590000000001</v>
      </c>
      <c r="L140" s="60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7"/>
      <c r="H141" s="58" t="s">
        <v>1805</v>
      </c>
      <c r="I141" s="59" t="s">
        <v>1524</v>
      </c>
      <c r="J141" s="60">
        <v>37.782364999999999</v>
      </c>
      <c r="K141" s="60">
        <v>37.782364999999999</v>
      </c>
      <c r="L141" s="60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7"/>
      <c r="H142" s="58" t="s">
        <v>1806</v>
      </c>
      <c r="I142" s="59" t="s">
        <v>1525</v>
      </c>
      <c r="J142" s="60">
        <v>24.479051999999999</v>
      </c>
      <c r="K142" s="60">
        <v>24.479051999999999</v>
      </c>
      <c r="L142" s="60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7"/>
      <c r="H143" s="58" t="s">
        <v>1807</v>
      </c>
      <c r="I143" s="59" t="s">
        <v>1526</v>
      </c>
      <c r="J143" s="60">
        <v>4</v>
      </c>
      <c r="K143" s="60">
        <v>4</v>
      </c>
      <c r="L143" s="60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7"/>
      <c r="H144" s="58" t="s">
        <v>1766</v>
      </c>
      <c r="I144" s="59" t="s">
        <v>2311</v>
      </c>
      <c r="J144" s="60">
        <v>377.77095200000002</v>
      </c>
      <c r="K144" s="60">
        <v>377.77095200000002</v>
      </c>
      <c r="L144" s="60">
        <f t="shared" si="3"/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57"/>
      <c r="H145" s="58" t="s">
        <v>1808</v>
      </c>
      <c r="I145" s="59" t="s">
        <v>1527</v>
      </c>
      <c r="J145" s="60">
        <v>6.7563430000000002</v>
      </c>
      <c r="K145" s="60">
        <v>6.7563430000000002</v>
      </c>
      <c r="L145" s="60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7"/>
      <c r="H146" s="58" t="s">
        <v>1809</v>
      </c>
      <c r="I146" s="59" t="s">
        <v>1528</v>
      </c>
      <c r="J146" s="60">
        <v>5.2395579999999997</v>
      </c>
      <c r="K146" s="60">
        <v>5.2395579999999997</v>
      </c>
      <c r="L146" s="60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7"/>
      <c r="H147" s="58" t="s">
        <v>1810</v>
      </c>
      <c r="I147" s="59" t="s">
        <v>1529</v>
      </c>
      <c r="J147" s="60">
        <v>8.6252999999999993</v>
      </c>
      <c r="K147" s="60">
        <v>8.6252999999999993</v>
      </c>
      <c r="L147" s="60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7"/>
      <c r="H148" s="58" t="s">
        <v>1811</v>
      </c>
      <c r="I148" s="59" t="s">
        <v>1530</v>
      </c>
      <c r="J148" s="60">
        <v>6.6055529999999996</v>
      </c>
      <c r="K148" s="60">
        <v>6.6055529999999996</v>
      </c>
      <c r="L148" s="60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7"/>
      <c r="H149" s="58" t="s">
        <v>1812</v>
      </c>
      <c r="I149" s="59" t="s">
        <v>1413</v>
      </c>
      <c r="J149" s="60">
        <v>7.4065839999999996</v>
      </c>
      <c r="K149" s="60">
        <v>7.4065839999999996</v>
      </c>
      <c r="L149" s="60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7"/>
      <c r="H150" s="58" t="s">
        <v>1813</v>
      </c>
      <c r="I150" s="59" t="s">
        <v>1414</v>
      </c>
      <c r="J150" s="60">
        <v>17.666934000000001</v>
      </c>
      <c r="K150" s="60">
        <v>17.666934000000001</v>
      </c>
      <c r="L150" s="60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7"/>
      <c r="H151" s="58" t="s">
        <v>1814</v>
      </c>
      <c r="I151" s="59" t="s">
        <v>1415</v>
      </c>
      <c r="J151" s="60">
        <v>7.875299</v>
      </c>
      <c r="K151" s="60">
        <v>7.875299</v>
      </c>
      <c r="L151" s="60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7"/>
      <c r="H152" s="58" t="s">
        <v>1815</v>
      </c>
      <c r="I152" s="59" t="s">
        <v>1416</v>
      </c>
      <c r="J152" s="60">
        <v>7.9454260000000003</v>
      </c>
      <c r="K152" s="60">
        <v>7.9454260000000003</v>
      </c>
      <c r="L152" s="60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7"/>
      <c r="H153" s="58" t="s">
        <v>1816</v>
      </c>
      <c r="I153" s="59" t="s">
        <v>1417</v>
      </c>
      <c r="J153" s="60">
        <v>12.191857000000001</v>
      </c>
      <c r="K153" s="60">
        <v>12.191857000000001</v>
      </c>
      <c r="L153" s="60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7"/>
      <c r="H154" s="58" t="s">
        <v>1817</v>
      </c>
      <c r="I154" s="59" t="s">
        <v>1418</v>
      </c>
      <c r="J154" s="60">
        <v>7.6594259999999998</v>
      </c>
      <c r="K154" s="60">
        <v>7.6594259999999998</v>
      </c>
      <c r="L154" s="60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7"/>
      <c r="H155" s="58" t="s">
        <v>1818</v>
      </c>
      <c r="I155" s="59" t="s">
        <v>1419</v>
      </c>
      <c r="J155" s="60">
        <v>15.501866</v>
      </c>
      <c r="K155" s="60">
        <v>15.501866</v>
      </c>
      <c r="L155" s="60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7"/>
      <c r="H156" s="58" t="s">
        <v>1819</v>
      </c>
      <c r="I156" s="59" t="s">
        <v>1420</v>
      </c>
      <c r="J156" s="60">
        <v>14.994699000000001</v>
      </c>
      <c r="K156" s="60">
        <v>14.994699000000001</v>
      </c>
      <c r="L156" s="60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7"/>
      <c r="H157" s="58" t="s">
        <v>1820</v>
      </c>
      <c r="I157" s="59" t="s">
        <v>1290</v>
      </c>
      <c r="J157" s="60">
        <v>30.751942</v>
      </c>
      <c r="K157" s="60">
        <v>30.751942</v>
      </c>
      <c r="L157" s="60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7"/>
      <c r="H158" s="58" t="s">
        <v>1821</v>
      </c>
      <c r="I158" s="59" t="s">
        <v>1421</v>
      </c>
      <c r="J158" s="60">
        <v>10.159433</v>
      </c>
      <c r="K158" s="60">
        <v>10.159433</v>
      </c>
      <c r="L158" s="60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7"/>
      <c r="H159" s="58" t="s">
        <v>1822</v>
      </c>
      <c r="I159" s="59" t="s">
        <v>1422</v>
      </c>
      <c r="J159" s="60">
        <v>14.328761999999999</v>
      </c>
      <c r="K159" s="60">
        <v>14.328761999999999</v>
      </c>
      <c r="L159" s="60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7"/>
      <c r="H160" s="58" t="s">
        <v>1823</v>
      </c>
      <c r="I160" s="59" t="s">
        <v>1423</v>
      </c>
      <c r="J160" s="60">
        <v>11.562614</v>
      </c>
      <c r="K160" s="60">
        <v>11.562614</v>
      </c>
      <c r="L160" s="60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7"/>
      <c r="H161" s="58" t="s">
        <v>1824</v>
      </c>
      <c r="I161" s="59" t="s">
        <v>1424</v>
      </c>
      <c r="J161" s="60">
        <v>9.655386</v>
      </c>
      <c r="K161" s="60">
        <v>9.655386</v>
      </c>
      <c r="L161" s="60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7"/>
      <c r="H162" s="58" t="s">
        <v>1825</v>
      </c>
      <c r="I162" s="59" t="s">
        <v>1425</v>
      </c>
      <c r="J162" s="60">
        <v>22.537434000000001</v>
      </c>
      <c r="K162" s="60">
        <v>22.537434000000001</v>
      </c>
      <c r="L162" s="60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7"/>
      <c r="H163" s="58" t="s">
        <v>1826</v>
      </c>
      <c r="I163" s="59" t="s">
        <v>1426</v>
      </c>
      <c r="J163" s="60">
        <v>18.875679000000002</v>
      </c>
      <c r="K163" s="60">
        <v>18.875679000000002</v>
      </c>
      <c r="L163" s="60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7"/>
      <c r="H164" s="58" t="s">
        <v>1827</v>
      </c>
      <c r="I164" s="59" t="s">
        <v>1427</v>
      </c>
      <c r="J164" s="60">
        <v>13.014832999999999</v>
      </c>
      <c r="K164" s="60">
        <v>13.014832999999999</v>
      </c>
      <c r="L164" s="60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7"/>
      <c r="H165" s="58" t="s">
        <v>1828</v>
      </c>
      <c r="I165" s="59" t="s">
        <v>1428</v>
      </c>
      <c r="J165" s="60">
        <v>9.6416149999999998</v>
      </c>
      <c r="K165" s="60">
        <v>9.6416149999999998</v>
      </c>
      <c r="L165" s="60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7"/>
      <c r="H166" s="58" t="s">
        <v>1829</v>
      </c>
      <c r="I166" s="59" t="s">
        <v>1429</v>
      </c>
      <c r="J166" s="60">
        <v>7.7813129999999999</v>
      </c>
      <c r="K166" s="60">
        <v>7.7813129999999999</v>
      </c>
      <c r="L166" s="60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7"/>
      <c r="H167" s="58" t="s">
        <v>1830</v>
      </c>
      <c r="I167" s="59" t="s">
        <v>1430</v>
      </c>
      <c r="J167" s="60">
        <v>16.647812999999999</v>
      </c>
      <c r="K167" s="60">
        <v>16.647812999999999</v>
      </c>
      <c r="L167" s="60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7"/>
      <c r="H168" s="58" t="s">
        <v>1831</v>
      </c>
      <c r="I168" s="59" t="s">
        <v>1431</v>
      </c>
      <c r="J168" s="60">
        <v>11.934060000000001</v>
      </c>
      <c r="K168" s="60">
        <v>11.934060000000001</v>
      </c>
      <c r="L168" s="60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7"/>
      <c r="H169" s="58" t="s">
        <v>1832</v>
      </c>
      <c r="I169" s="59" t="s">
        <v>1432</v>
      </c>
      <c r="J169" s="60">
        <v>10.906012</v>
      </c>
      <c r="K169" s="60">
        <v>10.906012</v>
      </c>
      <c r="L169" s="60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7"/>
      <c r="H170" s="58" t="s">
        <v>1833</v>
      </c>
      <c r="I170" s="59" t="s">
        <v>1433</v>
      </c>
      <c r="J170" s="60">
        <v>10.020395000000001</v>
      </c>
      <c r="K170" s="60">
        <v>10.020395000000001</v>
      </c>
      <c r="L170" s="60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7"/>
      <c r="H171" s="58" t="s">
        <v>1834</v>
      </c>
      <c r="I171" s="59" t="s">
        <v>1434</v>
      </c>
      <c r="J171" s="60">
        <v>9.6741379999999992</v>
      </c>
      <c r="K171" s="60">
        <v>9.6741379999999992</v>
      </c>
      <c r="L171" s="60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7"/>
      <c r="H172" s="58" t="s">
        <v>1835</v>
      </c>
      <c r="I172" s="59" t="s">
        <v>1435</v>
      </c>
      <c r="J172" s="60">
        <v>9.3245129999999996</v>
      </c>
      <c r="K172" s="60">
        <v>9.3245129999999996</v>
      </c>
      <c r="L172" s="60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7"/>
      <c r="H173" s="58" t="s">
        <v>1836</v>
      </c>
      <c r="I173" s="59" t="s">
        <v>1436</v>
      </c>
      <c r="J173" s="60">
        <v>16.045625000000001</v>
      </c>
      <c r="K173" s="60">
        <v>16.045625000000001</v>
      </c>
      <c r="L173" s="60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7"/>
      <c r="H174" s="58" t="s">
        <v>1837</v>
      </c>
      <c r="I174" s="59" t="s">
        <v>1437</v>
      </c>
      <c r="J174" s="60">
        <v>16.257200999999998</v>
      </c>
      <c r="K174" s="60">
        <v>16.257200999999998</v>
      </c>
      <c r="L174" s="60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7"/>
      <c r="H175" s="58" t="s">
        <v>1838</v>
      </c>
      <c r="I175" s="59" t="s">
        <v>1438</v>
      </c>
      <c r="J175" s="60">
        <v>9.516038</v>
      </c>
      <c r="K175" s="60">
        <v>9.516038</v>
      </c>
      <c r="L175" s="60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7"/>
      <c r="H176" s="58" t="s">
        <v>1839</v>
      </c>
      <c r="I176" s="59" t="s">
        <v>1439</v>
      </c>
      <c r="J176" s="60">
        <v>16.197703000000001</v>
      </c>
      <c r="K176" s="60">
        <v>16.197703000000001</v>
      </c>
      <c r="L176" s="60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7"/>
      <c r="H177" s="58" t="s">
        <v>1840</v>
      </c>
      <c r="I177" s="59" t="s">
        <v>1440</v>
      </c>
      <c r="J177" s="60">
        <v>6.5793090000000003</v>
      </c>
      <c r="K177" s="60">
        <v>6.5793090000000003</v>
      </c>
      <c r="L177" s="60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7"/>
      <c r="H178" s="58" t="s">
        <v>1841</v>
      </c>
      <c r="I178" s="59" t="s">
        <v>1441</v>
      </c>
      <c r="J178" s="60">
        <v>17.142828000000002</v>
      </c>
      <c r="K178" s="60">
        <v>17.142828000000002</v>
      </c>
      <c r="L178" s="60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7"/>
      <c r="H179" s="58" t="s">
        <v>1842</v>
      </c>
      <c r="I179" s="59" t="s">
        <v>1442</v>
      </c>
      <c r="J179" s="60">
        <v>7.4591900000000004</v>
      </c>
      <c r="K179" s="60">
        <v>7.4591900000000004</v>
      </c>
      <c r="L179" s="60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7"/>
      <c r="H180" s="58" t="s">
        <v>1843</v>
      </c>
      <c r="I180" s="59" t="s">
        <v>1443</v>
      </c>
      <c r="J180" s="60">
        <v>6.833418</v>
      </c>
      <c r="K180" s="60">
        <v>6.833418</v>
      </c>
      <c r="L180" s="60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7"/>
      <c r="H181" s="58" t="s">
        <v>1844</v>
      </c>
      <c r="I181" s="59" t="s">
        <v>2312</v>
      </c>
      <c r="J181" s="60">
        <v>120.93098500000001</v>
      </c>
      <c r="K181" s="60">
        <v>120.93098500000001</v>
      </c>
      <c r="L181" s="60">
        <f t="shared" si="3"/>
        <v>0</v>
      </c>
    </row>
    <row r="182" spans="1:12" ht="30" x14ac:dyDescent="0.2">
      <c r="A182" s="8"/>
      <c r="B182" s="28"/>
      <c r="C182" s="28"/>
      <c r="D182" s="13"/>
      <c r="E182" s="13"/>
      <c r="F182" s="13"/>
      <c r="G182" s="57"/>
      <c r="H182" s="58" t="s">
        <v>1845</v>
      </c>
      <c r="I182" s="59" t="s">
        <v>1531</v>
      </c>
      <c r="J182" s="60">
        <v>4.0750390000000003</v>
      </c>
      <c r="K182" s="60">
        <v>4.0750390000000003</v>
      </c>
      <c r="L182" s="60">
        <f t="shared" si="3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57"/>
      <c r="H183" s="58" t="s">
        <v>1846</v>
      </c>
      <c r="I183" s="59" t="s">
        <v>1532</v>
      </c>
      <c r="J183" s="60">
        <v>9.8279549999999993</v>
      </c>
      <c r="K183" s="60">
        <v>9.8279549999999993</v>
      </c>
      <c r="L183" s="60">
        <f t="shared" si="3"/>
        <v>0</v>
      </c>
    </row>
    <row r="184" spans="1:12" ht="45" x14ac:dyDescent="0.2">
      <c r="A184" s="8"/>
      <c r="B184" s="28"/>
      <c r="C184" s="28"/>
      <c r="D184" s="13"/>
      <c r="E184" s="13"/>
      <c r="F184" s="13"/>
      <c r="G184" s="57"/>
      <c r="H184" s="58" t="s">
        <v>1847</v>
      </c>
      <c r="I184" s="59" t="s">
        <v>1533</v>
      </c>
      <c r="J184" s="60">
        <v>13.636017000000001</v>
      </c>
      <c r="K184" s="60">
        <v>13.636017000000001</v>
      </c>
      <c r="L184" s="60">
        <f t="shared" si="3"/>
        <v>0</v>
      </c>
    </row>
    <row r="185" spans="1:12" ht="30" x14ac:dyDescent="0.2">
      <c r="A185" s="8"/>
      <c r="B185" s="28"/>
      <c r="C185" s="28"/>
      <c r="D185" s="13"/>
      <c r="E185" s="13"/>
      <c r="F185" s="13"/>
      <c r="G185" s="57"/>
      <c r="H185" s="58" t="s">
        <v>1848</v>
      </c>
      <c r="I185" s="59" t="s">
        <v>1534</v>
      </c>
      <c r="J185" s="60">
        <v>5.6066609999999999</v>
      </c>
      <c r="K185" s="60">
        <v>5.6066609999999999</v>
      </c>
      <c r="L185" s="60">
        <f t="shared" si="3"/>
        <v>0</v>
      </c>
    </row>
    <row r="186" spans="1:12" ht="30" x14ac:dyDescent="0.2">
      <c r="A186" s="8"/>
      <c r="B186" s="28"/>
      <c r="C186" s="28"/>
      <c r="D186" s="13"/>
      <c r="E186" s="13"/>
      <c r="F186" s="13"/>
      <c r="G186" s="57"/>
      <c r="H186" s="58" t="s">
        <v>1849</v>
      </c>
      <c r="I186" s="59" t="s">
        <v>1535</v>
      </c>
      <c r="J186" s="60">
        <v>3.903896</v>
      </c>
      <c r="K186" s="60">
        <v>3.903896</v>
      </c>
      <c r="L186" s="60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57"/>
      <c r="H187" s="58" t="s">
        <v>1850</v>
      </c>
      <c r="I187" s="59" t="s">
        <v>1536</v>
      </c>
      <c r="J187" s="60">
        <v>3.5775480000000002</v>
      </c>
      <c r="K187" s="60">
        <v>3.5775480000000002</v>
      </c>
      <c r="L187" s="60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7"/>
      <c r="H188" s="58" t="s">
        <v>1851</v>
      </c>
      <c r="I188" s="59" t="s">
        <v>1537</v>
      </c>
      <c r="J188" s="60">
        <v>2.2500249999999999</v>
      </c>
      <c r="K188" s="60">
        <v>2.2500249999999999</v>
      </c>
      <c r="L188" s="60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7"/>
      <c r="H189" s="58" t="s">
        <v>1852</v>
      </c>
      <c r="I189" s="59" t="s">
        <v>1538</v>
      </c>
      <c r="J189" s="60">
        <v>3.5628829999999998</v>
      </c>
      <c r="K189" s="60">
        <v>3.5628829999999998</v>
      </c>
      <c r="L189" s="60">
        <f t="shared" si="3"/>
        <v>0</v>
      </c>
    </row>
    <row r="190" spans="1:12" ht="15" x14ac:dyDescent="0.2">
      <c r="A190" s="8"/>
      <c r="B190" s="28"/>
      <c r="C190" s="28"/>
      <c r="D190" s="13"/>
      <c r="E190" s="13"/>
      <c r="F190" s="13"/>
      <c r="G190" s="57"/>
      <c r="H190" s="58" t="s">
        <v>1853</v>
      </c>
      <c r="I190" s="59" t="s">
        <v>1539</v>
      </c>
      <c r="J190" s="60">
        <v>36.589438999999999</v>
      </c>
      <c r="K190" s="60">
        <v>36.589438999999999</v>
      </c>
      <c r="L190" s="60">
        <f t="shared" si="3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57"/>
      <c r="H191" s="58" t="s">
        <v>1854</v>
      </c>
      <c r="I191" s="59" t="s">
        <v>1540</v>
      </c>
      <c r="J191" s="60">
        <v>4.6960059999999997</v>
      </c>
      <c r="K191" s="60">
        <v>4.6960059999999997</v>
      </c>
      <c r="L191" s="60">
        <f t="shared" si="3"/>
        <v>0</v>
      </c>
    </row>
    <row r="192" spans="1:12" ht="15" x14ac:dyDescent="0.2">
      <c r="A192" s="8"/>
      <c r="B192" s="28"/>
      <c r="C192" s="28"/>
      <c r="D192" s="13"/>
      <c r="E192" s="13"/>
      <c r="F192" s="13"/>
      <c r="G192" s="57"/>
      <c r="H192" s="58" t="s">
        <v>1770</v>
      </c>
      <c r="I192" s="59" t="s">
        <v>2313</v>
      </c>
      <c r="J192" s="60">
        <v>58.660992</v>
      </c>
      <c r="K192" s="60">
        <v>58.660992</v>
      </c>
      <c r="L192" s="60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57"/>
      <c r="H193" s="58" t="s">
        <v>1855</v>
      </c>
      <c r="I193" s="59" t="s">
        <v>1541</v>
      </c>
      <c r="J193" s="60">
        <v>6.7292420000000002</v>
      </c>
      <c r="K193" s="60">
        <v>6.7292420000000002</v>
      </c>
      <c r="L193" s="60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57"/>
      <c r="H194" s="58" t="s">
        <v>1856</v>
      </c>
      <c r="I194" s="59" t="s">
        <v>1542</v>
      </c>
      <c r="J194" s="60">
        <v>16.757995000000001</v>
      </c>
      <c r="K194" s="60">
        <v>16.757995000000001</v>
      </c>
      <c r="L194" s="60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57"/>
      <c r="H195" s="58" t="s">
        <v>1857</v>
      </c>
      <c r="I195" s="59" t="s">
        <v>1543</v>
      </c>
      <c r="J195" s="60">
        <v>4.5053770000000002</v>
      </c>
      <c r="K195" s="60">
        <v>4.5053770000000002</v>
      </c>
      <c r="L195" s="60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7"/>
      <c r="H196" s="58" t="s">
        <v>1858</v>
      </c>
      <c r="I196" s="59" t="s">
        <v>1544</v>
      </c>
      <c r="J196" s="60">
        <v>2.4649999999999998E-2</v>
      </c>
      <c r="K196" s="60">
        <v>2.4649999999999998E-2</v>
      </c>
      <c r="L196" s="60">
        <f t="shared" si="3"/>
        <v>0</v>
      </c>
    </row>
    <row r="197" spans="1:12" ht="15" x14ac:dyDescent="0.2">
      <c r="A197" s="8"/>
      <c r="B197" s="28"/>
      <c r="C197" s="28"/>
      <c r="D197" s="13"/>
      <c r="E197" s="13"/>
      <c r="F197" s="13"/>
      <c r="G197" s="57"/>
      <c r="H197" s="58" t="s">
        <v>1859</v>
      </c>
      <c r="I197" s="59" t="s">
        <v>1545</v>
      </c>
      <c r="J197" s="60">
        <v>7.8475669999999997</v>
      </c>
      <c r="K197" s="60">
        <v>7.8475669999999997</v>
      </c>
      <c r="L197" s="60">
        <f t="shared" si="3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57"/>
      <c r="H198" s="58" t="s">
        <v>1860</v>
      </c>
      <c r="I198" s="59" t="s">
        <v>1546</v>
      </c>
      <c r="J198" s="60">
        <v>3.2249439999999998</v>
      </c>
      <c r="K198" s="60">
        <v>3.2249439999999998</v>
      </c>
      <c r="L198" s="60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57"/>
      <c r="H199" s="58" t="s">
        <v>1861</v>
      </c>
      <c r="I199" s="59" t="s">
        <v>1547</v>
      </c>
      <c r="J199" s="60">
        <v>4.119631</v>
      </c>
      <c r="K199" s="60">
        <v>4.119631</v>
      </c>
      <c r="L199" s="60">
        <f t="shared" si="3"/>
        <v>0</v>
      </c>
    </row>
    <row r="200" spans="1:12" ht="15" x14ac:dyDescent="0.2">
      <c r="A200" s="8"/>
      <c r="B200" s="28"/>
      <c r="C200" s="28"/>
      <c r="D200" s="13"/>
      <c r="E200" s="13"/>
      <c r="F200" s="13"/>
      <c r="G200" s="57"/>
      <c r="H200" s="58" t="s">
        <v>1771</v>
      </c>
      <c r="I200" s="59" t="s">
        <v>2314</v>
      </c>
      <c r="J200" s="60">
        <v>58.337612999999997</v>
      </c>
      <c r="K200" s="60">
        <v>58.337612999999997</v>
      </c>
      <c r="L200" s="60">
        <f t="shared" si="3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57"/>
      <c r="H201" s="58" t="s">
        <v>1862</v>
      </c>
      <c r="I201" s="59" t="s">
        <v>2315</v>
      </c>
      <c r="J201" s="60">
        <v>15.584403</v>
      </c>
      <c r="K201" s="60">
        <v>15.584403</v>
      </c>
      <c r="L201" s="60">
        <f t="shared" ref="L201:L264" si="4">+K201-J201</f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57"/>
      <c r="H202" s="58" t="s">
        <v>1863</v>
      </c>
      <c r="I202" s="59" t="s">
        <v>1548</v>
      </c>
      <c r="J202" s="60">
        <v>3.6087660000000001</v>
      </c>
      <c r="K202" s="60">
        <v>3.6087660000000001</v>
      </c>
      <c r="L202" s="60">
        <f t="shared" si="4"/>
        <v>0</v>
      </c>
    </row>
    <row r="203" spans="1:12" ht="15" x14ac:dyDescent="0.2">
      <c r="A203" s="8"/>
      <c r="B203" s="28"/>
      <c r="C203" s="28"/>
      <c r="D203" s="13"/>
      <c r="E203" s="13"/>
      <c r="F203" s="13"/>
      <c r="G203" s="57"/>
      <c r="H203" s="58" t="s">
        <v>1864</v>
      </c>
      <c r="I203" s="59" t="s">
        <v>1664</v>
      </c>
      <c r="J203" s="60">
        <v>4.6248670000000001</v>
      </c>
      <c r="K203" s="60">
        <v>4.6248670000000001</v>
      </c>
      <c r="L203" s="60">
        <f t="shared" si="4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57"/>
      <c r="H204" s="58" t="s">
        <v>1865</v>
      </c>
      <c r="I204" s="59" t="s">
        <v>1550</v>
      </c>
      <c r="J204" s="60">
        <v>1.4127240000000001</v>
      </c>
      <c r="K204" s="60">
        <v>1.4127240000000001</v>
      </c>
      <c r="L204" s="60">
        <f t="shared" si="4"/>
        <v>0</v>
      </c>
    </row>
    <row r="205" spans="1:12" ht="30" customHeight="1" x14ac:dyDescent="0.2">
      <c r="A205" s="8"/>
      <c r="B205" s="28"/>
      <c r="C205" s="28"/>
      <c r="D205" s="13"/>
      <c r="E205" s="13"/>
      <c r="F205" s="13"/>
      <c r="G205" s="57"/>
      <c r="H205" s="58" t="s">
        <v>1866</v>
      </c>
      <c r="I205" s="59" t="s">
        <v>1551</v>
      </c>
      <c r="J205" s="60">
        <v>1.0794840000000001</v>
      </c>
      <c r="K205" s="60">
        <v>1.0794840000000001</v>
      </c>
      <c r="L205" s="60">
        <f t="shared" si="4"/>
        <v>0</v>
      </c>
    </row>
    <row r="206" spans="1:12" ht="30" x14ac:dyDescent="0.2">
      <c r="A206" s="8"/>
      <c r="B206" s="28"/>
      <c r="C206" s="28"/>
      <c r="D206" s="13"/>
      <c r="E206" s="13"/>
      <c r="F206" s="13"/>
      <c r="G206" s="57"/>
      <c r="H206" s="58" t="s">
        <v>1867</v>
      </c>
      <c r="I206" s="59" t="s">
        <v>1552</v>
      </c>
      <c r="J206" s="60">
        <v>8.0380330000000004</v>
      </c>
      <c r="K206" s="60">
        <v>8.0380330000000004</v>
      </c>
      <c r="L206" s="60">
        <f t="shared" si="4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57"/>
      <c r="H207" s="58" t="s">
        <v>1868</v>
      </c>
      <c r="I207" s="59" t="s">
        <v>1646</v>
      </c>
      <c r="J207" s="60">
        <v>5.1132939999999998</v>
      </c>
      <c r="K207" s="60">
        <v>5.1132939999999998</v>
      </c>
      <c r="L207" s="60">
        <f t="shared" si="4"/>
        <v>0</v>
      </c>
    </row>
    <row r="208" spans="1:12" ht="15" x14ac:dyDescent="0.2">
      <c r="A208" s="8"/>
      <c r="B208" s="28"/>
      <c r="C208" s="28"/>
      <c r="D208" s="13"/>
      <c r="E208" s="13"/>
      <c r="F208" s="13"/>
      <c r="G208" s="57"/>
      <c r="H208" s="58" t="s">
        <v>1869</v>
      </c>
      <c r="I208" s="59" t="s">
        <v>1549</v>
      </c>
      <c r="J208" s="60">
        <v>0.76245200000000002</v>
      </c>
      <c r="K208" s="60">
        <v>0.76245200000000002</v>
      </c>
      <c r="L208" s="60">
        <f t="shared" si="4"/>
        <v>0</v>
      </c>
    </row>
    <row r="209" spans="1:12" ht="15" x14ac:dyDescent="0.2">
      <c r="A209" s="8"/>
      <c r="B209" s="28"/>
      <c r="C209" s="28"/>
      <c r="D209" s="13"/>
      <c r="E209" s="13"/>
      <c r="F209" s="13"/>
      <c r="G209" s="57"/>
      <c r="H209" s="58" t="s">
        <v>1772</v>
      </c>
      <c r="I209" s="59" t="s">
        <v>2316</v>
      </c>
      <c r="J209" s="60">
        <v>44.197353999999997</v>
      </c>
      <c r="K209" s="60">
        <v>44.197353999999997</v>
      </c>
      <c r="L209" s="60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57"/>
      <c r="H210" s="58" t="s">
        <v>1870</v>
      </c>
      <c r="I210" s="59" t="s">
        <v>1100</v>
      </c>
      <c r="J210" s="60">
        <v>37.511772000000001</v>
      </c>
      <c r="K210" s="60">
        <v>37.511772000000001</v>
      </c>
      <c r="L210" s="60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7"/>
      <c r="H211" s="58" t="s">
        <v>1871</v>
      </c>
      <c r="I211" s="59" t="s">
        <v>2265</v>
      </c>
      <c r="J211" s="60">
        <v>18.406191</v>
      </c>
      <c r="K211" s="60">
        <v>18.406191</v>
      </c>
      <c r="L211" s="60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7"/>
      <c r="H212" s="58" t="s">
        <v>1872</v>
      </c>
      <c r="I212" s="59" t="s">
        <v>1373</v>
      </c>
      <c r="J212" s="60">
        <v>169.44582500000001</v>
      </c>
      <c r="K212" s="60">
        <v>169.44582500000001</v>
      </c>
      <c r="L212" s="60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7"/>
      <c r="H213" s="58" t="s">
        <v>1873</v>
      </c>
      <c r="I213" s="59" t="s">
        <v>1171</v>
      </c>
      <c r="J213" s="60">
        <v>375.21497199999999</v>
      </c>
      <c r="K213" s="60">
        <v>375.21497199999999</v>
      </c>
      <c r="L213" s="60">
        <f t="shared" si="4"/>
        <v>0</v>
      </c>
    </row>
    <row r="214" spans="1:12" ht="30" x14ac:dyDescent="0.2">
      <c r="A214" s="8"/>
      <c r="B214" s="28"/>
      <c r="C214" s="28"/>
      <c r="D214" s="13"/>
      <c r="E214" s="13"/>
      <c r="F214" s="13"/>
      <c r="G214" s="57"/>
      <c r="H214" s="58" t="s">
        <v>1874</v>
      </c>
      <c r="I214" s="59" t="s">
        <v>1553</v>
      </c>
      <c r="J214" s="60">
        <v>348.14941299999998</v>
      </c>
      <c r="K214" s="60">
        <v>348.14941299999998</v>
      </c>
      <c r="L214" s="60">
        <f t="shared" si="4"/>
        <v>0</v>
      </c>
    </row>
    <row r="215" spans="1:12" ht="30" x14ac:dyDescent="0.2">
      <c r="A215" s="8"/>
      <c r="B215" s="28"/>
      <c r="C215" s="28"/>
      <c r="D215" s="13"/>
      <c r="E215" s="13"/>
      <c r="F215" s="13"/>
      <c r="G215" s="57"/>
      <c r="H215" s="58" t="s">
        <v>1875</v>
      </c>
      <c r="I215" s="59" t="s">
        <v>1554</v>
      </c>
      <c r="J215" s="60">
        <v>8.9150030000000005</v>
      </c>
      <c r="K215" s="60">
        <v>8.9150030000000005</v>
      </c>
      <c r="L215" s="60">
        <f t="shared" si="4"/>
        <v>0</v>
      </c>
    </row>
    <row r="216" spans="1:12" ht="15" x14ac:dyDescent="0.2">
      <c r="A216" s="8"/>
      <c r="B216" s="28"/>
      <c r="C216" s="28"/>
      <c r="D216" s="13"/>
      <c r="E216" s="13"/>
      <c r="F216" s="13"/>
      <c r="G216" s="57"/>
      <c r="H216" s="58" t="s">
        <v>1876</v>
      </c>
      <c r="I216" s="59" t="s">
        <v>1555</v>
      </c>
      <c r="J216" s="60">
        <v>109.3783</v>
      </c>
      <c r="K216" s="60">
        <v>109.3783</v>
      </c>
      <c r="L216" s="60">
        <f t="shared" si="4"/>
        <v>0</v>
      </c>
    </row>
    <row r="217" spans="1:12" ht="15" x14ac:dyDescent="0.2">
      <c r="A217" s="8"/>
      <c r="B217" s="28"/>
      <c r="C217" s="28"/>
      <c r="D217" s="13"/>
      <c r="E217" s="13"/>
      <c r="F217" s="13"/>
      <c r="G217" s="57"/>
      <c r="H217" s="58" t="s">
        <v>1877</v>
      </c>
      <c r="I217" s="59" t="s">
        <v>1556</v>
      </c>
      <c r="J217" s="60">
        <v>45.176291999999997</v>
      </c>
      <c r="K217" s="60">
        <v>45.176291999999997</v>
      </c>
      <c r="L217" s="60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57"/>
      <c r="H218" s="58" t="s">
        <v>1878</v>
      </c>
      <c r="I218" s="59" t="s">
        <v>1879</v>
      </c>
      <c r="J218" s="60">
        <v>44.706063</v>
      </c>
      <c r="K218" s="60">
        <v>44.706063</v>
      </c>
      <c r="L218" s="60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7"/>
      <c r="H219" s="58" t="s">
        <v>1880</v>
      </c>
      <c r="I219" s="59" t="s">
        <v>1557</v>
      </c>
      <c r="J219" s="60">
        <v>3.0577800000000002</v>
      </c>
      <c r="K219" s="60">
        <v>3.0577800000000002</v>
      </c>
      <c r="L219" s="60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7"/>
      <c r="H220" s="58" t="s">
        <v>1881</v>
      </c>
      <c r="I220" s="59" t="s">
        <v>1558</v>
      </c>
      <c r="J220" s="60">
        <v>6.8511430000000004</v>
      </c>
      <c r="K220" s="60">
        <v>6.8511430000000004</v>
      </c>
      <c r="L220" s="60">
        <f t="shared" si="4"/>
        <v>0</v>
      </c>
    </row>
    <row r="221" spans="1:12" ht="30" x14ac:dyDescent="0.2">
      <c r="A221" s="8"/>
      <c r="B221" s="28"/>
      <c r="C221" s="28"/>
      <c r="D221" s="13"/>
      <c r="E221" s="13"/>
      <c r="F221" s="13"/>
      <c r="G221" s="57"/>
      <c r="H221" s="58" t="s">
        <v>1882</v>
      </c>
      <c r="I221" s="59" t="s">
        <v>1559</v>
      </c>
      <c r="J221" s="60">
        <v>4.7297969999999996</v>
      </c>
      <c r="K221" s="60">
        <v>4.7297969999999996</v>
      </c>
      <c r="L221" s="60">
        <f t="shared" si="4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57"/>
      <c r="H222" s="58" t="s">
        <v>1883</v>
      </c>
      <c r="I222" s="59" t="s">
        <v>1560</v>
      </c>
      <c r="J222" s="60">
        <v>1.899937</v>
      </c>
      <c r="K222" s="60">
        <v>1.899937</v>
      </c>
      <c r="L222" s="60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53" t="s">
        <v>41</v>
      </c>
      <c r="H223" s="54"/>
      <c r="I223" s="55"/>
      <c r="J223" s="56">
        <v>131.630818</v>
      </c>
      <c r="K223" s="56">
        <v>131.630818</v>
      </c>
      <c r="L223" s="56">
        <f t="shared" si="4"/>
        <v>0</v>
      </c>
    </row>
    <row r="224" spans="1:12" ht="30" x14ac:dyDescent="0.2">
      <c r="A224" s="8"/>
      <c r="B224" s="28"/>
      <c r="C224" s="28"/>
      <c r="D224" s="13"/>
      <c r="E224" s="13"/>
      <c r="F224" s="13"/>
      <c r="G224" s="57"/>
      <c r="H224" s="58" t="s">
        <v>42</v>
      </c>
      <c r="I224" s="59" t="s">
        <v>274</v>
      </c>
      <c r="J224" s="60">
        <v>64.937313000000003</v>
      </c>
      <c r="K224" s="60">
        <v>64.937313000000003</v>
      </c>
      <c r="L224" s="60">
        <f t="shared" si="4"/>
        <v>0</v>
      </c>
    </row>
    <row r="225" spans="1:12" ht="15" x14ac:dyDescent="0.2">
      <c r="A225" s="8"/>
      <c r="B225" s="28"/>
      <c r="C225" s="28"/>
      <c r="D225" s="13"/>
      <c r="E225" s="13"/>
      <c r="F225" s="13"/>
      <c r="G225" s="57"/>
      <c r="H225" s="58" t="s">
        <v>76</v>
      </c>
      <c r="I225" s="59" t="s">
        <v>275</v>
      </c>
      <c r="J225" s="60">
        <v>6.6934019999999999</v>
      </c>
      <c r="K225" s="60">
        <v>6.6934019999999999</v>
      </c>
      <c r="L225" s="60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7"/>
      <c r="H226" s="58" t="s">
        <v>77</v>
      </c>
      <c r="I226" s="59" t="s">
        <v>276</v>
      </c>
      <c r="J226" s="60">
        <v>27.309304999999998</v>
      </c>
      <c r="K226" s="60">
        <v>27.309304999999998</v>
      </c>
      <c r="L226" s="60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57"/>
      <c r="H227" s="58" t="s">
        <v>44</v>
      </c>
      <c r="I227" s="59" t="s">
        <v>277</v>
      </c>
      <c r="J227" s="60">
        <v>1.6828829999999999</v>
      </c>
      <c r="K227" s="60">
        <v>1.6828829999999999</v>
      </c>
      <c r="L227" s="60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7"/>
      <c r="H228" s="58" t="s">
        <v>87</v>
      </c>
      <c r="I228" s="59" t="s">
        <v>278</v>
      </c>
      <c r="J228" s="60">
        <v>18.850729999999999</v>
      </c>
      <c r="K228" s="60">
        <v>18.850729999999999</v>
      </c>
      <c r="L228" s="60">
        <f t="shared" si="4"/>
        <v>0</v>
      </c>
    </row>
    <row r="229" spans="1:12" ht="30" x14ac:dyDescent="0.2">
      <c r="A229" s="8"/>
      <c r="B229" s="28"/>
      <c r="C229" s="28"/>
      <c r="D229" s="13"/>
      <c r="E229" s="13"/>
      <c r="F229" s="13"/>
      <c r="G229" s="57"/>
      <c r="H229" s="58" t="s">
        <v>46</v>
      </c>
      <c r="I229" s="59" t="s">
        <v>2317</v>
      </c>
      <c r="J229" s="60">
        <v>12.157185</v>
      </c>
      <c r="K229" s="60">
        <v>12.157185</v>
      </c>
      <c r="L229" s="60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53" t="s">
        <v>70</v>
      </c>
      <c r="H230" s="54"/>
      <c r="I230" s="55"/>
      <c r="J230" s="56">
        <v>26.240458</v>
      </c>
      <c r="K230" s="56">
        <v>26.240458</v>
      </c>
      <c r="L230" s="56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57"/>
      <c r="H231" s="58" t="s">
        <v>279</v>
      </c>
      <c r="I231" s="59" t="s">
        <v>280</v>
      </c>
      <c r="J231" s="60">
        <v>26.240458</v>
      </c>
      <c r="K231" s="60">
        <v>26.240458</v>
      </c>
      <c r="L231" s="60">
        <f t="shared" si="4"/>
        <v>0</v>
      </c>
    </row>
    <row r="232" spans="1:12" ht="15" x14ac:dyDescent="0.2">
      <c r="A232" s="8"/>
      <c r="B232" s="28"/>
      <c r="C232" s="28"/>
      <c r="D232" s="24" t="s">
        <v>34</v>
      </c>
      <c r="E232" s="24"/>
      <c r="F232" s="24"/>
      <c r="G232" s="53"/>
      <c r="H232" s="54"/>
      <c r="I232" s="55"/>
      <c r="J232" s="56">
        <v>2013.7432389999999</v>
      </c>
      <c r="K232" s="56">
        <v>2013.7432389999999</v>
      </c>
      <c r="L232" s="56">
        <f t="shared" si="4"/>
        <v>0</v>
      </c>
    </row>
    <row r="233" spans="1:12" ht="15" x14ac:dyDescent="0.2">
      <c r="A233" s="8"/>
      <c r="B233" s="28"/>
      <c r="C233" s="28"/>
      <c r="D233" s="13"/>
      <c r="E233" s="29">
        <v>40</v>
      </c>
      <c r="F233" s="30" t="s">
        <v>35</v>
      </c>
      <c r="G233" s="73"/>
      <c r="H233" s="74"/>
      <c r="I233" s="75"/>
      <c r="J233" s="76">
        <v>2013.7432389999999</v>
      </c>
      <c r="K233" s="76">
        <v>2013.7432389999999</v>
      </c>
      <c r="L233" s="76">
        <f t="shared" si="4"/>
        <v>0</v>
      </c>
    </row>
    <row r="234" spans="1:12" ht="15" x14ac:dyDescent="0.2">
      <c r="A234" s="8"/>
      <c r="B234" s="28"/>
      <c r="C234" s="28"/>
      <c r="D234" s="13"/>
      <c r="E234" s="13"/>
      <c r="F234" s="13"/>
      <c r="G234" s="53" t="s">
        <v>2</v>
      </c>
      <c r="H234" s="54"/>
      <c r="I234" s="55"/>
      <c r="J234" s="56">
        <v>2013.7432389999999</v>
      </c>
      <c r="K234" s="56">
        <v>2013.7432389999999</v>
      </c>
      <c r="L234" s="56">
        <f t="shared" si="4"/>
        <v>0</v>
      </c>
    </row>
    <row r="235" spans="1:12" ht="15" x14ac:dyDescent="0.2">
      <c r="A235" s="8"/>
      <c r="B235" s="28"/>
      <c r="C235" s="28"/>
      <c r="D235" s="13"/>
      <c r="E235" s="13"/>
      <c r="F235" s="13"/>
      <c r="G235" s="57"/>
      <c r="H235" s="58" t="s">
        <v>1741</v>
      </c>
      <c r="I235" s="59" t="s">
        <v>1130</v>
      </c>
      <c r="J235" s="60">
        <v>2013.7432389999999</v>
      </c>
      <c r="K235" s="60">
        <v>2013.7432389999999</v>
      </c>
      <c r="L235" s="60">
        <f t="shared" si="4"/>
        <v>0</v>
      </c>
    </row>
    <row r="236" spans="1:12" ht="15" x14ac:dyDescent="0.2">
      <c r="A236" s="8"/>
      <c r="B236" s="28"/>
      <c r="C236" s="28"/>
      <c r="D236" s="24" t="s">
        <v>36</v>
      </c>
      <c r="E236" s="24"/>
      <c r="F236" s="24"/>
      <c r="G236" s="53"/>
      <c r="H236" s="54"/>
      <c r="I236" s="55"/>
      <c r="J236" s="56">
        <v>752.85982999999999</v>
      </c>
      <c r="K236" s="56">
        <v>752.85982999999999</v>
      </c>
      <c r="L236" s="56">
        <f t="shared" si="4"/>
        <v>0</v>
      </c>
    </row>
    <row r="237" spans="1:12" ht="15" x14ac:dyDescent="0.2">
      <c r="A237" s="8"/>
      <c r="B237" s="28"/>
      <c r="C237" s="28"/>
      <c r="D237" s="13"/>
      <c r="E237" s="29">
        <v>32</v>
      </c>
      <c r="F237" s="30" t="s">
        <v>37</v>
      </c>
      <c r="G237" s="73"/>
      <c r="H237" s="74"/>
      <c r="I237" s="75"/>
      <c r="J237" s="76">
        <v>752.85982999999999</v>
      </c>
      <c r="K237" s="76">
        <v>752.85982999999999</v>
      </c>
      <c r="L237" s="76">
        <f t="shared" si="4"/>
        <v>0</v>
      </c>
    </row>
    <row r="238" spans="1:12" ht="15" x14ac:dyDescent="0.2">
      <c r="A238" s="8"/>
      <c r="B238" s="28"/>
      <c r="C238" s="28"/>
      <c r="D238" s="13"/>
      <c r="E238" s="13"/>
      <c r="F238" s="13"/>
      <c r="G238" s="53" t="s">
        <v>2</v>
      </c>
      <c r="H238" s="54"/>
      <c r="I238" s="55"/>
      <c r="J238" s="56">
        <v>752.85982999999999</v>
      </c>
      <c r="K238" s="56">
        <v>752.85982999999999</v>
      </c>
      <c r="L238" s="56">
        <f t="shared" si="4"/>
        <v>0</v>
      </c>
    </row>
    <row r="239" spans="1:12" ht="30" x14ac:dyDescent="0.2">
      <c r="A239" s="8"/>
      <c r="B239" s="28"/>
      <c r="C239" s="28"/>
      <c r="D239" s="13"/>
      <c r="E239" s="13"/>
      <c r="F239" s="13"/>
      <c r="G239" s="57"/>
      <c r="H239" s="58" t="s">
        <v>1744</v>
      </c>
      <c r="I239" s="59" t="s">
        <v>1131</v>
      </c>
      <c r="J239" s="60">
        <v>427.69842599999998</v>
      </c>
      <c r="K239" s="60">
        <v>427.69842599999998</v>
      </c>
      <c r="L239" s="60">
        <f t="shared" si="4"/>
        <v>0</v>
      </c>
    </row>
    <row r="240" spans="1:12" ht="15" x14ac:dyDescent="0.2">
      <c r="A240" s="8"/>
      <c r="B240" s="28"/>
      <c r="C240" s="28"/>
      <c r="D240" s="13"/>
      <c r="E240" s="13"/>
      <c r="F240" s="13"/>
      <c r="G240" s="57"/>
      <c r="H240" s="58" t="s">
        <v>1755</v>
      </c>
      <c r="I240" s="59" t="s">
        <v>1132</v>
      </c>
      <c r="J240" s="60">
        <v>7.3590840000000002</v>
      </c>
      <c r="K240" s="60">
        <v>7.3590840000000002</v>
      </c>
      <c r="L240" s="60">
        <f t="shared" si="4"/>
        <v>0</v>
      </c>
    </row>
    <row r="241" spans="1:12" ht="30" x14ac:dyDescent="0.2">
      <c r="A241" s="8"/>
      <c r="B241" s="28"/>
      <c r="C241" s="28"/>
      <c r="D241" s="13"/>
      <c r="E241" s="13"/>
      <c r="F241" s="13"/>
      <c r="G241" s="57"/>
      <c r="H241" s="58" t="s">
        <v>1756</v>
      </c>
      <c r="I241" s="59" t="s">
        <v>1133</v>
      </c>
      <c r="J241" s="60">
        <v>7.770988</v>
      </c>
      <c r="K241" s="60">
        <v>7.770988</v>
      </c>
      <c r="L241" s="60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7"/>
      <c r="H242" s="58" t="s">
        <v>1757</v>
      </c>
      <c r="I242" s="59" t="s">
        <v>1134</v>
      </c>
      <c r="J242" s="60">
        <v>9.2453979999999998</v>
      </c>
      <c r="K242" s="60">
        <v>9.2453979999999998</v>
      </c>
      <c r="L242" s="60">
        <f t="shared" si="4"/>
        <v>0</v>
      </c>
    </row>
    <row r="243" spans="1:12" ht="15" x14ac:dyDescent="0.2">
      <c r="A243" s="8"/>
      <c r="B243" s="28"/>
      <c r="C243" s="28"/>
      <c r="D243" s="13"/>
      <c r="E243" s="13"/>
      <c r="F243" s="13"/>
      <c r="G243" s="57"/>
      <c r="H243" s="58" t="s">
        <v>1758</v>
      </c>
      <c r="I243" s="79" t="s">
        <v>1135</v>
      </c>
      <c r="J243" s="60">
        <v>7.8335299999999997</v>
      </c>
      <c r="K243" s="60">
        <v>7.8335299999999997</v>
      </c>
      <c r="L243" s="60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57"/>
      <c r="H244" s="58" t="s">
        <v>1759</v>
      </c>
      <c r="I244" s="59" t="s">
        <v>1136</v>
      </c>
      <c r="J244" s="60">
        <v>7.4060569999999997</v>
      </c>
      <c r="K244" s="60">
        <v>7.4060569999999997</v>
      </c>
      <c r="L244" s="60">
        <f t="shared" si="4"/>
        <v>0</v>
      </c>
    </row>
    <row r="245" spans="1:12" ht="30" x14ac:dyDescent="0.2">
      <c r="A245" s="8"/>
      <c r="B245" s="28"/>
      <c r="C245" s="28"/>
      <c r="D245" s="13"/>
      <c r="E245" s="13"/>
      <c r="F245" s="13"/>
      <c r="G245" s="57"/>
      <c r="H245" s="58" t="s">
        <v>1760</v>
      </c>
      <c r="I245" s="59" t="s">
        <v>1137</v>
      </c>
      <c r="J245" s="60">
        <v>7.7006290000000002</v>
      </c>
      <c r="K245" s="60">
        <v>7.7006290000000002</v>
      </c>
      <c r="L245" s="60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57"/>
      <c r="H246" s="58" t="s">
        <v>1767</v>
      </c>
      <c r="I246" s="59" t="s">
        <v>1138</v>
      </c>
      <c r="J246" s="60">
        <v>7.8214810000000003</v>
      </c>
      <c r="K246" s="60">
        <v>7.8214810000000003</v>
      </c>
      <c r="L246" s="60">
        <f t="shared" si="4"/>
        <v>0</v>
      </c>
    </row>
    <row r="247" spans="1:12" ht="15" x14ac:dyDescent="0.2">
      <c r="A247" s="8"/>
      <c r="B247" s="28"/>
      <c r="C247" s="28"/>
      <c r="D247" s="13"/>
      <c r="E247" s="13"/>
      <c r="F247" s="13"/>
      <c r="G247" s="57"/>
      <c r="H247" s="58" t="s">
        <v>1761</v>
      </c>
      <c r="I247" s="59" t="s">
        <v>1139</v>
      </c>
      <c r="J247" s="60">
        <v>8.2562440000000006</v>
      </c>
      <c r="K247" s="60">
        <v>8.2562440000000006</v>
      </c>
      <c r="L247" s="60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57"/>
      <c r="H248" s="58" t="s">
        <v>1768</v>
      </c>
      <c r="I248" s="59" t="s">
        <v>1140</v>
      </c>
      <c r="J248" s="60">
        <v>7.6217360000000003</v>
      </c>
      <c r="K248" s="60">
        <v>7.6217360000000003</v>
      </c>
      <c r="L248" s="60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57"/>
      <c r="H249" s="58" t="s">
        <v>1762</v>
      </c>
      <c r="I249" s="59" t="s">
        <v>1141</v>
      </c>
      <c r="J249" s="60">
        <v>8.5545249999999999</v>
      </c>
      <c r="K249" s="60">
        <v>8.5545249999999999</v>
      </c>
      <c r="L249" s="60">
        <f t="shared" si="4"/>
        <v>0</v>
      </c>
    </row>
    <row r="250" spans="1:12" ht="30" x14ac:dyDescent="0.2">
      <c r="A250" s="8"/>
      <c r="B250" s="28"/>
      <c r="C250" s="28"/>
      <c r="D250" s="13"/>
      <c r="E250" s="13"/>
      <c r="F250" s="13"/>
      <c r="G250" s="57"/>
      <c r="H250" s="58" t="s">
        <v>1788</v>
      </c>
      <c r="I250" s="59" t="s">
        <v>1142</v>
      </c>
      <c r="J250" s="60">
        <v>9.9096550000000008</v>
      </c>
      <c r="K250" s="60">
        <v>9.9096550000000008</v>
      </c>
      <c r="L250" s="60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57"/>
      <c r="H251" s="58" t="s">
        <v>1763</v>
      </c>
      <c r="I251" s="59" t="s">
        <v>1143</v>
      </c>
      <c r="J251" s="60">
        <v>7.3799799999999998</v>
      </c>
      <c r="K251" s="60">
        <v>7.3799799999999998</v>
      </c>
      <c r="L251" s="60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57"/>
      <c r="H252" s="58" t="s">
        <v>1884</v>
      </c>
      <c r="I252" s="59" t="s">
        <v>1144</v>
      </c>
      <c r="J252" s="60">
        <v>8.6429810000000007</v>
      </c>
      <c r="K252" s="60">
        <v>8.6429810000000007</v>
      </c>
      <c r="L252" s="60">
        <f t="shared" si="4"/>
        <v>0</v>
      </c>
    </row>
    <row r="253" spans="1:12" ht="15" x14ac:dyDescent="0.2">
      <c r="A253" s="8"/>
      <c r="B253" s="28"/>
      <c r="C253" s="28"/>
      <c r="D253" s="13"/>
      <c r="E253" s="13"/>
      <c r="F253" s="13"/>
      <c r="G253" s="57"/>
      <c r="H253" s="58" t="s">
        <v>1885</v>
      </c>
      <c r="I253" s="59" t="s">
        <v>1145</v>
      </c>
      <c r="J253" s="60">
        <v>7.8594889999999999</v>
      </c>
      <c r="K253" s="60">
        <v>7.8594889999999999</v>
      </c>
      <c r="L253" s="60">
        <f t="shared" si="4"/>
        <v>0</v>
      </c>
    </row>
    <row r="254" spans="1:12" ht="30" x14ac:dyDescent="0.2">
      <c r="A254" s="8"/>
      <c r="B254" s="28"/>
      <c r="C254" s="28"/>
      <c r="D254" s="13"/>
      <c r="E254" s="13"/>
      <c r="F254" s="13"/>
      <c r="G254" s="57"/>
      <c r="H254" s="58" t="s">
        <v>1886</v>
      </c>
      <c r="I254" s="59" t="s">
        <v>1146</v>
      </c>
      <c r="J254" s="60">
        <v>7.9131020000000003</v>
      </c>
      <c r="K254" s="60">
        <v>7.9131020000000003</v>
      </c>
      <c r="L254" s="60">
        <f t="shared" si="4"/>
        <v>0</v>
      </c>
    </row>
    <row r="255" spans="1:12" ht="15" x14ac:dyDescent="0.2">
      <c r="A255" s="8"/>
      <c r="B255" s="28"/>
      <c r="C255" s="28"/>
      <c r="D255" s="13"/>
      <c r="E255" s="13"/>
      <c r="F255" s="13"/>
      <c r="G255" s="57"/>
      <c r="H255" s="58" t="s">
        <v>1887</v>
      </c>
      <c r="I255" s="59" t="s">
        <v>1147</v>
      </c>
      <c r="J255" s="60">
        <v>9.4428850000000004</v>
      </c>
      <c r="K255" s="60">
        <v>9.4428850000000004</v>
      </c>
      <c r="L255" s="60">
        <f t="shared" si="4"/>
        <v>0</v>
      </c>
    </row>
    <row r="256" spans="1:12" ht="30" x14ac:dyDescent="0.2">
      <c r="A256" s="8"/>
      <c r="B256" s="28"/>
      <c r="C256" s="28"/>
      <c r="D256" s="13"/>
      <c r="E256" s="13"/>
      <c r="F256" s="13"/>
      <c r="G256" s="57"/>
      <c r="H256" s="58" t="s">
        <v>1888</v>
      </c>
      <c r="I256" s="59" t="s">
        <v>1148</v>
      </c>
      <c r="J256" s="60">
        <v>6.5989240000000002</v>
      </c>
      <c r="K256" s="60">
        <v>6.5989240000000002</v>
      </c>
      <c r="L256" s="60">
        <f t="shared" si="4"/>
        <v>0</v>
      </c>
    </row>
    <row r="257" spans="1:12" ht="15" x14ac:dyDescent="0.2">
      <c r="A257" s="8"/>
      <c r="B257" s="28"/>
      <c r="C257" s="28"/>
      <c r="D257" s="13"/>
      <c r="E257" s="13"/>
      <c r="F257" s="13"/>
      <c r="G257" s="57"/>
      <c r="H257" s="58" t="s">
        <v>1889</v>
      </c>
      <c r="I257" s="59" t="s">
        <v>1149</v>
      </c>
      <c r="J257" s="60">
        <v>6.6231580000000001</v>
      </c>
      <c r="K257" s="60">
        <v>6.6231580000000001</v>
      </c>
      <c r="L257" s="60">
        <f t="shared" si="4"/>
        <v>0</v>
      </c>
    </row>
    <row r="258" spans="1:12" ht="30" x14ac:dyDescent="0.2">
      <c r="A258" s="8"/>
      <c r="B258" s="28"/>
      <c r="C258" s="28"/>
      <c r="D258" s="13"/>
      <c r="E258" s="13"/>
      <c r="F258" s="13"/>
      <c r="G258" s="57"/>
      <c r="H258" s="58" t="s">
        <v>1890</v>
      </c>
      <c r="I258" s="59" t="s">
        <v>1150</v>
      </c>
      <c r="J258" s="60">
        <v>6.8260149999999999</v>
      </c>
      <c r="K258" s="60">
        <v>6.8260149999999999</v>
      </c>
      <c r="L258" s="60">
        <f t="shared" si="4"/>
        <v>0</v>
      </c>
    </row>
    <row r="259" spans="1:12" ht="45" x14ac:dyDescent="0.2">
      <c r="A259" s="8"/>
      <c r="B259" s="28"/>
      <c r="C259" s="28"/>
      <c r="D259" s="13"/>
      <c r="E259" s="13"/>
      <c r="F259" s="13"/>
      <c r="G259" s="57"/>
      <c r="H259" s="58" t="s">
        <v>1891</v>
      </c>
      <c r="I259" s="59" t="s">
        <v>1151</v>
      </c>
      <c r="J259" s="60">
        <v>6.7394499999999997</v>
      </c>
      <c r="K259" s="60">
        <v>6.7394499999999997</v>
      </c>
      <c r="L259" s="60">
        <f t="shared" si="4"/>
        <v>0</v>
      </c>
    </row>
    <row r="260" spans="1:12" ht="30" x14ac:dyDescent="0.2">
      <c r="A260" s="8"/>
      <c r="B260" s="28"/>
      <c r="C260" s="28"/>
      <c r="D260" s="13"/>
      <c r="E260" s="13"/>
      <c r="F260" s="13"/>
      <c r="G260" s="57"/>
      <c r="H260" s="58" t="s">
        <v>1892</v>
      </c>
      <c r="I260" s="59" t="s">
        <v>1152</v>
      </c>
      <c r="J260" s="60">
        <v>7.9542919999999997</v>
      </c>
      <c r="K260" s="60">
        <v>7.9542919999999997</v>
      </c>
      <c r="L260" s="60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7"/>
      <c r="H261" s="58" t="s">
        <v>1745</v>
      </c>
      <c r="I261" s="59" t="s">
        <v>1153</v>
      </c>
      <c r="J261" s="60">
        <v>8.6758790000000001</v>
      </c>
      <c r="K261" s="60">
        <v>8.6758790000000001</v>
      </c>
      <c r="L261" s="60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57"/>
      <c r="H262" s="58" t="s">
        <v>1746</v>
      </c>
      <c r="I262" s="59" t="s">
        <v>1154</v>
      </c>
      <c r="J262" s="60">
        <v>5.7773979999999998</v>
      </c>
      <c r="K262" s="60">
        <v>5.7773979999999998</v>
      </c>
      <c r="L262" s="60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7"/>
      <c r="H263" s="58" t="s">
        <v>1773</v>
      </c>
      <c r="I263" s="59" t="s">
        <v>1155</v>
      </c>
      <c r="J263" s="60">
        <v>6.2012840000000002</v>
      </c>
      <c r="K263" s="60">
        <v>6.2012840000000002</v>
      </c>
      <c r="L263" s="60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7"/>
      <c r="H264" s="58" t="s">
        <v>1774</v>
      </c>
      <c r="I264" s="59" t="s">
        <v>1156</v>
      </c>
      <c r="J264" s="60">
        <v>6.3718599999999999</v>
      </c>
      <c r="K264" s="60">
        <v>6.3718599999999999</v>
      </c>
      <c r="L264" s="60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7"/>
      <c r="H265" s="58" t="s">
        <v>1805</v>
      </c>
      <c r="I265" s="59" t="s">
        <v>1157</v>
      </c>
      <c r="J265" s="60">
        <v>7.2074980000000002</v>
      </c>
      <c r="K265" s="60">
        <v>7.2074980000000002</v>
      </c>
      <c r="L265" s="60">
        <f t="shared" ref="L265:L328" si="5">+K265-J265</f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7"/>
      <c r="H266" s="58" t="s">
        <v>1893</v>
      </c>
      <c r="I266" s="59" t="s">
        <v>1158</v>
      </c>
      <c r="J266" s="60">
        <v>6.7740790000000004</v>
      </c>
      <c r="K266" s="60">
        <v>6.7740790000000004</v>
      </c>
      <c r="L266" s="60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7"/>
      <c r="H267" s="58" t="s">
        <v>1806</v>
      </c>
      <c r="I267" s="59" t="s">
        <v>2206</v>
      </c>
      <c r="J267" s="60">
        <v>5.07904</v>
      </c>
      <c r="K267" s="60">
        <v>5.07904</v>
      </c>
      <c r="L267" s="60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7"/>
      <c r="H268" s="58" t="s">
        <v>1807</v>
      </c>
      <c r="I268" s="59" t="s">
        <v>1159</v>
      </c>
      <c r="J268" s="60">
        <v>6.5672370000000004</v>
      </c>
      <c r="K268" s="60">
        <v>6.5672370000000004</v>
      </c>
      <c r="L268" s="60">
        <f t="shared" si="5"/>
        <v>0</v>
      </c>
    </row>
    <row r="269" spans="1:12" ht="45" x14ac:dyDescent="0.2">
      <c r="A269" s="8"/>
      <c r="B269" s="28"/>
      <c r="C269" s="28"/>
      <c r="D269" s="13"/>
      <c r="E269" s="13"/>
      <c r="F269" s="13"/>
      <c r="G269" s="57"/>
      <c r="H269" s="58" t="s">
        <v>1894</v>
      </c>
      <c r="I269" s="59" t="s">
        <v>1160</v>
      </c>
      <c r="J269" s="60">
        <v>7.4164060000000003</v>
      </c>
      <c r="K269" s="60">
        <v>7.4164060000000003</v>
      </c>
      <c r="L269" s="60">
        <f t="shared" si="5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57"/>
      <c r="H270" s="58" t="s">
        <v>1895</v>
      </c>
      <c r="I270" s="59" t="s">
        <v>1653</v>
      </c>
      <c r="J270" s="60">
        <v>7.0416090000000002</v>
      </c>
      <c r="K270" s="60">
        <v>7.0416090000000002</v>
      </c>
      <c r="L270" s="60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7"/>
      <c r="H271" s="58" t="s">
        <v>1780</v>
      </c>
      <c r="I271" s="59" t="s">
        <v>2318</v>
      </c>
      <c r="J271" s="60">
        <v>6.8287620000000002</v>
      </c>
      <c r="K271" s="60">
        <v>6.8287620000000002</v>
      </c>
      <c r="L271" s="60">
        <f t="shared" si="5"/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57"/>
      <c r="H272" s="58" t="s">
        <v>1896</v>
      </c>
      <c r="I272" s="59" t="s">
        <v>1161</v>
      </c>
      <c r="J272" s="60">
        <v>7.5621739999999997</v>
      </c>
      <c r="K272" s="60">
        <v>7.5621739999999997</v>
      </c>
      <c r="L272" s="60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57"/>
      <c r="H273" s="58" t="s">
        <v>1897</v>
      </c>
      <c r="I273" s="59" t="s">
        <v>1162</v>
      </c>
      <c r="J273" s="60">
        <v>7.4839120000000001</v>
      </c>
      <c r="K273" s="60">
        <v>7.4839120000000001</v>
      </c>
      <c r="L273" s="60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57"/>
      <c r="H274" s="58" t="s">
        <v>1898</v>
      </c>
      <c r="I274" s="59" t="s">
        <v>1163</v>
      </c>
      <c r="J274" s="60">
        <v>8.5137769999999993</v>
      </c>
      <c r="K274" s="60">
        <v>8.5137769999999993</v>
      </c>
      <c r="L274" s="60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57"/>
      <c r="H275" s="58" t="s">
        <v>1899</v>
      </c>
      <c r="I275" s="59" t="s">
        <v>1164</v>
      </c>
      <c r="J275" s="60">
        <v>7.0879399999999997</v>
      </c>
      <c r="K275" s="60">
        <v>7.0879399999999997</v>
      </c>
      <c r="L275" s="60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7"/>
      <c r="H276" s="58" t="s">
        <v>1900</v>
      </c>
      <c r="I276" s="59" t="s">
        <v>1654</v>
      </c>
      <c r="J276" s="60">
        <v>7.0314949999999996</v>
      </c>
      <c r="K276" s="60">
        <v>7.0314949999999996</v>
      </c>
      <c r="L276" s="60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7"/>
      <c r="H277" s="58" t="s">
        <v>1901</v>
      </c>
      <c r="I277" s="59" t="s">
        <v>1165</v>
      </c>
      <c r="J277" s="60">
        <v>6.8358999999999996</v>
      </c>
      <c r="K277" s="60">
        <v>6.8358999999999996</v>
      </c>
      <c r="L277" s="60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57"/>
      <c r="H278" s="58" t="s">
        <v>1902</v>
      </c>
      <c r="I278" s="59" t="s">
        <v>1166</v>
      </c>
      <c r="J278" s="60">
        <v>7.4786669999999997</v>
      </c>
      <c r="K278" s="60">
        <v>7.4786669999999997</v>
      </c>
      <c r="L278" s="60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7"/>
      <c r="H279" s="58" t="s">
        <v>1808</v>
      </c>
      <c r="I279" s="59" t="s">
        <v>1167</v>
      </c>
      <c r="J279" s="60">
        <v>6.6658559999999998</v>
      </c>
      <c r="K279" s="60">
        <v>6.6658559999999998</v>
      </c>
      <c r="L279" s="60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57"/>
      <c r="H280" s="58" t="s">
        <v>1844</v>
      </c>
      <c r="I280" s="59" t="s">
        <v>1168</v>
      </c>
      <c r="J280" s="60">
        <v>3.521404</v>
      </c>
      <c r="K280" s="60">
        <v>3.521404</v>
      </c>
      <c r="L280" s="60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57"/>
      <c r="H281" s="58" t="s">
        <v>1845</v>
      </c>
      <c r="I281" s="59" t="s">
        <v>1169</v>
      </c>
      <c r="J281" s="60">
        <v>8.9100649999999995</v>
      </c>
      <c r="K281" s="60">
        <v>8.9100649999999995</v>
      </c>
      <c r="L281" s="60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7"/>
      <c r="H282" s="58" t="s">
        <v>1846</v>
      </c>
      <c r="I282" s="59" t="s">
        <v>1170</v>
      </c>
      <c r="J282" s="60">
        <v>4.3067869999999999</v>
      </c>
      <c r="K282" s="60">
        <v>4.3067869999999999</v>
      </c>
      <c r="L282" s="60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7"/>
      <c r="H283" s="58" t="s">
        <v>1847</v>
      </c>
      <c r="I283" s="59" t="s">
        <v>1171</v>
      </c>
      <c r="J283" s="60">
        <v>10.362772</v>
      </c>
      <c r="K283" s="60">
        <v>10.362772</v>
      </c>
      <c r="L283" s="60">
        <f t="shared" si="5"/>
        <v>0</v>
      </c>
    </row>
    <row r="284" spans="1:12" ht="15" x14ac:dyDescent="0.2">
      <c r="A284" s="8"/>
      <c r="B284" s="28"/>
      <c r="C284" s="28"/>
      <c r="D284" s="24" t="s">
        <v>38</v>
      </c>
      <c r="E284" s="24"/>
      <c r="F284" s="24"/>
      <c r="G284" s="53"/>
      <c r="H284" s="54"/>
      <c r="I284" s="55"/>
      <c r="J284" s="56">
        <v>381065.92607300001</v>
      </c>
      <c r="K284" s="56">
        <v>503673.3156493596</v>
      </c>
      <c r="L284" s="56">
        <f t="shared" si="5"/>
        <v>122607.38957635959</v>
      </c>
    </row>
    <row r="285" spans="1:12" ht="15" x14ac:dyDescent="0.2">
      <c r="A285" s="8"/>
      <c r="B285" s="28"/>
      <c r="C285" s="28"/>
      <c r="D285" s="13"/>
      <c r="E285" s="29">
        <v>2</v>
      </c>
      <c r="F285" s="30" t="s">
        <v>39</v>
      </c>
      <c r="G285" s="73"/>
      <c r="H285" s="74"/>
      <c r="I285" s="75"/>
      <c r="J285" s="76">
        <v>211.585172</v>
      </c>
      <c r="K285" s="76">
        <v>211.58517199999997</v>
      </c>
      <c r="L285" s="76">
        <f t="shared" si="5"/>
        <v>0</v>
      </c>
    </row>
    <row r="286" spans="1:12" ht="15" x14ac:dyDescent="0.2">
      <c r="A286" s="8"/>
      <c r="B286" s="28"/>
      <c r="C286" s="28"/>
      <c r="D286" s="13"/>
      <c r="E286" s="13"/>
      <c r="F286" s="13"/>
      <c r="G286" s="53" t="s">
        <v>2</v>
      </c>
      <c r="H286" s="54"/>
      <c r="I286" s="55"/>
      <c r="J286" s="56">
        <v>211.585172</v>
      </c>
      <c r="K286" s="56">
        <v>211.58517199999997</v>
      </c>
      <c r="L286" s="56">
        <f t="shared" si="5"/>
        <v>0</v>
      </c>
    </row>
    <row r="287" spans="1:12" ht="15" x14ac:dyDescent="0.2">
      <c r="A287" s="8"/>
      <c r="B287" s="28"/>
      <c r="C287" s="28"/>
      <c r="D287" s="13"/>
      <c r="E287" s="13"/>
      <c r="F287" s="13"/>
      <c r="G287" s="57"/>
      <c r="H287" s="58" t="s">
        <v>1756</v>
      </c>
      <c r="I287" s="59" t="s">
        <v>1172</v>
      </c>
      <c r="J287" s="60">
        <v>11.421863999999999</v>
      </c>
      <c r="K287" s="60">
        <v>11.766181300000001</v>
      </c>
      <c r="L287" s="60">
        <f t="shared" si="5"/>
        <v>0.34431730000000194</v>
      </c>
    </row>
    <row r="288" spans="1:12" ht="15" x14ac:dyDescent="0.2">
      <c r="A288" s="8"/>
      <c r="B288" s="28"/>
      <c r="C288" s="28"/>
      <c r="D288" s="13"/>
      <c r="E288" s="13"/>
      <c r="F288" s="13"/>
      <c r="G288" s="57"/>
      <c r="H288" s="58" t="s">
        <v>1757</v>
      </c>
      <c r="I288" s="59" t="s">
        <v>1702</v>
      </c>
      <c r="J288" s="60">
        <v>141.87772100000001</v>
      </c>
      <c r="K288" s="60">
        <v>125.94376779</v>
      </c>
      <c r="L288" s="60">
        <f t="shared" si="5"/>
        <v>-15.933953210000013</v>
      </c>
    </row>
    <row r="289" spans="1:12" ht="15" x14ac:dyDescent="0.2">
      <c r="A289" s="8"/>
      <c r="B289" s="28"/>
      <c r="C289" s="28"/>
      <c r="D289" s="13"/>
      <c r="E289" s="13"/>
      <c r="F289" s="13"/>
      <c r="G289" s="57"/>
      <c r="H289" s="58" t="s">
        <v>1758</v>
      </c>
      <c r="I289" s="59" t="s">
        <v>1903</v>
      </c>
      <c r="J289" s="60">
        <v>0.41321200000000002</v>
      </c>
      <c r="K289" s="60">
        <v>0.41321200000000002</v>
      </c>
      <c r="L289" s="60">
        <f t="shared" si="5"/>
        <v>0</v>
      </c>
    </row>
    <row r="290" spans="1:12" ht="30" x14ac:dyDescent="0.2">
      <c r="A290" s="8"/>
      <c r="B290" s="28"/>
      <c r="C290" s="28"/>
      <c r="D290" s="13"/>
      <c r="E290" s="13"/>
      <c r="F290" s="13"/>
      <c r="G290" s="57"/>
      <c r="H290" s="58" t="s">
        <v>1759</v>
      </c>
      <c r="I290" s="59" t="s">
        <v>1173</v>
      </c>
      <c r="J290" s="60">
        <v>11.780488</v>
      </c>
      <c r="K290" s="60">
        <v>13.581717060000003</v>
      </c>
      <c r="L290" s="60">
        <f t="shared" si="5"/>
        <v>1.8012290600000025</v>
      </c>
    </row>
    <row r="291" spans="1:12" ht="15" x14ac:dyDescent="0.2">
      <c r="A291" s="8"/>
      <c r="B291" s="28"/>
      <c r="C291" s="28"/>
      <c r="D291" s="13"/>
      <c r="E291" s="13"/>
      <c r="F291" s="13"/>
      <c r="G291" s="57"/>
      <c r="H291" s="58" t="s">
        <v>1904</v>
      </c>
      <c r="I291" s="59" t="s">
        <v>1174</v>
      </c>
      <c r="J291" s="60">
        <v>7.1202649999999998</v>
      </c>
      <c r="K291" s="60">
        <v>8.923061689999999</v>
      </c>
      <c r="L291" s="60">
        <f t="shared" si="5"/>
        <v>1.8027966899999992</v>
      </c>
    </row>
    <row r="292" spans="1:12" ht="15" x14ac:dyDescent="0.2">
      <c r="A292" s="8"/>
      <c r="B292" s="28"/>
      <c r="C292" s="28"/>
      <c r="D292" s="13"/>
      <c r="E292" s="13"/>
      <c r="F292" s="13"/>
      <c r="G292" s="57"/>
      <c r="H292" s="58" t="s">
        <v>1905</v>
      </c>
      <c r="I292" s="59" t="s">
        <v>1175</v>
      </c>
      <c r="J292" s="60">
        <v>2.4935830000000001</v>
      </c>
      <c r="K292" s="60">
        <v>3.4530098900000001</v>
      </c>
      <c r="L292" s="60">
        <f t="shared" si="5"/>
        <v>0.95942689000000003</v>
      </c>
    </row>
    <row r="293" spans="1:12" ht="15" x14ac:dyDescent="0.2">
      <c r="A293" s="8"/>
      <c r="B293" s="28"/>
      <c r="C293" s="28"/>
      <c r="D293" s="13"/>
      <c r="E293" s="13"/>
      <c r="F293" s="13"/>
      <c r="G293" s="57"/>
      <c r="H293" s="58" t="s">
        <v>1789</v>
      </c>
      <c r="I293" s="59" t="s">
        <v>2207</v>
      </c>
      <c r="J293" s="60">
        <v>0.50972399999999995</v>
      </c>
      <c r="K293" s="60">
        <v>0.51106167000000002</v>
      </c>
      <c r="L293" s="60">
        <f t="shared" si="5"/>
        <v>1.3376700000000685E-3</v>
      </c>
    </row>
    <row r="294" spans="1:12" ht="15" x14ac:dyDescent="0.2">
      <c r="A294" s="8"/>
      <c r="B294" s="28"/>
      <c r="C294" s="28"/>
      <c r="D294" s="13"/>
      <c r="E294" s="13"/>
      <c r="F294" s="13"/>
      <c r="G294" s="57"/>
      <c r="H294" s="58" t="s">
        <v>1793</v>
      </c>
      <c r="I294" s="59" t="s">
        <v>1176</v>
      </c>
      <c r="J294" s="60">
        <v>0.320934</v>
      </c>
      <c r="K294" s="60">
        <v>0.32109588999999999</v>
      </c>
      <c r="L294" s="60">
        <f t="shared" si="5"/>
        <v>1.6188999999999787E-4</v>
      </c>
    </row>
    <row r="295" spans="1:12" ht="15" x14ac:dyDescent="0.2">
      <c r="A295" s="8"/>
      <c r="B295" s="28"/>
      <c r="C295" s="28"/>
      <c r="D295" s="13"/>
      <c r="E295" s="13"/>
      <c r="F295" s="13"/>
      <c r="G295" s="57"/>
      <c r="H295" s="58" t="s">
        <v>1906</v>
      </c>
      <c r="I295" s="59" t="s">
        <v>1177</v>
      </c>
      <c r="J295" s="60">
        <v>10.052066999999999</v>
      </c>
      <c r="K295" s="60">
        <v>10.648457400000002</v>
      </c>
      <c r="L295" s="60">
        <f t="shared" si="5"/>
        <v>0.59639040000000243</v>
      </c>
    </row>
    <row r="296" spans="1:12" ht="15" x14ac:dyDescent="0.2">
      <c r="A296" s="8"/>
      <c r="B296" s="28"/>
      <c r="C296" s="28"/>
      <c r="D296" s="13"/>
      <c r="E296" s="13"/>
      <c r="F296" s="13"/>
      <c r="G296" s="57"/>
      <c r="H296" s="58" t="s">
        <v>1909</v>
      </c>
      <c r="I296" s="59" t="s">
        <v>1178</v>
      </c>
      <c r="J296" s="60">
        <v>0.27623300000000001</v>
      </c>
      <c r="K296" s="60">
        <v>0.27623300000000001</v>
      </c>
      <c r="L296" s="60">
        <f t="shared" si="5"/>
        <v>0</v>
      </c>
    </row>
    <row r="297" spans="1:12" ht="30" x14ac:dyDescent="0.2">
      <c r="A297" s="8"/>
      <c r="B297" s="28"/>
      <c r="C297" s="28"/>
      <c r="D297" s="13"/>
      <c r="E297" s="13"/>
      <c r="F297" s="13"/>
      <c r="G297" s="57"/>
      <c r="H297" s="58" t="s">
        <v>1910</v>
      </c>
      <c r="I297" s="59" t="s">
        <v>1911</v>
      </c>
      <c r="J297" s="60">
        <v>0.27822799999999998</v>
      </c>
      <c r="K297" s="60">
        <v>0.27822799999999998</v>
      </c>
      <c r="L297" s="60">
        <f t="shared" si="5"/>
        <v>0</v>
      </c>
    </row>
    <row r="298" spans="1:12" ht="15" x14ac:dyDescent="0.2">
      <c r="A298" s="8"/>
      <c r="B298" s="28"/>
      <c r="C298" s="28"/>
      <c r="D298" s="13"/>
      <c r="E298" s="13"/>
      <c r="F298" s="13"/>
      <c r="G298" s="57"/>
      <c r="H298" s="58" t="s">
        <v>1795</v>
      </c>
      <c r="I298" s="59" t="s">
        <v>1179</v>
      </c>
      <c r="J298" s="60">
        <v>16.812871999999999</v>
      </c>
      <c r="K298" s="60">
        <v>26.669501979999996</v>
      </c>
      <c r="L298" s="60">
        <f t="shared" si="5"/>
        <v>9.8566299799999975</v>
      </c>
    </row>
    <row r="299" spans="1:12" ht="15" x14ac:dyDescent="0.2">
      <c r="A299" s="8"/>
      <c r="B299" s="28"/>
      <c r="C299" s="28"/>
      <c r="D299" s="13"/>
      <c r="E299" s="13"/>
      <c r="F299" s="13"/>
      <c r="G299" s="57"/>
      <c r="H299" s="58" t="s">
        <v>1797</v>
      </c>
      <c r="I299" s="59" t="s">
        <v>2181</v>
      </c>
      <c r="J299" s="60">
        <v>0.455538</v>
      </c>
      <c r="K299" s="60">
        <v>0.455538</v>
      </c>
      <c r="L299" s="60">
        <f t="shared" si="5"/>
        <v>0</v>
      </c>
    </row>
    <row r="300" spans="1:12" ht="15" x14ac:dyDescent="0.2">
      <c r="A300" s="8"/>
      <c r="B300" s="28"/>
      <c r="C300" s="28"/>
      <c r="D300" s="13"/>
      <c r="E300" s="13"/>
      <c r="F300" s="13"/>
      <c r="G300" s="57"/>
      <c r="H300" s="58" t="s">
        <v>1798</v>
      </c>
      <c r="I300" s="59" t="s">
        <v>2182</v>
      </c>
      <c r="J300" s="60">
        <v>7.772443</v>
      </c>
      <c r="K300" s="60">
        <v>8.3441063300000007</v>
      </c>
      <c r="L300" s="60">
        <f t="shared" si="5"/>
        <v>0.57166333000000069</v>
      </c>
    </row>
    <row r="301" spans="1:12" ht="15" x14ac:dyDescent="0.2">
      <c r="A301" s="8"/>
      <c r="B301" s="28"/>
      <c r="C301" s="28"/>
      <c r="D301" s="13"/>
      <c r="E301" s="29">
        <v>4</v>
      </c>
      <c r="F301" s="30" t="s">
        <v>40</v>
      </c>
      <c r="G301" s="73"/>
      <c r="H301" s="74"/>
      <c r="I301" s="75"/>
      <c r="J301" s="76">
        <v>1042.7921449999999</v>
      </c>
      <c r="K301" s="76">
        <v>1042.7921449999997</v>
      </c>
      <c r="L301" s="76">
        <f t="shared" si="5"/>
        <v>0</v>
      </c>
    </row>
    <row r="302" spans="1:12" ht="15" x14ac:dyDescent="0.2">
      <c r="A302" s="8"/>
      <c r="B302" s="28"/>
      <c r="C302" s="28"/>
      <c r="D302" s="13"/>
      <c r="E302" s="13"/>
      <c r="F302" s="13"/>
      <c r="G302" s="53" t="s">
        <v>2</v>
      </c>
      <c r="H302" s="54"/>
      <c r="I302" s="55"/>
      <c r="J302" s="56">
        <v>419.20277099999998</v>
      </c>
      <c r="K302" s="56">
        <v>468.63709726999991</v>
      </c>
      <c r="L302" s="56">
        <f t="shared" si="5"/>
        <v>49.434326269999929</v>
      </c>
    </row>
    <row r="303" spans="1:12" ht="15" x14ac:dyDescent="0.2">
      <c r="A303" s="8"/>
      <c r="B303" s="28"/>
      <c r="C303" s="28"/>
      <c r="D303" s="13"/>
      <c r="E303" s="13"/>
      <c r="F303" s="13"/>
      <c r="G303" s="57"/>
      <c r="H303" s="58" t="s">
        <v>1741</v>
      </c>
      <c r="I303" s="59" t="s">
        <v>1180</v>
      </c>
      <c r="J303" s="60">
        <v>5.9370029999999998</v>
      </c>
      <c r="K303" s="60">
        <v>6.8002172600000002</v>
      </c>
      <c r="L303" s="60">
        <f t="shared" si="5"/>
        <v>0.86321426000000034</v>
      </c>
    </row>
    <row r="304" spans="1:12" ht="15" x14ac:dyDescent="0.2">
      <c r="A304" s="8"/>
      <c r="B304" s="28"/>
      <c r="C304" s="28"/>
      <c r="D304" s="13"/>
      <c r="E304" s="13"/>
      <c r="F304" s="13"/>
      <c r="G304" s="57"/>
      <c r="H304" s="58" t="s">
        <v>1790</v>
      </c>
      <c r="I304" s="59" t="s">
        <v>1185</v>
      </c>
      <c r="J304" s="60">
        <v>4.6786659999999998</v>
      </c>
      <c r="K304" s="60">
        <v>6.5298327099999991</v>
      </c>
      <c r="L304" s="60">
        <f t="shared" si="5"/>
        <v>1.8511667099999993</v>
      </c>
    </row>
    <row r="305" spans="1:12" ht="15" x14ac:dyDescent="0.2">
      <c r="A305" s="8"/>
      <c r="B305" s="28"/>
      <c r="C305" s="28"/>
      <c r="D305" s="13"/>
      <c r="E305" s="13"/>
      <c r="F305" s="13"/>
      <c r="G305" s="57"/>
      <c r="H305" s="58" t="s">
        <v>1791</v>
      </c>
      <c r="I305" s="59" t="s">
        <v>1186</v>
      </c>
      <c r="J305" s="60">
        <v>7.132536</v>
      </c>
      <c r="K305" s="60">
        <v>7.4640309699999987</v>
      </c>
      <c r="L305" s="60">
        <f t="shared" si="5"/>
        <v>0.33149496999999872</v>
      </c>
    </row>
    <row r="306" spans="1:12" ht="15" x14ac:dyDescent="0.2">
      <c r="A306" s="8"/>
      <c r="B306" s="28"/>
      <c r="C306" s="28"/>
      <c r="D306" s="13"/>
      <c r="E306" s="13"/>
      <c r="F306" s="13"/>
      <c r="G306" s="57"/>
      <c r="H306" s="58" t="s">
        <v>1792</v>
      </c>
      <c r="I306" s="59" t="s">
        <v>1187</v>
      </c>
      <c r="J306" s="60">
        <v>3.832694</v>
      </c>
      <c r="K306" s="60">
        <v>3.34605584</v>
      </c>
      <c r="L306" s="60">
        <f t="shared" si="5"/>
        <v>-0.48663816000000004</v>
      </c>
    </row>
    <row r="307" spans="1:12" ht="15" x14ac:dyDescent="0.2">
      <c r="A307" s="8"/>
      <c r="B307" s="28"/>
      <c r="C307" s="28"/>
      <c r="D307" s="13"/>
      <c r="E307" s="13"/>
      <c r="F307" s="13"/>
      <c r="G307" s="57"/>
      <c r="H307" s="58" t="s">
        <v>1793</v>
      </c>
      <c r="I307" s="59" t="s">
        <v>1188</v>
      </c>
      <c r="J307" s="60">
        <v>2.7382110000000002</v>
      </c>
      <c r="K307" s="60">
        <v>2.91375173</v>
      </c>
      <c r="L307" s="60">
        <f t="shared" si="5"/>
        <v>0.17554072999999981</v>
      </c>
    </row>
    <row r="308" spans="1:12" ht="15" x14ac:dyDescent="0.2">
      <c r="A308" s="8"/>
      <c r="B308" s="28"/>
      <c r="C308" s="28"/>
      <c r="D308" s="13"/>
      <c r="E308" s="13"/>
      <c r="F308" s="13"/>
      <c r="G308" s="57"/>
      <c r="H308" s="58" t="s">
        <v>1743</v>
      </c>
      <c r="I308" s="59" t="s">
        <v>1189</v>
      </c>
      <c r="J308" s="60">
        <v>3.4380700000000002</v>
      </c>
      <c r="K308" s="60">
        <v>4.1883778300000003</v>
      </c>
      <c r="L308" s="60">
        <f t="shared" si="5"/>
        <v>0.75030783000000012</v>
      </c>
    </row>
    <row r="309" spans="1:12" ht="15" x14ac:dyDescent="0.2">
      <c r="A309" s="8"/>
      <c r="B309" s="28"/>
      <c r="C309" s="28"/>
      <c r="D309" s="13"/>
      <c r="E309" s="13"/>
      <c r="F309" s="13"/>
      <c r="G309" s="57"/>
      <c r="H309" s="58" t="s">
        <v>1746</v>
      </c>
      <c r="I309" s="59" t="s">
        <v>1190</v>
      </c>
      <c r="J309" s="60">
        <v>13.68774</v>
      </c>
      <c r="K309" s="60">
        <v>14.72712029</v>
      </c>
      <c r="L309" s="60">
        <f t="shared" si="5"/>
        <v>1.0393802900000004</v>
      </c>
    </row>
    <row r="310" spans="1:12" ht="15" x14ac:dyDescent="0.2">
      <c r="A310" s="8"/>
      <c r="B310" s="28"/>
      <c r="C310" s="28"/>
      <c r="D310" s="13"/>
      <c r="E310" s="13"/>
      <c r="F310" s="13"/>
      <c r="G310" s="57"/>
      <c r="H310" s="58" t="s">
        <v>1773</v>
      </c>
      <c r="I310" s="59" t="s">
        <v>1191</v>
      </c>
      <c r="J310" s="60">
        <v>3.0912660000000001</v>
      </c>
      <c r="K310" s="60">
        <v>3.3158512999999998</v>
      </c>
      <c r="L310" s="60">
        <f t="shared" si="5"/>
        <v>0.22458529999999977</v>
      </c>
    </row>
    <row r="311" spans="1:12" ht="15" x14ac:dyDescent="0.2">
      <c r="A311" s="8"/>
      <c r="B311" s="28"/>
      <c r="C311" s="28"/>
      <c r="D311" s="13"/>
      <c r="E311" s="13"/>
      <c r="F311" s="13"/>
      <c r="G311" s="57"/>
      <c r="H311" s="58" t="s">
        <v>1893</v>
      </c>
      <c r="I311" s="59" t="s">
        <v>1192</v>
      </c>
      <c r="J311" s="60">
        <v>12.38616</v>
      </c>
      <c r="K311" s="60">
        <v>12.246881330000003</v>
      </c>
      <c r="L311" s="60">
        <f t="shared" si="5"/>
        <v>-0.13927866999999772</v>
      </c>
    </row>
    <row r="312" spans="1:12" ht="15" x14ac:dyDescent="0.2">
      <c r="A312" s="8"/>
      <c r="B312" s="28"/>
      <c r="C312" s="28"/>
      <c r="D312" s="13"/>
      <c r="E312" s="13"/>
      <c r="F312" s="13"/>
      <c r="G312" s="57"/>
      <c r="H312" s="58" t="s">
        <v>1806</v>
      </c>
      <c r="I312" s="59" t="s">
        <v>1193</v>
      </c>
      <c r="J312" s="60">
        <v>0.64418200000000003</v>
      </c>
      <c r="K312" s="60">
        <v>0.66146918999999993</v>
      </c>
      <c r="L312" s="60">
        <f t="shared" si="5"/>
        <v>1.7287189999999897E-2</v>
      </c>
    </row>
    <row r="313" spans="1:12" ht="15" x14ac:dyDescent="0.2">
      <c r="A313" s="8"/>
      <c r="B313" s="28"/>
      <c r="C313" s="28"/>
      <c r="D313" s="13"/>
      <c r="E313" s="13"/>
      <c r="F313" s="13"/>
      <c r="G313" s="57"/>
      <c r="H313" s="58" t="s">
        <v>1807</v>
      </c>
      <c r="I313" s="79" t="s">
        <v>1194</v>
      </c>
      <c r="J313" s="60">
        <v>2.267163</v>
      </c>
      <c r="K313" s="60">
        <v>2.3993065600000003</v>
      </c>
      <c r="L313" s="60">
        <f t="shared" si="5"/>
        <v>0.13214356000000027</v>
      </c>
    </row>
    <row r="314" spans="1:12" ht="15" x14ac:dyDescent="0.2">
      <c r="A314" s="8"/>
      <c r="B314" s="28"/>
      <c r="C314" s="28"/>
      <c r="D314" s="13"/>
      <c r="E314" s="13"/>
      <c r="F314" s="13"/>
      <c r="G314" s="57"/>
      <c r="H314" s="58" t="s">
        <v>1895</v>
      </c>
      <c r="I314" s="79" t="s">
        <v>1912</v>
      </c>
      <c r="J314" s="60">
        <v>1.9061539999999999</v>
      </c>
      <c r="K314" s="60">
        <v>1.7752344899999999</v>
      </c>
      <c r="L314" s="60">
        <f t="shared" si="5"/>
        <v>-0.13091951000000002</v>
      </c>
    </row>
    <row r="315" spans="1:12" ht="15" x14ac:dyDescent="0.2">
      <c r="A315" s="8"/>
      <c r="B315" s="28"/>
      <c r="C315" s="28"/>
      <c r="D315" s="13"/>
      <c r="E315" s="13"/>
      <c r="F315" s="13"/>
      <c r="G315" s="57"/>
      <c r="H315" s="58" t="s">
        <v>1775</v>
      </c>
      <c r="I315" s="59" t="s">
        <v>1913</v>
      </c>
      <c r="J315" s="60">
        <v>6.5076070000000001</v>
      </c>
      <c r="K315" s="60">
        <v>6.0969702000000003</v>
      </c>
      <c r="L315" s="60">
        <f t="shared" si="5"/>
        <v>-0.4106367999999998</v>
      </c>
    </row>
    <row r="316" spans="1:12" ht="15" x14ac:dyDescent="0.2">
      <c r="A316" s="8"/>
      <c r="B316" s="28"/>
      <c r="C316" s="28"/>
      <c r="D316" s="13"/>
      <c r="E316" s="13"/>
      <c r="F316" s="13"/>
      <c r="G316" s="57"/>
      <c r="H316" s="58" t="s">
        <v>1776</v>
      </c>
      <c r="I316" s="59" t="s">
        <v>1914</v>
      </c>
      <c r="J316" s="60">
        <v>9.8137319999999999</v>
      </c>
      <c r="K316" s="60">
        <v>9.1775661499999988</v>
      </c>
      <c r="L316" s="60">
        <f t="shared" si="5"/>
        <v>-0.63616585000000114</v>
      </c>
    </row>
    <row r="317" spans="1:12" ht="15" x14ac:dyDescent="0.2">
      <c r="A317" s="8"/>
      <c r="B317" s="28"/>
      <c r="C317" s="28"/>
      <c r="D317" s="13"/>
      <c r="E317" s="13"/>
      <c r="F317" s="13"/>
      <c r="G317" s="57"/>
      <c r="H317" s="58" t="s">
        <v>1777</v>
      </c>
      <c r="I317" s="59" t="s">
        <v>1915</v>
      </c>
      <c r="J317" s="60">
        <v>10.292272000000001</v>
      </c>
      <c r="K317" s="60">
        <v>9.5174538599999998</v>
      </c>
      <c r="L317" s="60">
        <f t="shared" si="5"/>
        <v>-0.77481814000000071</v>
      </c>
    </row>
    <row r="318" spans="1:12" ht="15" x14ac:dyDescent="0.2">
      <c r="A318" s="8"/>
      <c r="B318" s="28"/>
      <c r="C318" s="28"/>
      <c r="D318" s="13"/>
      <c r="E318" s="13"/>
      <c r="F318" s="13"/>
      <c r="G318" s="57"/>
      <c r="H318" s="58" t="s">
        <v>1778</v>
      </c>
      <c r="I318" s="59" t="s">
        <v>1916</v>
      </c>
      <c r="J318" s="60">
        <v>5.7881390000000001</v>
      </c>
      <c r="K318" s="60">
        <v>5.57086741</v>
      </c>
      <c r="L318" s="60">
        <f t="shared" si="5"/>
        <v>-0.21727159000000018</v>
      </c>
    </row>
    <row r="319" spans="1:12" ht="15" x14ac:dyDescent="0.2">
      <c r="A319" s="8"/>
      <c r="B319" s="28"/>
      <c r="C319" s="28"/>
      <c r="D319" s="13"/>
      <c r="E319" s="13"/>
      <c r="F319" s="13"/>
      <c r="G319" s="57"/>
      <c r="H319" s="58" t="s">
        <v>1785</v>
      </c>
      <c r="I319" s="59" t="s">
        <v>1917</v>
      </c>
      <c r="J319" s="60">
        <v>7.0226090000000001</v>
      </c>
      <c r="K319" s="60">
        <v>7.3957746799999997</v>
      </c>
      <c r="L319" s="60">
        <f t="shared" si="5"/>
        <v>0.37316567999999961</v>
      </c>
    </row>
    <row r="320" spans="1:12" ht="15" x14ac:dyDescent="0.2">
      <c r="A320" s="8"/>
      <c r="B320" s="28"/>
      <c r="C320" s="28"/>
      <c r="D320" s="13"/>
      <c r="E320" s="13"/>
      <c r="F320" s="13"/>
      <c r="G320" s="57"/>
      <c r="H320" s="58" t="s">
        <v>1918</v>
      </c>
      <c r="I320" s="59" t="s">
        <v>1919</v>
      </c>
      <c r="J320" s="60">
        <v>3.1156809999999999</v>
      </c>
      <c r="K320" s="60">
        <v>2.6034429700000001</v>
      </c>
      <c r="L320" s="60">
        <f t="shared" si="5"/>
        <v>-0.51223802999999979</v>
      </c>
    </row>
    <row r="321" spans="1:12" ht="15" x14ac:dyDescent="0.2">
      <c r="A321" s="8"/>
      <c r="B321" s="28"/>
      <c r="C321" s="28"/>
      <c r="D321" s="13"/>
      <c r="E321" s="13"/>
      <c r="F321" s="13"/>
      <c r="G321" s="57"/>
      <c r="H321" s="58" t="s">
        <v>1920</v>
      </c>
      <c r="I321" s="59" t="s">
        <v>1921</v>
      </c>
      <c r="J321" s="60">
        <v>1.9022330000000001</v>
      </c>
      <c r="K321" s="60">
        <v>1.71609821</v>
      </c>
      <c r="L321" s="60">
        <f t="shared" si="5"/>
        <v>-0.18613479000000011</v>
      </c>
    </row>
    <row r="322" spans="1:12" ht="15" x14ac:dyDescent="0.2">
      <c r="A322" s="8"/>
      <c r="B322" s="28"/>
      <c r="C322" s="28"/>
      <c r="D322" s="13"/>
      <c r="E322" s="13"/>
      <c r="F322" s="13"/>
      <c r="G322" s="57"/>
      <c r="H322" s="58" t="s">
        <v>1922</v>
      </c>
      <c r="I322" s="59" t="s">
        <v>1923</v>
      </c>
      <c r="J322" s="60">
        <v>7.9882689999999998</v>
      </c>
      <c r="K322" s="60">
        <v>7.4558837200000001</v>
      </c>
      <c r="L322" s="60">
        <f t="shared" si="5"/>
        <v>-0.53238527999999974</v>
      </c>
    </row>
    <row r="323" spans="1:12" ht="15" x14ac:dyDescent="0.2">
      <c r="A323" s="8"/>
      <c r="B323" s="28"/>
      <c r="C323" s="28"/>
      <c r="D323" s="13"/>
      <c r="E323" s="13"/>
      <c r="F323" s="13"/>
      <c r="G323" s="57"/>
      <c r="H323" s="58" t="s">
        <v>1924</v>
      </c>
      <c r="I323" s="59" t="s">
        <v>1925</v>
      </c>
      <c r="J323" s="60">
        <v>16.08972</v>
      </c>
      <c r="K323" s="60">
        <v>30.146665049999999</v>
      </c>
      <c r="L323" s="60">
        <f t="shared" si="5"/>
        <v>14.056945049999999</v>
      </c>
    </row>
    <row r="324" spans="1:12" ht="15" x14ac:dyDescent="0.2">
      <c r="A324" s="8"/>
      <c r="B324" s="28"/>
      <c r="C324" s="28"/>
      <c r="D324" s="13"/>
      <c r="E324" s="13"/>
      <c r="F324" s="13"/>
      <c r="G324" s="57"/>
      <c r="H324" s="58" t="s">
        <v>1926</v>
      </c>
      <c r="I324" s="59" t="s">
        <v>1197</v>
      </c>
      <c r="J324" s="60">
        <v>2.8261050000000001</v>
      </c>
      <c r="K324" s="60">
        <v>2.5998536699999999</v>
      </c>
      <c r="L324" s="60">
        <f t="shared" si="5"/>
        <v>-0.22625133000000019</v>
      </c>
    </row>
    <row r="325" spans="1:12" ht="15" x14ac:dyDescent="0.2">
      <c r="A325" s="8"/>
      <c r="B325" s="28"/>
      <c r="C325" s="28"/>
      <c r="D325" s="13"/>
      <c r="E325" s="13"/>
      <c r="F325" s="13"/>
      <c r="G325" s="57"/>
      <c r="H325" s="58" t="s">
        <v>1927</v>
      </c>
      <c r="I325" s="59" t="s">
        <v>1928</v>
      </c>
      <c r="J325" s="60">
        <v>2.8093710000000001</v>
      </c>
      <c r="K325" s="60">
        <v>2.8431859799999999</v>
      </c>
      <c r="L325" s="60">
        <f t="shared" si="5"/>
        <v>3.3814979999999828E-2</v>
      </c>
    </row>
    <row r="326" spans="1:12" ht="30" x14ac:dyDescent="0.2">
      <c r="A326" s="8"/>
      <c r="B326" s="28"/>
      <c r="C326" s="28"/>
      <c r="D326" s="13"/>
      <c r="E326" s="13"/>
      <c r="F326" s="13"/>
      <c r="G326" s="57"/>
      <c r="H326" s="58" t="s">
        <v>1770</v>
      </c>
      <c r="I326" s="59" t="s">
        <v>1700</v>
      </c>
      <c r="J326" s="60">
        <v>2.3234669999999999</v>
      </c>
      <c r="K326" s="60">
        <v>2.3156942299999996</v>
      </c>
      <c r="L326" s="60">
        <f t="shared" si="5"/>
        <v>-7.7727700000003175E-3</v>
      </c>
    </row>
    <row r="327" spans="1:12" ht="15" x14ac:dyDescent="0.2">
      <c r="A327" s="8"/>
      <c r="B327" s="28"/>
      <c r="C327" s="28"/>
      <c r="D327" s="13"/>
      <c r="E327" s="13"/>
      <c r="F327" s="13"/>
      <c r="G327" s="57"/>
      <c r="H327" s="58" t="s">
        <v>1855</v>
      </c>
      <c r="I327" s="59" t="s">
        <v>1701</v>
      </c>
      <c r="J327" s="60">
        <v>0.68161899999999997</v>
      </c>
      <c r="K327" s="60">
        <v>0.64479249999999999</v>
      </c>
      <c r="L327" s="60">
        <f t="shared" si="5"/>
        <v>-3.6826499999999984E-2</v>
      </c>
    </row>
    <row r="328" spans="1:12" ht="15" x14ac:dyDescent="0.2">
      <c r="A328" s="8"/>
      <c r="B328" s="28"/>
      <c r="C328" s="28"/>
      <c r="D328" s="13"/>
      <c r="E328" s="13"/>
      <c r="F328" s="13"/>
      <c r="G328" s="57"/>
      <c r="H328" s="58" t="s">
        <v>1860</v>
      </c>
      <c r="I328" s="59" t="s">
        <v>1929</v>
      </c>
      <c r="J328" s="60">
        <v>4.7090170000000002</v>
      </c>
      <c r="K328" s="60">
        <v>4.6107055399999997</v>
      </c>
      <c r="L328" s="60">
        <f t="shared" si="5"/>
        <v>-9.8311460000000572E-2</v>
      </c>
    </row>
    <row r="329" spans="1:12" ht="30" x14ac:dyDescent="0.2">
      <c r="A329" s="8"/>
      <c r="B329" s="28"/>
      <c r="C329" s="28"/>
      <c r="D329" s="13"/>
      <c r="E329" s="13"/>
      <c r="F329" s="13"/>
      <c r="G329" s="57"/>
      <c r="H329" s="58" t="s">
        <v>1861</v>
      </c>
      <c r="I329" s="59" t="s">
        <v>1930</v>
      </c>
      <c r="J329" s="60">
        <v>3.9948999999999999</v>
      </c>
      <c r="K329" s="60">
        <v>3.9964652300000001</v>
      </c>
      <c r="L329" s="60">
        <f t="shared" ref="L329:L392" si="6">+K329-J329</f>
        <v>1.5652300000001951E-3</v>
      </c>
    </row>
    <row r="330" spans="1:12" ht="15" x14ac:dyDescent="0.2">
      <c r="A330" s="8"/>
      <c r="B330" s="28"/>
      <c r="C330" s="28"/>
      <c r="D330" s="13"/>
      <c r="E330" s="13"/>
      <c r="F330" s="13"/>
      <c r="G330" s="57"/>
      <c r="H330" s="58" t="s">
        <v>1931</v>
      </c>
      <c r="I330" s="59" t="s">
        <v>1932</v>
      </c>
      <c r="J330" s="60">
        <v>0.56036900000000001</v>
      </c>
      <c r="K330" s="60">
        <v>0.48585679999999998</v>
      </c>
      <c r="L330" s="60">
        <f t="shared" si="6"/>
        <v>-7.4512200000000028E-2</v>
      </c>
    </row>
    <row r="331" spans="1:12" ht="30" x14ac:dyDescent="0.2">
      <c r="A331" s="8"/>
      <c r="B331" s="28"/>
      <c r="C331" s="28"/>
      <c r="D331" s="13"/>
      <c r="E331" s="13"/>
      <c r="F331" s="13"/>
      <c r="G331" s="57"/>
      <c r="H331" s="58" t="s">
        <v>1933</v>
      </c>
      <c r="I331" s="59" t="s">
        <v>1934</v>
      </c>
      <c r="J331" s="60">
        <v>5.4597930000000003</v>
      </c>
      <c r="K331" s="60">
        <v>5.2995208199999997</v>
      </c>
      <c r="L331" s="60">
        <f t="shared" si="6"/>
        <v>-0.16027218000000065</v>
      </c>
    </row>
    <row r="332" spans="1:12" ht="15" x14ac:dyDescent="0.2">
      <c r="A332" s="8"/>
      <c r="B332" s="28"/>
      <c r="C332" s="28"/>
      <c r="D332" s="13"/>
      <c r="E332" s="13"/>
      <c r="F332" s="13"/>
      <c r="G332" s="57"/>
      <c r="H332" s="58" t="s">
        <v>1935</v>
      </c>
      <c r="I332" s="59" t="s">
        <v>1936</v>
      </c>
      <c r="J332" s="60">
        <v>5.3642890000000003</v>
      </c>
      <c r="K332" s="60">
        <v>5.2117519300000001</v>
      </c>
      <c r="L332" s="60">
        <f t="shared" si="6"/>
        <v>-0.15253707000000016</v>
      </c>
    </row>
    <row r="333" spans="1:12" ht="30" x14ac:dyDescent="0.2">
      <c r="A333" s="8"/>
      <c r="B333" s="28"/>
      <c r="C333" s="28"/>
      <c r="D333" s="13"/>
      <c r="E333" s="13"/>
      <c r="F333" s="13"/>
      <c r="G333" s="57"/>
      <c r="H333" s="58" t="s">
        <v>1937</v>
      </c>
      <c r="I333" s="59" t="s">
        <v>1938</v>
      </c>
      <c r="J333" s="60">
        <v>0.63436899999999996</v>
      </c>
      <c r="K333" s="60">
        <v>0.50076418</v>
      </c>
      <c r="L333" s="60">
        <f t="shared" si="6"/>
        <v>-0.13360481999999996</v>
      </c>
    </row>
    <row r="334" spans="1:12" ht="15" x14ac:dyDescent="0.2">
      <c r="A334" s="8"/>
      <c r="B334" s="28"/>
      <c r="C334" s="28"/>
      <c r="D334" s="13"/>
      <c r="E334" s="13"/>
      <c r="F334" s="13"/>
      <c r="G334" s="57"/>
      <c r="H334" s="58" t="s">
        <v>1939</v>
      </c>
      <c r="I334" s="59" t="s">
        <v>1940</v>
      </c>
      <c r="J334" s="60">
        <v>5.2190799999999999</v>
      </c>
      <c r="K334" s="60">
        <v>5.4366143300000012</v>
      </c>
      <c r="L334" s="60">
        <f t="shared" si="6"/>
        <v>0.21753433000000122</v>
      </c>
    </row>
    <row r="335" spans="1:12" ht="30" x14ac:dyDescent="0.2">
      <c r="A335" s="8"/>
      <c r="B335" s="28"/>
      <c r="C335" s="28"/>
      <c r="D335" s="13"/>
      <c r="E335" s="13"/>
      <c r="F335" s="13"/>
      <c r="G335" s="57"/>
      <c r="H335" s="58" t="s">
        <v>1941</v>
      </c>
      <c r="I335" s="59" t="s">
        <v>1942</v>
      </c>
      <c r="J335" s="60">
        <v>4.0865140000000002</v>
      </c>
      <c r="K335" s="60">
        <v>4.0505215400000001</v>
      </c>
      <c r="L335" s="60">
        <f t="shared" si="6"/>
        <v>-3.5992460000000115E-2</v>
      </c>
    </row>
    <row r="336" spans="1:12" ht="15" x14ac:dyDescent="0.2">
      <c r="A336" s="8"/>
      <c r="B336" s="28"/>
      <c r="C336" s="28"/>
      <c r="D336" s="13"/>
      <c r="E336" s="13"/>
      <c r="F336" s="13"/>
      <c r="G336" s="57"/>
      <c r="H336" s="58" t="s">
        <v>1870</v>
      </c>
      <c r="I336" s="59" t="s">
        <v>1702</v>
      </c>
      <c r="J336" s="60">
        <v>2.2034220000000002</v>
      </c>
      <c r="K336" s="60">
        <v>1.7930314299999996</v>
      </c>
      <c r="L336" s="60">
        <f t="shared" si="6"/>
        <v>-0.41039057000000057</v>
      </c>
    </row>
    <row r="337" spans="1:12" ht="15" x14ac:dyDescent="0.2">
      <c r="A337" s="8"/>
      <c r="B337" s="28"/>
      <c r="C337" s="28"/>
      <c r="D337" s="13"/>
      <c r="E337" s="13"/>
      <c r="F337" s="13"/>
      <c r="G337" s="57"/>
      <c r="H337" s="58" t="s">
        <v>1871</v>
      </c>
      <c r="I337" s="59" t="s">
        <v>1169</v>
      </c>
      <c r="J337" s="60">
        <v>28.905760999999998</v>
      </c>
      <c r="K337" s="60">
        <v>28.318728889999996</v>
      </c>
      <c r="L337" s="60">
        <f t="shared" si="6"/>
        <v>-0.58703211000000266</v>
      </c>
    </row>
    <row r="338" spans="1:12" ht="15" x14ac:dyDescent="0.2">
      <c r="A338" s="8"/>
      <c r="B338" s="28"/>
      <c r="C338" s="28"/>
      <c r="D338" s="13"/>
      <c r="E338" s="13"/>
      <c r="F338" s="13"/>
      <c r="G338" s="57"/>
      <c r="H338" s="58" t="s">
        <v>1872</v>
      </c>
      <c r="I338" s="59" t="s">
        <v>1170</v>
      </c>
      <c r="J338" s="60">
        <v>17.070319000000001</v>
      </c>
      <c r="K338" s="60">
        <v>18.769490709999999</v>
      </c>
      <c r="L338" s="60">
        <f t="shared" si="6"/>
        <v>1.6991717099999981</v>
      </c>
    </row>
    <row r="339" spans="1:12" ht="15" x14ac:dyDescent="0.2">
      <c r="A339" s="8"/>
      <c r="B339" s="28"/>
      <c r="C339" s="28"/>
      <c r="D339" s="13"/>
      <c r="E339" s="13"/>
      <c r="F339" s="13"/>
      <c r="G339" s="57"/>
      <c r="H339" s="58" t="s">
        <v>1873</v>
      </c>
      <c r="I339" s="59" t="s">
        <v>1171</v>
      </c>
      <c r="J339" s="60">
        <v>22.602143000000002</v>
      </c>
      <c r="K339" s="60">
        <v>64.919692760000004</v>
      </c>
      <c r="L339" s="60">
        <f t="shared" si="6"/>
        <v>42.317549760000006</v>
      </c>
    </row>
    <row r="340" spans="1:12" ht="30" x14ac:dyDescent="0.2">
      <c r="A340" s="8"/>
      <c r="B340" s="28"/>
      <c r="C340" s="28"/>
      <c r="D340" s="13"/>
      <c r="E340" s="13"/>
      <c r="F340" s="13"/>
      <c r="G340" s="57"/>
      <c r="H340" s="58" t="s">
        <v>1874</v>
      </c>
      <c r="I340" s="59" t="s">
        <v>1198</v>
      </c>
      <c r="J340" s="60">
        <v>9.2006259999999997</v>
      </c>
      <c r="K340" s="60">
        <v>49.365782550000006</v>
      </c>
      <c r="L340" s="60">
        <f t="shared" si="6"/>
        <v>40.165156550000006</v>
      </c>
    </row>
    <row r="341" spans="1:12" ht="15" x14ac:dyDescent="0.2">
      <c r="A341" s="8"/>
      <c r="B341" s="28"/>
      <c r="C341" s="28"/>
      <c r="D341" s="13"/>
      <c r="E341" s="13"/>
      <c r="F341" s="13"/>
      <c r="G341" s="57"/>
      <c r="H341" s="58" t="s">
        <v>1878</v>
      </c>
      <c r="I341" s="59" t="s">
        <v>1703</v>
      </c>
      <c r="J341" s="60">
        <v>4.8992610000000001</v>
      </c>
      <c r="K341" s="60">
        <v>5.5276581599999997</v>
      </c>
      <c r="L341" s="60">
        <f t="shared" si="6"/>
        <v>0.62839715999999957</v>
      </c>
    </row>
    <row r="342" spans="1:12" ht="15" x14ac:dyDescent="0.2">
      <c r="A342" s="8"/>
      <c r="B342" s="28"/>
      <c r="C342" s="28"/>
      <c r="D342" s="13"/>
      <c r="E342" s="13"/>
      <c r="F342" s="13"/>
      <c r="G342" s="57"/>
      <c r="H342" s="58" t="s">
        <v>1943</v>
      </c>
      <c r="I342" s="59" t="s">
        <v>1944</v>
      </c>
      <c r="J342" s="60">
        <v>3.3840970000000001</v>
      </c>
      <c r="K342" s="60">
        <v>3.7135185199999996</v>
      </c>
      <c r="L342" s="60">
        <f t="shared" si="6"/>
        <v>0.32942151999999947</v>
      </c>
    </row>
    <row r="343" spans="1:12" ht="15" x14ac:dyDescent="0.2">
      <c r="A343" s="8"/>
      <c r="B343" s="28"/>
      <c r="C343" s="28"/>
      <c r="D343" s="13"/>
      <c r="E343" s="13"/>
      <c r="F343" s="13"/>
      <c r="G343" s="57"/>
      <c r="H343" s="58" t="s">
        <v>1881</v>
      </c>
      <c r="I343" s="59" t="s">
        <v>1199</v>
      </c>
      <c r="J343" s="60">
        <v>4.1143879999999999</v>
      </c>
      <c r="K343" s="60">
        <v>4.8231740300000006</v>
      </c>
      <c r="L343" s="60">
        <f t="shared" si="6"/>
        <v>0.70878603000000062</v>
      </c>
    </row>
    <row r="344" spans="1:12" ht="15" x14ac:dyDescent="0.2">
      <c r="A344" s="8"/>
      <c r="B344" s="28"/>
      <c r="C344" s="28"/>
      <c r="D344" s="13"/>
      <c r="E344" s="13"/>
      <c r="F344" s="13"/>
      <c r="G344" s="57"/>
      <c r="H344" s="58" t="s">
        <v>1882</v>
      </c>
      <c r="I344" s="59" t="s">
        <v>1200</v>
      </c>
      <c r="J344" s="60">
        <v>6.7198330000000004</v>
      </c>
      <c r="K344" s="60">
        <v>6.7107470200000003</v>
      </c>
      <c r="L344" s="60">
        <f t="shared" si="6"/>
        <v>-9.085980000000049E-3</v>
      </c>
    </row>
    <row r="345" spans="1:12" ht="30" x14ac:dyDescent="0.2">
      <c r="A345" s="8"/>
      <c r="B345" s="28"/>
      <c r="C345" s="28"/>
      <c r="D345" s="13"/>
      <c r="E345" s="13"/>
      <c r="F345" s="13"/>
      <c r="G345" s="57"/>
      <c r="H345" s="58" t="s">
        <v>1883</v>
      </c>
      <c r="I345" s="59" t="s">
        <v>1201</v>
      </c>
      <c r="J345" s="60">
        <v>12.821032000000001</v>
      </c>
      <c r="K345" s="60">
        <v>11.372243309999998</v>
      </c>
      <c r="L345" s="60">
        <f t="shared" si="6"/>
        <v>-1.4487886900000024</v>
      </c>
    </row>
    <row r="346" spans="1:12" ht="30" x14ac:dyDescent="0.2">
      <c r="A346" s="8"/>
      <c r="B346" s="28"/>
      <c r="C346" s="28"/>
      <c r="D346" s="13"/>
      <c r="E346" s="13"/>
      <c r="F346" s="13"/>
      <c r="G346" s="57"/>
      <c r="H346" s="58" t="s">
        <v>1945</v>
      </c>
      <c r="I346" s="59" t="s">
        <v>1946</v>
      </c>
      <c r="J346" s="60">
        <v>84.891706999999997</v>
      </c>
      <c r="K346" s="60">
        <v>35.755240929999999</v>
      </c>
      <c r="L346" s="60">
        <f t="shared" si="6"/>
        <v>-49.136466069999997</v>
      </c>
    </row>
    <row r="347" spans="1:12" ht="15" x14ac:dyDescent="0.2">
      <c r="A347" s="8"/>
      <c r="B347" s="28"/>
      <c r="C347" s="28"/>
      <c r="D347" s="13"/>
      <c r="E347" s="13"/>
      <c r="F347" s="13"/>
      <c r="G347" s="57"/>
      <c r="H347" s="58" t="s">
        <v>1947</v>
      </c>
      <c r="I347" s="59" t="s">
        <v>1948</v>
      </c>
      <c r="J347" s="60">
        <v>1.089483</v>
      </c>
      <c r="K347" s="60">
        <v>5.1256083399999994</v>
      </c>
      <c r="L347" s="60">
        <f t="shared" si="6"/>
        <v>4.0361253399999999</v>
      </c>
    </row>
    <row r="348" spans="1:12" ht="30" x14ac:dyDescent="0.2">
      <c r="A348" s="8"/>
      <c r="B348" s="28"/>
      <c r="C348" s="28"/>
      <c r="D348" s="13"/>
      <c r="E348" s="13"/>
      <c r="F348" s="13"/>
      <c r="G348" s="57"/>
      <c r="H348" s="58" t="s">
        <v>1949</v>
      </c>
      <c r="I348" s="59" t="s">
        <v>1950</v>
      </c>
      <c r="J348" s="60">
        <v>1.3041510000000001</v>
      </c>
      <c r="K348" s="60">
        <v>0.85760870999999994</v>
      </c>
      <c r="L348" s="60">
        <f t="shared" si="6"/>
        <v>-0.44654229000000012</v>
      </c>
    </row>
    <row r="349" spans="1:12" ht="15" x14ac:dyDescent="0.2">
      <c r="A349" s="8"/>
      <c r="B349" s="28"/>
      <c r="C349" s="28"/>
      <c r="D349" s="13"/>
      <c r="E349" s="13"/>
      <c r="F349" s="13"/>
      <c r="G349" s="57"/>
      <c r="H349" s="58" t="s">
        <v>1951</v>
      </c>
      <c r="I349" s="59" t="s">
        <v>1952</v>
      </c>
      <c r="J349" s="60">
        <v>1.5459799999999999</v>
      </c>
      <c r="K349" s="60">
        <v>1.22310779</v>
      </c>
      <c r="L349" s="60">
        <f t="shared" si="6"/>
        <v>-0.32287220999999988</v>
      </c>
    </row>
    <row r="350" spans="1:12" ht="15" x14ac:dyDescent="0.2">
      <c r="A350" s="8"/>
      <c r="B350" s="28"/>
      <c r="C350" s="28"/>
      <c r="D350" s="13"/>
      <c r="E350" s="13"/>
      <c r="F350" s="13"/>
      <c r="G350" s="57"/>
      <c r="H350" s="58" t="s">
        <v>1953</v>
      </c>
      <c r="I350" s="59" t="s">
        <v>1954</v>
      </c>
      <c r="J350" s="60">
        <v>24.243870999999999</v>
      </c>
      <c r="K350" s="60">
        <v>7.5089713599999994</v>
      </c>
      <c r="L350" s="60">
        <f t="shared" si="6"/>
        <v>-16.734899639999998</v>
      </c>
    </row>
    <row r="351" spans="1:12" ht="15" x14ac:dyDescent="0.2">
      <c r="A351" s="8"/>
      <c r="B351" s="28"/>
      <c r="C351" s="28"/>
      <c r="D351" s="13"/>
      <c r="E351" s="13"/>
      <c r="F351" s="13"/>
      <c r="G351" s="57"/>
      <c r="H351" s="58" t="s">
        <v>1955</v>
      </c>
      <c r="I351" s="79" t="s">
        <v>1956</v>
      </c>
      <c r="J351" s="60">
        <v>25.277697</v>
      </c>
      <c r="K351" s="60">
        <v>38.80791425999999</v>
      </c>
      <c r="L351" s="60">
        <f t="shared" si="6"/>
        <v>13.53021725999999</v>
      </c>
    </row>
    <row r="352" spans="1:12" ht="15" x14ac:dyDescent="0.2">
      <c r="A352" s="8"/>
      <c r="B352" s="28"/>
      <c r="C352" s="28"/>
      <c r="D352" s="13"/>
      <c r="E352" s="13"/>
      <c r="F352" s="13"/>
      <c r="G352" s="53" t="s">
        <v>41</v>
      </c>
      <c r="H352" s="54"/>
      <c r="I352" s="55"/>
      <c r="J352" s="56">
        <v>596.42684999999994</v>
      </c>
      <c r="K352" s="56">
        <v>550.44208396999989</v>
      </c>
      <c r="L352" s="56">
        <f t="shared" si="6"/>
        <v>-45.98476603000006</v>
      </c>
    </row>
    <row r="353" spans="1:12" ht="15" x14ac:dyDescent="0.2">
      <c r="A353" s="8"/>
      <c r="B353" s="28"/>
      <c r="C353" s="28"/>
      <c r="D353" s="13"/>
      <c r="E353" s="13"/>
      <c r="F353" s="13"/>
      <c r="G353" s="57"/>
      <c r="H353" s="58" t="s">
        <v>42</v>
      </c>
      <c r="I353" s="59" t="s">
        <v>43</v>
      </c>
      <c r="J353" s="60">
        <v>4.987222</v>
      </c>
      <c r="K353" s="60">
        <v>4.5175659599999998</v>
      </c>
      <c r="L353" s="60">
        <f t="shared" si="6"/>
        <v>-0.46965604000000027</v>
      </c>
    </row>
    <row r="354" spans="1:12" ht="15" x14ac:dyDescent="0.2">
      <c r="A354" s="8"/>
      <c r="B354" s="28"/>
      <c r="C354" s="28"/>
      <c r="D354" s="13"/>
      <c r="E354" s="13"/>
      <c r="F354" s="13"/>
      <c r="G354" s="57"/>
      <c r="H354" s="58" t="s">
        <v>46</v>
      </c>
      <c r="I354" s="59" t="s">
        <v>47</v>
      </c>
      <c r="J354" s="60">
        <v>78.198414999999997</v>
      </c>
      <c r="K354" s="60">
        <v>78.681318000000005</v>
      </c>
      <c r="L354" s="60">
        <f t="shared" si="6"/>
        <v>0.48290300000000741</v>
      </c>
    </row>
    <row r="355" spans="1:12" ht="15" x14ac:dyDescent="0.2">
      <c r="A355" s="8"/>
      <c r="B355" s="28"/>
      <c r="C355" s="28"/>
      <c r="D355" s="13"/>
      <c r="E355" s="13"/>
      <c r="F355" s="13"/>
      <c r="G355" s="57"/>
      <c r="H355" s="58" t="s">
        <v>48</v>
      </c>
      <c r="I355" s="59" t="s">
        <v>49</v>
      </c>
      <c r="J355" s="60">
        <v>9.9799670000000003</v>
      </c>
      <c r="K355" s="60">
        <v>10.303974630000001</v>
      </c>
      <c r="L355" s="60">
        <f t="shared" si="6"/>
        <v>0.32400763000000055</v>
      </c>
    </row>
    <row r="356" spans="1:12" ht="15" x14ac:dyDescent="0.2">
      <c r="A356" s="8"/>
      <c r="B356" s="28"/>
      <c r="C356" s="28"/>
      <c r="D356" s="13"/>
      <c r="E356" s="13"/>
      <c r="F356" s="13"/>
      <c r="G356" s="57"/>
      <c r="H356" s="58" t="s">
        <v>53</v>
      </c>
      <c r="I356" s="59" t="s">
        <v>54</v>
      </c>
      <c r="J356" s="60">
        <v>337.10143799999997</v>
      </c>
      <c r="K356" s="60">
        <v>342.22130306000003</v>
      </c>
      <c r="L356" s="60">
        <f t="shared" si="6"/>
        <v>5.1198650600000519</v>
      </c>
    </row>
    <row r="357" spans="1:12" ht="30" x14ac:dyDescent="0.2">
      <c r="A357" s="8"/>
      <c r="B357" s="28"/>
      <c r="C357" s="28"/>
      <c r="D357" s="13"/>
      <c r="E357" s="13"/>
      <c r="F357" s="13"/>
      <c r="G357" s="57"/>
      <c r="H357" s="58" t="s">
        <v>57</v>
      </c>
      <c r="I357" s="59" t="s">
        <v>58</v>
      </c>
      <c r="J357" s="60">
        <v>8.3375439999999994</v>
      </c>
      <c r="K357" s="60">
        <v>5.9458023299999985</v>
      </c>
      <c r="L357" s="60">
        <f t="shared" si="6"/>
        <v>-2.3917416700000009</v>
      </c>
    </row>
    <row r="358" spans="1:12" ht="30" x14ac:dyDescent="0.2">
      <c r="A358" s="8"/>
      <c r="B358" s="28"/>
      <c r="C358" s="28"/>
      <c r="D358" s="13"/>
      <c r="E358" s="13"/>
      <c r="F358" s="13"/>
      <c r="G358" s="57"/>
      <c r="H358" s="58" t="s">
        <v>60</v>
      </c>
      <c r="I358" s="59" t="s">
        <v>1704</v>
      </c>
      <c r="J358" s="60">
        <v>10.336193</v>
      </c>
      <c r="K358" s="60">
        <v>7.2240341500000005</v>
      </c>
      <c r="L358" s="60">
        <f t="shared" si="6"/>
        <v>-3.1121588499999993</v>
      </c>
    </row>
    <row r="359" spans="1:12" ht="15" x14ac:dyDescent="0.2">
      <c r="A359" s="8"/>
      <c r="B359" s="28"/>
      <c r="C359" s="28"/>
      <c r="D359" s="13"/>
      <c r="E359" s="13"/>
      <c r="F359" s="13"/>
      <c r="G359" s="57"/>
      <c r="H359" s="58" t="s">
        <v>61</v>
      </c>
      <c r="I359" s="59" t="s">
        <v>62</v>
      </c>
      <c r="J359" s="60">
        <v>8.3494430000000008</v>
      </c>
      <c r="K359" s="60">
        <v>12.488369769999998</v>
      </c>
      <c r="L359" s="60">
        <f t="shared" si="6"/>
        <v>4.1389267699999976</v>
      </c>
    </row>
    <row r="360" spans="1:12" ht="30" x14ac:dyDescent="0.2">
      <c r="A360" s="8"/>
      <c r="B360" s="28"/>
      <c r="C360" s="28"/>
      <c r="D360" s="13"/>
      <c r="E360" s="13"/>
      <c r="F360" s="13"/>
      <c r="G360" s="57"/>
      <c r="H360" s="58" t="s">
        <v>65</v>
      </c>
      <c r="I360" s="59" t="s">
        <v>66</v>
      </c>
      <c r="J360" s="60">
        <v>10.978401</v>
      </c>
      <c r="K360" s="60">
        <v>11.16963329</v>
      </c>
      <c r="L360" s="60">
        <f t="shared" si="6"/>
        <v>0.1912322900000003</v>
      </c>
    </row>
    <row r="361" spans="1:12" ht="30" x14ac:dyDescent="0.2">
      <c r="A361" s="8"/>
      <c r="B361" s="28"/>
      <c r="C361" s="28"/>
      <c r="D361" s="13"/>
      <c r="E361" s="13"/>
      <c r="F361" s="13"/>
      <c r="G361" s="57"/>
      <c r="H361" s="58" t="s">
        <v>67</v>
      </c>
      <c r="I361" s="59" t="s">
        <v>68</v>
      </c>
      <c r="J361" s="60">
        <v>113.31276</v>
      </c>
      <c r="K361" s="60">
        <v>63.844191160000001</v>
      </c>
      <c r="L361" s="60">
        <f t="shared" si="6"/>
        <v>-49.468568839999996</v>
      </c>
    </row>
    <row r="362" spans="1:12" ht="15" x14ac:dyDescent="0.2">
      <c r="A362" s="8"/>
      <c r="B362" s="28"/>
      <c r="C362" s="28"/>
      <c r="D362" s="13"/>
      <c r="E362" s="13"/>
      <c r="F362" s="13"/>
      <c r="G362" s="57"/>
      <c r="H362" s="58" t="s">
        <v>201</v>
      </c>
      <c r="I362" s="59" t="s">
        <v>1060</v>
      </c>
      <c r="J362" s="60">
        <v>14.845466999999999</v>
      </c>
      <c r="K362" s="60">
        <v>14.045891620000001</v>
      </c>
      <c r="L362" s="60">
        <f t="shared" si="6"/>
        <v>-0.7995753799999985</v>
      </c>
    </row>
    <row r="363" spans="1:12" ht="15" x14ac:dyDescent="0.2">
      <c r="A363" s="8"/>
      <c r="B363" s="28"/>
      <c r="C363" s="28"/>
      <c r="D363" s="13"/>
      <c r="E363" s="13"/>
      <c r="F363" s="13"/>
      <c r="G363" s="53" t="s">
        <v>70</v>
      </c>
      <c r="H363" s="54"/>
      <c r="I363" s="55"/>
      <c r="J363" s="56">
        <v>27.162524000000001</v>
      </c>
      <c r="K363" s="56">
        <v>23.712963760000004</v>
      </c>
      <c r="L363" s="56">
        <f t="shared" si="6"/>
        <v>-3.4495602399999967</v>
      </c>
    </row>
    <row r="364" spans="1:12" ht="15" x14ac:dyDescent="0.2">
      <c r="A364" s="8"/>
      <c r="B364" s="28"/>
      <c r="C364" s="28"/>
      <c r="D364" s="13"/>
      <c r="E364" s="13"/>
      <c r="F364" s="13"/>
      <c r="G364" s="57"/>
      <c r="H364" s="58" t="s">
        <v>73</v>
      </c>
      <c r="I364" s="59" t="s">
        <v>74</v>
      </c>
      <c r="J364" s="60">
        <v>27.162524000000001</v>
      </c>
      <c r="K364" s="60">
        <v>23.712963760000004</v>
      </c>
      <c r="L364" s="60">
        <f t="shared" si="6"/>
        <v>-3.4495602399999967</v>
      </c>
    </row>
    <row r="365" spans="1:12" ht="15" x14ac:dyDescent="0.2">
      <c r="A365" s="8"/>
      <c r="B365" s="28"/>
      <c r="C365" s="28"/>
      <c r="D365" s="13"/>
      <c r="E365" s="29">
        <v>5</v>
      </c>
      <c r="F365" s="30" t="s">
        <v>75</v>
      </c>
      <c r="G365" s="73"/>
      <c r="H365" s="74"/>
      <c r="I365" s="75"/>
      <c r="J365" s="76">
        <v>2914.8591430000001</v>
      </c>
      <c r="K365" s="76">
        <v>3356.6368176600008</v>
      </c>
      <c r="L365" s="76">
        <f t="shared" si="6"/>
        <v>441.77767466000068</v>
      </c>
    </row>
    <row r="366" spans="1:12" ht="15" x14ac:dyDescent="0.2">
      <c r="A366" s="8"/>
      <c r="B366" s="28"/>
      <c r="C366" s="28"/>
      <c r="D366" s="13"/>
      <c r="E366" s="13"/>
      <c r="F366" s="13"/>
      <c r="G366" s="53" t="s">
        <v>2</v>
      </c>
      <c r="H366" s="54"/>
      <c r="I366" s="55"/>
      <c r="J366" s="56">
        <v>2243.834175</v>
      </c>
      <c r="K366" s="56">
        <v>2652.627594040001</v>
      </c>
      <c r="L366" s="56">
        <f t="shared" si="6"/>
        <v>408.79341904000103</v>
      </c>
    </row>
    <row r="367" spans="1:12" ht="15" x14ac:dyDescent="0.2">
      <c r="A367" s="8"/>
      <c r="B367" s="28"/>
      <c r="C367" s="28"/>
      <c r="D367" s="13"/>
      <c r="E367" s="13"/>
      <c r="F367" s="13"/>
      <c r="G367" s="57"/>
      <c r="H367" s="58" t="s">
        <v>1741</v>
      </c>
      <c r="I367" s="59" t="s">
        <v>1180</v>
      </c>
      <c r="J367" s="60">
        <v>22.041588999999998</v>
      </c>
      <c r="K367" s="60">
        <v>28.470142460000005</v>
      </c>
      <c r="L367" s="60">
        <f t="shared" si="6"/>
        <v>6.4285534600000069</v>
      </c>
    </row>
    <row r="368" spans="1:12" ht="15" x14ac:dyDescent="0.2">
      <c r="A368" s="8"/>
      <c r="B368" s="28"/>
      <c r="C368" s="28"/>
      <c r="D368" s="13"/>
      <c r="E368" s="13"/>
      <c r="F368" s="13"/>
      <c r="G368" s="57"/>
      <c r="H368" s="58" t="s">
        <v>1748</v>
      </c>
      <c r="I368" s="59" t="s">
        <v>1202</v>
      </c>
      <c r="J368" s="60">
        <v>3.2300629999999999</v>
      </c>
      <c r="K368" s="60">
        <v>3.3800629799999999</v>
      </c>
      <c r="L368" s="60">
        <f t="shared" si="6"/>
        <v>0.14999998000000003</v>
      </c>
    </row>
    <row r="369" spans="1:12" ht="15" x14ac:dyDescent="0.2">
      <c r="A369" s="8"/>
      <c r="B369" s="28"/>
      <c r="C369" s="28"/>
      <c r="D369" s="13"/>
      <c r="E369" s="13"/>
      <c r="F369" s="13"/>
      <c r="G369" s="57"/>
      <c r="H369" s="58" t="s">
        <v>1755</v>
      </c>
      <c r="I369" s="59" t="s">
        <v>1203</v>
      </c>
      <c r="J369" s="60">
        <v>12.603711000000001</v>
      </c>
      <c r="K369" s="60">
        <v>5.5081657000000002</v>
      </c>
      <c r="L369" s="60">
        <f t="shared" si="6"/>
        <v>-7.0955453000000004</v>
      </c>
    </row>
    <row r="370" spans="1:12" ht="15" x14ac:dyDescent="0.2">
      <c r="A370" s="8"/>
      <c r="B370" s="28"/>
      <c r="C370" s="28"/>
      <c r="D370" s="13"/>
      <c r="E370" s="13"/>
      <c r="F370" s="13"/>
      <c r="G370" s="57"/>
      <c r="H370" s="58" t="s">
        <v>1756</v>
      </c>
      <c r="I370" s="59" t="s">
        <v>1181</v>
      </c>
      <c r="J370" s="60">
        <v>7.5556739999999998</v>
      </c>
      <c r="K370" s="60">
        <v>7.7294780599999999</v>
      </c>
      <c r="L370" s="60">
        <f t="shared" si="6"/>
        <v>0.17380406000000015</v>
      </c>
    </row>
    <row r="371" spans="1:12" ht="15" x14ac:dyDescent="0.2">
      <c r="A371" s="8"/>
      <c r="B371" s="28"/>
      <c r="C371" s="28"/>
      <c r="D371" s="13"/>
      <c r="E371" s="13"/>
      <c r="F371" s="13"/>
      <c r="G371" s="57"/>
      <c r="H371" s="58" t="s">
        <v>1788</v>
      </c>
      <c r="I371" s="59" t="s">
        <v>1204</v>
      </c>
      <c r="J371" s="60">
        <v>7.1816579999999997</v>
      </c>
      <c r="K371" s="60">
        <v>6.6301708499999998</v>
      </c>
      <c r="L371" s="60">
        <f t="shared" si="6"/>
        <v>-0.55148714999999982</v>
      </c>
    </row>
    <row r="372" spans="1:12" ht="15" x14ac:dyDescent="0.2">
      <c r="A372" s="8"/>
      <c r="B372" s="28"/>
      <c r="C372" s="28"/>
      <c r="D372" s="13"/>
      <c r="E372" s="13"/>
      <c r="F372" s="13"/>
      <c r="G372" s="57"/>
      <c r="H372" s="58" t="s">
        <v>1764</v>
      </c>
      <c r="I372" s="59" t="s">
        <v>1205</v>
      </c>
      <c r="J372" s="60">
        <v>6.2837810000000003</v>
      </c>
      <c r="K372" s="60">
        <v>5.5457617099999998</v>
      </c>
      <c r="L372" s="60">
        <f t="shared" si="6"/>
        <v>-0.73801929000000044</v>
      </c>
    </row>
    <row r="373" spans="1:12" ht="15" x14ac:dyDescent="0.2">
      <c r="A373" s="8"/>
      <c r="B373" s="28"/>
      <c r="C373" s="28"/>
      <c r="D373" s="13"/>
      <c r="E373" s="13"/>
      <c r="F373" s="13"/>
      <c r="G373" s="57"/>
      <c r="H373" s="58" t="s">
        <v>1765</v>
      </c>
      <c r="I373" s="59" t="s">
        <v>1206</v>
      </c>
      <c r="J373" s="60">
        <v>8.5099119999999999</v>
      </c>
      <c r="K373" s="60">
        <v>9.2501043499999973</v>
      </c>
      <c r="L373" s="60">
        <f t="shared" si="6"/>
        <v>0.74019234999999739</v>
      </c>
    </row>
    <row r="374" spans="1:12" ht="15" x14ac:dyDescent="0.2">
      <c r="A374" s="8"/>
      <c r="B374" s="28"/>
      <c r="C374" s="28"/>
      <c r="D374" s="13"/>
      <c r="E374" s="13"/>
      <c r="F374" s="13"/>
      <c r="G374" s="57"/>
      <c r="H374" s="58" t="s">
        <v>1790</v>
      </c>
      <c r="I374" s="59" t="s">
        <v>2319</v>
      </c>
      <c r="J374" s="60">
        <v>0.72868500000000003</v>
      </c>
      <c r="K374" s="60">
        <v>0.61469850999999998</v>
      </c>
      <c r="L374" s="60">
        <f t="shared" si="6"/>
        <v>-0.11398649000000005</v>
      </c>
    </row>
    <row r="375" spans="1:12" ht="15" x14ac:dyDescent="0.2">
      <c r="A375" s="8"/>
      <c r="B375" s="28"/>
      <c r="C375" s="28"/>
      <c r="D375" s="13"/>
      <c r="E375" s="13"/>
      <c r="F375" s="13"/>
      <c r="G375" s="57"/>
      <c r="H375" s="58" t="s">
        <v>1791</v>
      </c>
      <c r="I375" s="59" t="s">
        <v>2320</v>
      </c>
      <c r="J375" s="60">
        <v>0.54746600000000001</v>
      </c>
      <c r="K375" s="60">
        <v>0.42805578000000011</v>
      </c>
      <c r="L375" s="60">
        <f t="shared" si="6"/>
        <v>-0.1194102199999999</v>
      </c>
    </row>
    <row r="376" spans="1:12" ht="15" x14ac:dyDescent="0.2">
      <c r="A376" s="8"/>
      <c r="B376" s="28"/>
      <c r="C376" s="28"/>
      <c r="D376" s="13"/>
      <c r="E376" s="13"/>
      <c r="F376" s="13"/>
      <c r="G376" s="57"/>
      <c r="H376" s="58" t="s">
        <v>1795</v>
      </c>
      <c r="I376" s="59" t="s">
        <v>2321</v>
      </c>
      <c r="J376" s="60">
        <v>2.0115400000000001</v>
      </c>
      <c r="K376" s="60">
        <v>0.49102275000000006</v>
      </c>
      <c r="L376" s="60">
        <f t="shared" si="6"/>
        <v>-1.5205172500000002</v>
      </c>
    </row>
    <row r="377" spans="1:12" ht="15" x14ac:dyDescent="0.2">
      <c r="A377" s="8"/>
      <c r="B377" s="28"/>
      <c r="C377" s="28"/>
      <c r="D377" s="13"/>
      <c r="E377" s="13"/>
      <c r="F377" s="13"/>
      <c r="G377" s="57"/>
      <c r="H377" s="58" t="s">
        <v>1796</v>
      </c>
      <c r="I377" s="59" t="s">
        <v>2322</v>
      </c>
      <c r="J377" s="60">
        <v>1.9825729999999999</v>
      </c>
      <c r="K377" s="60">
        <v>0.4648523</v>
      </c>
      <c r="L377" s="60">
        <f t="shared" si="6"/>
        <v>-1.5177206999999999</v>
      </c>
    </row>
    <row r="378" spans="1:12" ht="15" x14ac:dyDescent="0.2">
      <c r="A378" s="8"/>
      <c r="B378" s="28"/>
      <c r="C378" s="28"/>
      <c r="D378" s="13"/>
      <c r="E378" s="13"/>
      <c r="F378" s="13"/>
      <c r="G378" s="57"/>
      <c r="H378" s="58" t="s">
        <v>1797</v>
      </c>
      <c r="I378" s="59" t="s">
        <v>2323</v>
      </c>
      <c r="J378" s="60">
        <v>1.9825729999999999</v>
      </c>
      <c r="K378" s="60">
        <v>0.4648523</v>
      </c>
      <c r="L378" s="60">
        <f t="shared" si="6"/>
        <v>-1.5177206999999999</v>
      </c>
    </row>
    <row r="379" spans="1:12" ht="15" x14ac:dyDescent="0.2">
      <c r="A379" s="8"/>
      <c r="B379" s="28"/>
      <c r="C379" s="28"/>
      <c r="D379" s="13"/>
      <c r="E379" s="13"/>
      <c r="F379" s="13"/>
      <c r="G379" s="57"/>
      <c r="H379" s="58" t="s">
        <v>1974</v>
      </c>
      <c r="I379" s="59" t="s">
        <v>2324</v>
      </c>
      <c r="J379" s="60">
        <v>400.90539000000001</v>
      </c>
      <c r="K379" s="60">
        <v>430.19514106999992</v>
      </c>
      <c r="L379" s="60">
        <f t="shared" si="6"/>
        <v>29.289751069999909</v>
      </c>
    </row>
    <row r="380" spans="1:12" ht="15" x14ac:dyDescent="0.2">
      <c r="A380" s="8"/>
      <c r="B380" s="28"/>
      <c r="C380" s="28"/>
      <c r="D380" s="13"/>
      <c r="E380" s="13"/>
      <c r="F380" s="13"/>
      <c r="G380" s="57"/>
      <c r="H380" s="58" t="s">
        <v>1975</v>
      </c>
      <c r="I380" s="79" t="s">
        <v>2325</v>
      </c>
      <c r="J380" s="60">
        <v>47.830195000000003</v>
      </c>
      <c r="K380" s="60">
        <v>106.22951024000001</v>
      </c>
      <c r="L380" s="60">
        <f t="shared" si="6"/>
        <v>58.399315240000007</v>
      </c>
    </row>
    <row r="381" spans="1:12" ht="15" x14ac:dyDescent="0.2">
      <c r="A381" s="8"/>
      <c r="B381" s="28"/>
      <c r="C381" s="28"/>
      <c r="D381" s="13"/>
      <c r="E381" s="13"/>
      <c r="F381" s="13"/>
      <c r="G381" s="57"/>
      <c r="H381" s="58" t="s">
        <v>1976</v>
      </c>
      <c r="I381" s="59" t="s">
        <v>1208</v>
      </c>
      <c r="J381" s="60">
        <v>1.4378580000000001</v>
      </c>
      <c r="K381" s="60">
        <v>0.83944954999999988</v>
      </c>
      <c r="L381" s="60">
        <f t="shared" si="6"/>
        <v>-0.5984084500000002</v>
      </c>
    </row>
    <row r="382" spans="1:12" ht="30" x14ac:dyDescent="0.2">
      <c r="A382" s="8"/>
      <c r="B382" s="28"/>
      <c r="C382" s="28"/>
      <c r="D382" s="13"/>
      <c r="E382" s="13"/>
      <c r="F382" s="13"/>
      <c r="G382" s="57"/>
      <c r="H382" s="58" t="s">
        <v>1977</v>
      </c>
      <c r="I382" s="59" t="s">
        <v>2326</v>
      </c>
      <c r="J382" s="60">
        <v>23.04203</v>
      </c>
      <c r="K382" s="60">
        <v>22.749092359999999</v>
      </c>
      <c r="L382" s="60">
        <f t="shared" si="6"/>
        <v>-0.29293764000000166</v>
      </c>
    </row>
    <row r="383" spans="1:12" ht="15" x14ac:dyDescent="0.2">
      <c r="A383" s="8"/>
      <c r="B383" s="28"/>
      <c r="C383" s="28"/>
      <c r="D383" s="13"/>
      <c r="E383" s="13"/>
      <c r="F383" s="13"/>
      <c r="G383" s="57"/>
      <c r="H383" s="58" t="s">
        <v>2327</v>
      </c>
      <c r="I383" s="59" t="s">
        <v>1207</v>
      </c>
      <c r="J383" s="60">
        <v>127.735429</v>
      </c>
      <c r="K383" s="60">
        <v>247.83324596</v>
      </c>
      <c r="L383" s="60">
        <f t="shared" si="6"/>
        <v>120.09781696</v>
      </c>
    </row>
    <row r="384" spans="1:12" ht="15" x14ac:dyDescent="0.2">
      <c r="A384" s="8"/>
      <c r="B384" s="28"/>
      <c r="C384" s="28"/>
      <c r="D384" s="13"/>
      <c r="E384" s="13"/>
      <c r="F384" s="13"/>
      <c r="G384" s="57"/>
      <c r="H384" s="58" t="s">
        <v>1766</v>
      </c>
      <c r="I384" s="59" t="s">
        <v>1209</v>
      </c>
      <c r="J384" s="60">
        <v>153.89103299999999</v>
      </c>
      <c r="K384" s="60">
        <v>176.92997389000001</v>
      </c>
      <c r="L384" s="60">
        <f t="shared" si="6"/>
        <v>23.038940890000021</v>
      </c>
    </row>
    <row r="385" spans="1:12" ht="15" x14ac:dyDescent="0.2">
      <c r="A385" s="8"/>
      <c r="B385" s="28"/>
      <c r="C385" s="28"/>
      <c r="D385" s="13"/>
      <c r="E385" s="13"/>
      <c r="F385" s="13"/>
      <c r="G385" s="57"/>
      <c r="H385" s="58" t="s">
        <v>1808</v>
      </c>
      <c r="I385" s="59" t="s">
        <v>2328</v>
      </c>
      <c r="J385" s="60">
        <v>5.0488460000000002</v>
      </c>
      <c r="K385" s="60">
        <v>64.951041959999998</v>
      </c>
      <c r="L385" s="60">
        <f t="shared" si="6"/>
        <v>59.90219596</v>
      </c>
    </row>
    <row r="386" spans="1:12" ht="30" x14ac:dyDescent="0.2">
      <c r="A386" s="8"/>
      <c r="B386" s="28"/>
      <c r="C386" s="28"/>
      <c r="D386" s="13"/>
      <c r="E386" s="13"/>
      <c r="F386" s="13"/>
      <c r="G386" s="57"/>
      <c r="H386" s="58" t="s">
        <v>1809</v>
      </c>
      <c r="I386" s="59" t="s">
        <v>1210</v>
      </c>
      <c r="J386" s="60">
        <v>122.507341</v>
      </c>
      <c r="K386" s="60">
        <v>129.67670546000002</v>
      </c>
      <c r="L386" s="60">
        <f t="shared" si="6"/>
        <v>7.1693644600000255</v>
      </c>
    </row>
    <row r="387" spans="1:12" ht="15" x14ac:dyDescent="0.2">
      <c r="A387" s="8"/>
      <c r="B387" s="28"/>
      <c r="C387" s="28"/>
      <c r="D387" s="13"/>
      <c r="E387" s="13"/>
      <c r="F387" s="13"/>
      <c r="G387" s="57"/>
      <c r="H387" s="58" t="s">
        <v>1811</v>
      </c>
      <c r="I387" s="59" t="s">
        <v>2329</v>
      </c>
      <c r="J387" s="60">
        <v>0.85649600000000004</v>
      </c>
      <c r="K387" s="60">
        <v>55.659776539999996</v>
      </c>
      <c r="L387" s="60">
        <f t="shared" si="6"/>
        <v>54.803280539999996</v>
      </c>
    </row>
    <row r="388" spans="1:12" ht="30" customHeight="1" x14ac:dyDescent="0.2">
      <c r="A388" s="8"/>
      <c r="B388" s="28"/>
      <c r="C388" s="28"/>
      <c r="D388" s="13"/>
      <c r="E388" s="13"/>
      <c r="F388" s="13"/>
      <c r="G388" s="57"/>
      <c r="H388" s="58" t="s">
        <v>1959</v>
      </c>
      <c r="I388" s="59" t="s">
        <v>2330</v>
      </c>
      <c r="J388" s="60">
        <v>5.8157160000000001</v>
      </c>
      <c r="K388" s="60">
        <v>5.6535893799999997</v>
      </c>
      <c r="L388" s="60">
        <f t="shared" si="6"/>
        <v>-0.16212662000000044</v>
      </c>
    </row>
    <row r="389" spans="1:12" ht="15" x14ac:dyDescent="0.2">
      <c r="A389" s="8"/>
      <c r="B389" s="28"/>
      <c r="C389" s="28"/>
      <c r="D389" s="13"/>
      <c r="E389" s="13"/>
      <c r="F389" s="13"/>
      <c r="G389" s="57"/>
      <c r="H389" s="58" t="s">
        <v>1844</v>
      </c>
      <c r="I389" s="59" t="s">
        <v>1211</v>
      </c>
      <c r="J389" s="60">
        <v>390.66094600000002</v>
      </c>
      <c r="K389" s="60">
        <v>431.40951653999991</v>
      </c>
      <c r="L389" s="60">
        <f t="shared" si="6"/>
        <v>40.748570539999889</v>
      </c>
    </row>
    <row r="390" spans="1:12" ht="15" x14ac:dyDescent="0.2">
      <c r="A390" s="8"/>
      <c r="B390" s="28"/>
      <c r="C390" s="28"/>
      <c r="D390" s="13"/>
      <c r="E390" s="13"/>
      <c r="F390" s="13"/>
      <c r="G390" s="57"/>
      <c r="H390" s="58" t="s">
        <v>1846</v>
      </c>
      <c r="I390" s="59" t="s">
        <v>1212</v>
      </c>
      <c r="J390" s="60">
        <v>212.44893300000001</v>
      </c>
      <c r="K390" s="60">
        <v>258.73311303000003</v>
      </c>
      <c r="L390" s="60">
        <f t="shared" si="6"/>
        <v>46.284180030000016</v>
      </c>
    </row>
    <row r="391" spans="1:12" ht="15" x14ac:dyDescent="0.2">
      <c r="A391" s="8"/>
      <c r="B391" s="28"/>
      <c r="C391" s="28"/>
      <c r="D391" s="13"/>
      <c r="E391" s="13"/>
      <c r="F391" s="13"/>
      <c r="G391" s="57"/>
      <c r="H391" s="58" t="s">
        <v>1847</v>
      </c>
      <c r="I391" s="59" t="s">
        <v>1213</v>
      </c>
      <c r="J391" s="60">
        <v>25.998594000000001</v>
      </c>
      <c r="K391" s="60">
        <v>78.978540659999993</v>
      </c>
      <c r="L391" s="60">
        <f t="shared" si="6"/>
        <v>52.979946659999996</v>
      </c>
    </row>
    <row r="392" spans="1:12" ht="15" x14ac:dyDescent="0.2">
      <c r="A392" s="8"/>
      <c r="B392" s="28"/>
      <c r="C392" s="28"/>
      <c r="D392" s="13"/>
      <c r="E392" s="13"/>
      <c r="F392" s="13"/>
      <c r="G392" s="57"/>
      <c r="H392" s="58" t="s">
        <v>1848</v>
      </c>
      <c r="I392" s="59" t="s">
        <v>2331</v>
      </c>
      <c r="J392" s="60">
        <v>9.665896</v>
      </c>
      <c r="K392" s="60">
        <v>105.78425379000001</v>
      </c>
      <c r="L392" s="60">
        <f t="shared" si="6"/>
        <v>96.118357790000005</v>
      </c>
    </row>
    <row r="393" spans="1:12" ht="15" x14ac:dyDescent="0.2">
      <c r="A393" s="8"/>
      <c r="B393" s="28"/>
      <c r="C393" s="28"/>
      <c r="D393" s="13"/>
      <c r="E393" s="13"/>
      <c r="F393" s="13"/>
      <c r="G393" s="57"/>
      <c r="H393" s="58" t="s">
        <v>1771</v>
      </c>
      <c r="I393" s="59" t="s">
        <v>1702</v>
      </c>
      <c r="J393" s="60">
        <v>13.362393000000001</v>
      </c>
      <c r="K393" s="60">
        <v>17.126071300000003</v>
      </c>
      <c r="L393" s="60">
        <f t="shared" ref="L393:L456" si="7">+K393-J393</f>
        <v>3.7636783000000023</v>
      </c>
    </row>
    <row r="394" spans="1:12" ht="15" x14ac:dyDescent="0.2">
      <c r="A394" s="8"/>
      <c r="B394" s="28"/>
      <c r="C394" s="28"/>
      <c r="D394" s="13"/>
      <c r="E394" s="13"/>
      <c r="F394" s="13"/>
      <c r="G394" s="57"/>
      <c r="H394" s="58" t="s">
        <v>1865</v>
      </c>
      <c r="I394" s="59" t="s">
        <v>1214</v>
      </c>
      <c r="J394" s="60">
        <v>106.009191</v>
      </c>
      <c r="K394" s="60">
        <v>71.738799999999998</v>
      </c>
      <c r="L394" s="60">
        <f t="shared" si="7"/>
        <v>-34.270391000000004</v>
      </c>
    </row>
    <row r="395" spans="1:12" ht="15" x14ac:dyDescent="0.2">
      <c r="A395" s="8"/>
      <c r="B395" s="28"/>
      <c r="C395" s="28"/>
      <c r="D395" s="13"/>
      <c r="E395" s="13"/>
      <c r="F395" s="13"/>
      <c r="G395" s="57"/>
      <c r="H395" s="58" t="s">
        <v>1866</v>
      </c>
      <c r="I395" s="59" t="s">
        <v>2332</v>
      </c>
      <c r="J395" s="60">
        <v>109.038237</v>
      </c>
      <c r="K395" s="60">
        <v>89.98965233999995</v>
      </c>
      <c r="L395" s="60">
        <f t="shared" si="7"/>
        <v>-19.048584660000046</v>
      </c>
    </row>
    <row r="396" spans="1:12" ht="15" x14ac:dyDescent="0.2">
      <c r="A396" s="8"/>
      <c r="B396" s="28"/>
      <c r="C396" s="28"/>
      <c r="D396" s="13"/>
      <c r="E396" s="13"/>
      <c r="F396" s="13"/>
      <c r="G396" s="57"/>
      <c r="H396" s="58" t="s">
        <v>1957</v>
      </c>
      <c r="I396" s="59" t="s">
        <v>1215</v>
      </c>
      <c r="J396" s="60">
        <v>40.111635</v>
      </c>
      <c r="K396" s="60">
        <v>52.82817936</v>
      </c>
      <c r="L396" s="60">
        <f t="shared" si="7"/>
        <v>12.71654436</v>
      </c>
    </row>
    <row r="397" spans="1:12" ht="15" x14ac:dyDescent="0.2">
      <c r="A397" s="8"/>
      <c r="B397" s="28"/>
      <c r="C397" s="28"/>
      <c r="D397" s="13"/>
      <c r="E397" s="13"/>
      <c r="F397" s="13"/>
      <c r="G397" s="57"/>
      <c r="H397" s="58" t="s">
        <v>1867</v>
      </c>
      <c r="I397" s="59" t="s">
        <v>1216</v>
      </c>
      <c r="J397" s="60">
        <v>136.742456</v>
      </c>
      <c r="K397" s="60">
        <v>84.120738090000003</v>
      </c>
      <c r="L397" s="60">
        <f t="shared" si="7"/>
        <v>-52.621717910000001</v>
      </c>
    </row>
    <row r="398" spans="1:12" ht="15" x14ac:dyDescent="0.2">
      <c r="A398" s="8"/>
      <c r="B398" s="28"/>
      <c r="C398" s="28"/>
      <c r="D398" s="13"/>
      <c r="E398" s="13"/>
      <c r="F398" s="13"/>
      <c r="G398" s="57"/>
      <c r="H398" s="58" t="s">
        <v>1958</v>
      </c>
      <c r="I398" s="59" t="s">
        <v>1217</v>
      </c>
      <c r="J398" s="60">
        <v>36.910697999999996</v>
      </c>
      <c r="K398" s="60">
        <v>40.471249369999995</v>
      </c>
      <c r="L398" s="60">
        <f t="shared" si="7"/>
        <v>3.5605513699999989</v>
      </c>
    </row>
    <row r="399" spans="1:12" ht="15" x14ac:dyDescent="0.2">
      <c r="A399" s="8"/>
      <c r="B399" s="28"/>
      <c r="C399" s="28"/>
      <c r="D399" s="13"/>
      <c r="E399" s="13"/>
      <c r="F399" s="13"/>
      <c r="G399" s="57"/>
      <c r="H399" s="58" t="s">
        <v>2333</v>
      </c>
      <c r="I399" s="59" t="s">
        <v>2334</v>
      </c>
      <c r="J399" s="60">
        <v>0.72247300000000003</v>
      </c>
      <c r="K399" s="60">
        <v>0.42805949000000004</v>
      </c>
      <c r="L399" s="60">
        <f t="shared" si="7"/>
        <v>-0.29441350999999999</v>
      </c>
    </row>
    <row r="400" spans="1:12" ht="15" x14ac:dyDescent="0.2">
      <c r="A400" s="8"/>
      <c r="B400" s="28"/>
      <c r="C400" s="28"/>
      <c r="D400" s="13"/>
      <c r="E400" s="13"/>
      <c r="F400" s="13"/>
      <c r="G400" s="57"/>
      <c r="H400" s="58" t="s">
        <v>1870</v>
      </c>
      <c r="I400" s="59" t="s">
        <v>1218</v>
      </c>
      <c r="J400" s="60">
        <v>131.03494599999999</v>
      </c>
      <c r="K400" s="60">
        <v>26.917879219999996</v>
      </c>
      <c r="L400" s="60">
        <f t="shared" si="7"/>
        <v>-104.11706677999999</v>
      </c>
    </row>
    <row r="401" spans="1:12" ht="15" x14ac:dyDescent="0.2">
      <c r="A401" s="8"/>
      <c r="B401" s="28"/>
      <c r="C401" s="28"/>
      <c r="D401" s="13"/>
      <c r="E401" s="13"/>
      <c r="F401" s="13"/>
      <c r="G401" s="57"/>
      <c r="H401" s="58" t="s">
        <v>1871</v>
      </c>
      <c r="I401" s="59" t="s">
        <v>1219</v>
      </c>
      <c r="J401" s="60">
        <v>3.7178789999999999</v>
      </c>
      <c r="K401" s="60">
        <v>3.3695460500000007</v>
      </c>
      <c r="L401" s="60">
        <f t="shared" si="7"/>
        <v>-0.3483329499999992</v>
      </c>
    </row>
    <row r="402" spans="1:12" ht="15" x14ac:dyDescent="0.2">
      <c r="A402" s="8"/>
      <c r="B402" s="28"/>
      <c r="C402" s="28"/>
      <c r="D402" s="13"/>
      <c r="E402" s="13"/>
      <c r="F402" s="13"/>
      <c r="G402" s="57"/>
      <c r="H402" s="58" t="s">
        <v>1872</v>
      </c>
      <c r="I402" s="59" t="s">
        <v>1220</v>
      </c>
      <c r="J402" s="60">
        <v>56.5473</v>
      </c>
      <c r="K402" s="60">
        <v>75.170528169999997</v>
      </c>
      <c r="L402" s="60">
        <f t="shared" si="7"/>
        <v>18.623228169999997</v>
      </c>
    </row>
    <row r="403" spans="1:12" ht="15" x14ac:dyDescent="0.2">
      <c r="A403" s="8"/>
      <c r="B403" s="28"/>
      <c r="C403" s="28"/>
      <c r="D403" s="13"/>
      <c r="E403" s="13"/>
      <c r="F403" s="13"/>
      <c r="G403" s="57"/>
      <c r="H403" s="58" t="s">
        <v>1873</v>
      </c>
      <c r="I403" s="59" t="s">
        <v>1221</v>
      </c>
      <c r="J403" s="60">
        <v>4.4369740000000002</v>
      </c>
      <c r="K403" s="60">
        <v>3.76018813</v>
      </c>
      <c r="L403" s="60">
        <f t="shared" si="7"/>
        <v>-0.67678587000000023</v>
      </c>
    </row>
    <row r="404" spans="1:12" ht="30" x14ac:dyDescent="0.2">
      <c r="A404" s="8"/>
      <c r="B404" s="28"/>
      <c r="C404" s="28"/>
      <c r="D404" s="13"/>
      <c r="E404" s="13"/>
      <c r="F404" s="13"/>
      <c r="G404" s="57"/>
      <c r="H404" s="58" t="s">
        <v>1874</v>
      </c>
      <c r="I404" s="59" t="s">
        <v>1222</v>
      </c>
      <c r="J404" s="60">
        <v>1.938482</v>
      </c>
      <c r="K404" s="60">
        <v>1.5495284199999997</v>
      </c>
      <c r="L404" s="60">
        <f t="shared" si="7"/>
        <v>-0.38895358000000035</v>
      </c>
    </row>
    <row r="405" spans="1:12" ht="15" x14ac:dyDescent="0.2">
      <c r="A405" s="8"/>
      <c r="B405" s="28"/>
      <c r="C405" s="28"/>
      <c r="D405" s="13"/>
      <c r="E405" s="13"/>
      <c r="F405" s="13"/>
      <c r="G405" s="57"/>
      <c r="H405" s="58" t="s">
        <v>1875</v>
      </c>
      <c r="I405" s="59" t="s">
        <v>2335</v>
      </c>
      <c r="J405" s="60">
        <v>0.75758300000000001</v>
      </c>
      <c r="K405" s="60">
        <v>0.55685591999999995</v>
      </c>
      <c r="L405" s="60">
        <f t="shared" si="7"/>
        <v>-0.20072708000000006</v>
      </c>
    </row>
    <row r="406" spans="1:12" ht="15" x14ac:dyDescent="0.2">
      <c r="A406" s="8"/>
      <c r="B406" s="28"/>
      <c r="C406" s="28"/>
      <c r="D406" s="13"/>
      <c r="E406" s="13"/>
      <c r="F406" s="13"/>
      <c r="G406" s="53" t="s">
        <v>41</v>
      </c>
      <c r="H406" s="54"/>
      <c r="I406" s="55"/>
      <c r="J406" s="56">
        <v>671.02496799999994</v>
      </c>
      <c r="K406" s="56">
        <v>704.00922362000006</v>
      </c>
      <c r="L406" s="56">
        <f t="shared" si="7"/>
        <v>32.984255620000113</v>
      </c>
    </row>
    <row r="407" spans="1:12" ht="15" x14ac:dyDescent="0.2">
      <c r="A407" s="8"/>
      <c r="B407" s="28"/>
      <c r="C407" s="28"/>
      <c r="D407" s="13"/>
      <c r="E407" s="13"/>
      <c r="F407" s="13"/>
      <c r="G407" s="57"/>
      <c r="H407" s="58" t="s">
        <v>52</v>
      </c>
      <c r="I407" s="59" t="s">
        <v>78</v>
      </c>
      <c r="J407" s="60">
        <v>2.863051</v>
      </c>
      <c r="K407" s="60">
        <v>2.6421320300000009</v>
      </c>
      <c r="L407" s="60">
        <f t="shared" si="7"/>
        <v>-0.22091896999999916</v>
      </c>
    </row>
    <row r="408" spans="1:12" ht="15" x14ac:dyDescent="0.2">
      <c r="A408" s="8"/>
      <c r="B408" s="28"/>
      <c r="C408" s="28"/>
      <c r="D408" s="13"/>
      <c r="E408" s="13"/>
      <c r="F408" s="13"/>
      <c r="G408" s="57"/>
      <c r="H408" s="58" t="s">
        <v>79</v>
      </c>
      <c r="I408" s="59" t="s">
        <v>80</v>
      </c>
      <c r="J408" s="60">
        <v>33.875934000000001</v>
      </c>
      <c r="K408" s="60">
        <v>15.23386739</v>
      </c>
      <c r="L408" s="60">
        <f t="shared" si="7"/>
        <v>-18.642066610000001</v>
      </c>
    </row>
    <row r="409" spans="1:12" ht="15" x14ac:dyDescent="0.2">
      <c r="A409" s="8"/>
      <c r="B409" s="28"/>
      <c r="C409" s="28"/>
      <c r="D409" s="13"/>
      <c r="E409" s="13"/>
      <c r="F409" s="13"/>
      <c r="G409" s="57"/>
      <c r="H409" s="58" t="s">
        <v>53</v>
      </c>
      <c r="I409" s="79" t="s">
        <v>81</v>
      </c>
      <c r="J409" s="60">
        <v>634.28598299999999</v>
      </c>
      <c r="K409" s="60">
        <v>686.13322420000009</v>
      </c>
      <c r="L409" s="60">
        <f t="shared" si="7"/>
        <v>51.847241200000099</v>
      </c>
    </row>
    <row r="410" spans="1:12" ht="15" x14ac:dyDescent="0.2">
      <c r="A410" s="8"/>
      <c r="B410" s="28"/>
      <c r="C410" s="28"/>
      <c r="D410" s="13"/>
      <c r="E410" s="29">
        <v>6</v>
      </c>
      <c r="F410" s="30" t="s">
        <v>82</v>
      </c>
      <c r="G410" s="73"/>
      <c r="H410" s="74"/>
      <c r="I410" s="75"/>
      <c r="J410" s="76">
        <v>5351.7516779999996</v>
      </c>
      <c r="K410" s="76">
        <v>5812.0852350900004</v>
      </c>
      <c r="L410" s="76">
        <f t="shared" si="7"/>
        <v>460.3335570900008</v>
      </c>
    </row>
    <row r="411" spans="1:12" ht="15" x14ac:dyDescent="0.2">
      <c r="A411" s="8"/>
      <c r="B411" s="28"/>
      <c r="C411" s="28"/>
      <c r="D411" s="13"/>
      <c r="E411" s="13"/>
      <c r="F411" s="13"/>
      <c r="G411" s="53" t="s">
        <v>2</v>
      </c>
      <c r="H411" s="54"/>
      <c r="I411" s="55"/>
      <c r="J411" s="56">
        <v>755.62225799999999</v>
      </c>
      <c r="K411" s="56">
        <v>899.91968967000003</v>
      </c>
      <c r="L411" s="56">
        <f t="shared" si="7"/>
        <v>144.29743167000004</v>
      </c>
    </row>
    <row r="412" spans="1:12" ht="15" x14ac:dyDescent="0.2">
      <c r="A412" s="8"/>
      <c r="B412" s="28"/>
      <c r="C412" s="28"/>
      <c r="D412" s="13"/>
      <c r="E412" s="13"/>
      <c r="F412" s="13"/>
      <c r="G412" s="57"/>
      <c r="H412" s="58" t="s">
        <v>1741</v>
      </c>
      <c r="I412" s="59" t="s">
        <v>1180</v>
      </c>
      <c r="J412" s="60">
        <v>23.856345999999998</v>
      </c>
      <c r="K412" s="60">
        <v>20.625830869999998</v>
      </c>
      <c r="L412" s="60">
        <f t="shared" si="7"/>
        <v>-3.2305151300000006</v>
      </c>
    </row>
    <row r="413" spans="1:12" ht="15" x14ac:dyDescent="0.2">
      <c r="A413" s="8"/>
      <c r="B413" s="28"/>
      <c r="C413" s="28"/>
      <c r="D413" s="13"/>
      <c r="E413" s="13"/>
      <c r="F413" s="13"/>
      <c r="G413" s="57"/>
      <c r="H413" s="58" t="s">
        <v>1744</v>
      </c>
      <c r="I413" s="59" t="s">
        <v>1223</v>
      </c>
      <c r="J413" s="60">
        <v>25.192519000000001</v>
      </c>
      <c r="K413" s="60">
        <v>52.314012390000009</v>
      </c>
      <c r="L413" s="60">
        <f t="shared" si="7"/>
        <v>27.121493390000008</v>
      </c>
    </row>
    <row r="414" spans="1:12" ht="15" x14ac:dyDescent="0.2">
      <c r="A414" s="8"/>
      <c r="B414" s="28"/>
      <c r="C414" s="28"/>
      <c r="D414" s="13"/>
      <c r="E414" s="13"/>
      <c r="F414" s="13"/>
      <c r="G414" s="57"/>
      <c r="H414" s="58" t="s">
        <v>1755</v>
      </c>
      <c r="I414" s="59" t="s">
        <v>1224</v>
      </c>
      <c r="J414" s="60">
        <v>0.32044299999999998</v>
      </c>
      <c r="K414" s="60">
        <v>0.114346</v>
      </c>
      <c r="L414" s="60">
        <f t="shared" si="7"/>
        <v>-0.20609699999999997</v>
      </c>
    </row>
    <row r="415" spans="1:12" ht="15" x14ac:dyDescent="0.2">
      <c r="A415" s="8"/>
      <c r="B415" s="28"/>
      <c r="C415" s="28"/>
      <c r="D415" s="13"/>
      <c r="E415" s="13"/>
      <c r="F415" s="13"/>
      <c r="G415" s="57"/>
      <c r="H415" s="58" t="s">
        <v>1756</v>
      </c>
      <c r="I415" s="59" t="s">
        <v>1225</v>
      </c>
      <c r="J415" s="60">
        <v>7.0189820000000003</v>
      </c>
      <c r="K415" s="60">
        <v>22.052038090000003</v>
      </c>
      <c r="L415" s="60">
        <f t="shared" si="7"/>
        <v>15.033056090000002</v>
      </c>
    </row>
    <row r="416" spans="1:12" ht="15" x14ac:dyDescent="0.2">
      <c r="A416" s="8"/>
      <c r="B416" s="28"/>
      <c r="C416" s="28"/>
      <c r="D416" s="13"/>
      <c r="E416" s="13"/>
      <c r="F416" s="13"/>
      <c r="G416" s="57"/>
      <c r="H416" s="58" t="s">
        <v>1743</v>
      </c>
      <c r="I416" s="59" t="s">
        <v>1226</v>
      </c>
      <c r="J416" s="60">
        <v>15.999237000000001</v>
      </c>
      <c r="K416" s="60">
        <v>17.469135740000002</v>
      </c>
      <c r="L416" s="60">
        <f t="shared" si="7"/>
        <v>1.4698987400000014</v>
      </c>
    </row>
    <row r="417" spans="1:12" ht="15" x14ac:dyDescent="0.2">
      <c r="A417" s="8"/>
      <c r="B417" s="28"/>
      <c r="C417" s="28"/>
      <c r="D417" s="13"/>
      <c r="E417" s="13"/>
      <c r="F417" s="13"/>
      <c r="G417" s="57"/>
      <c r="H417" s="58" t="s">
        <v>1745</v>
      </c>
      <c r="I417" s="59" t="s">
        <v>1227</v>
      </c>
      <c r="J417" s="60">
        <v>16.423828</v>
      </c>
      <c r="K417" s="60">
        <v>20.061991969999994</v>
      </c>
      <c r="L417" s="60">
        <f t="shared" si="7"/>
        <v>3.6381639699999937</v>
      </c>
    </row>
    <row r="418" spans="1:12" ht="15" x14ac:dyDescent="0.2">
      <c r="A418" s="8"/>
      <c r="B418" s="28"/>
      <c r="C418" s="28"/>
      <c r="D418" s="13"/>
      <c r="E418" s="13"/>
      <c r="F418" s="13"/>
      <c r="G418" s="57"/>
      <c r="H418" s="58" t="s">
        <v>1746</v>
      </c>
      <c r="I418" s="59" t="s">
        <v>1228</v>
      </c>
      <c r="J418" s="60">
        <v>15.240707</v>
      </c>
      <c r="K418" s="60">
        <v>20.665260149999998</v>
      </c>
      <c r="L418" s="60">
        <f t="shared" si="7"/>
        <v>5.4245531499999977</v>
      </c>
    </row>
    <row r="419" spans="1:12" ht="15" x14ac:dyDescent="0.2">
      <c r="A419" s="8"/>
      <c r="B419" s="28"/>
      <c r="C419" s="28"/>
      <c r="D419" s="13"/>
      <c r="E419" s="13"/>
      <c r="F419" s="13"/>
      <c r="G419" s="57"/>
      <c r="H419" s="58" t="s">
        <v>1773</v>
      </c>
      <c r="I419" s="59" t="s">
        <v>1229</v>
      </c>
      <c r="J419" s="60">
        <v>9.9191629999999993</v>
      </c>
      <c r="K419" s="60">
        <v>10.631603219999999</v>
      </c>
      <c r="L419" s="60">
        <f t="shared" si="7"/>
        <v>0.71244021999999951</v>
      </c>
    </row>
    <row r="420" spans="1:12" ht="15" x14ac:dyDescent="0.2">
      <c r="A420" s="8"/>
      <c r="B420" s="28"/>
      <c r="C420" s="28"/>
      <c r="D420" s="13"/>
      <c r="E420" s="13"/>
      <c r="F420" s="13"/>
      <c r="G420" s="57"/>
      <c r="H420" s="58" t="s">
        <v>1774</v>
      </c>
      <c r="I420" s="59" t="s">
        <v>1230</v>
      </c>
      <c r="J420" s="60">
        <v>11.809241</v>
      </c>
      <c r="K420" s="60">
        <v>13.165839550000003</v>
      </c>
      <c r="L420" s="60">
        <f t="shared" si="7"/>
        <v>1.3565985500000028</v>
      </c>
    </row>
    <row r="421" spans="1:12" ht="15" x14ac:dyDescent="0.2">
      <c r="A421" s="8"/>
      <c r="B421" s="28"/>
      <c r="C421" s="28"/>
      <c r="D421" s="13"/>
      <c r="E421" s="13"/>
      <c r="F421" s="13"/>
      <c r="G421" s="57"/>
      <c r="H421" s="58" t="s">
        <v>1805</v>
      </c>
      <c r="I421" s="59" t="s">
        <v>1231</v>
      </c>
      <c r="J421" s="60">
        <v>8.8805169999999993</v>
      </c>
      <c r="K421" s="60">
        <v>9.8341098999999996</v>
      </c>
      <c r="L421" s="60">
        <f t="shared" si="7"/>
        <v>0.9535929000000003</v>
      </c>
    </row>
    <row r="422" spans="1:12" ht="15" x14ac:dyDescent="0.2">
      <c r="A422" s="8"/>
      <c r="B422" s="28"/>
      <c r="C422" s="28"/>
      <c r="D422" s="13"/>
      <c r="E422" s="13"/>
      <c r="F422" s="13"/>
      <c r="G422" s="57"/>
      <c r="H422" s="58" t="s">
        <v>1893</v>
      </c>
      <c r="I422" s="59" t="s">
        <v>1232</v>
      </c>
      <c r="J422" s="60">
        <v>6.1668909999999997</v>
      </c>
      <c r="K422" s="60">
        <v>3.3946120400000002</v>
      </c>
      <c r="L422" s="60">
        <f t="shared" si="7"/>
        <v>-2.7722789599999995</v>
      </c>
    </row>
    <row r="423" spans="1:12" ht="15" x14ac:dyDescent="0.2">
      <c r="A423" s="8"/>
      <c r="B423" s="28"/>
      <c r="C423" s="28"/>
      <c r="D423" s="13"/>
      <c r="E423" s="13"/>
      <c r="F423" s="13"/>
      <c r="G423" s="57"/>
      <c r="H423" s="58" t="s">
        <v>1766</v>
      </c>
      <c r="I423" s="59" t="s">
        <v>1233</v>
      </c>
      <c r="J423" s="60">
        <v>5.0240470000000004</v>
      </c>
      <c r="K423" s="60">
        <v>4.31486679</v>
      </c>
      <c r="L423" s="60">
        <f t="shared" si="7"/>
        <v>-0.70918021000000042</v>
      </c>
    </row>
    <row r="424" spans="1:12" ht="15" x14ac:dyDescent="0.2">
      <c r="A424" s="8"/>
      <c r="B424" s="28"/>
      <c r="C424" s="28"/>
      <c r="D424" s="13"/>
      <c r="E424" s="13"/>
      <c r="F424" s="13"/>
      <c r="G424" s="57"/>
      <c r="H424" s="58" t="s">
        <v>1808</v>
      </c>
      <c r="I424" s="59" t="s">
        <v>1234</v>
      </c>
      <c r="J424" s="60">
        <v>14.974584999999999</v>
      </c>
      <c r="K424" s="60">
        <v>15.894366280000002</v>
      </c>
      <c r="L424" s="60">
        <f t="shared" si="7"/>
        <v>0.91978128000000225</v>
      </c>
    </row>
    <row r="425" spans="1:12" ht="15" x14ac:dyDescent="0.2">
      <c r="A425" s="8"/>
      <c r="B425" s="28"/>
      <c r="C425" s="28"/>
      <c r="D425" s="13"/>
      <c r="E425" s="13"/>
      <c r="F425" s="13"/>
      <c r="G425" s="57"/>
      <c r="H425" s="58" t="s">
        <v>1809</v>
      </c>
      <c r="I425" s="59" t="s">
        <v>1235</v>
      </c>
      <c r="J425" s="60">
        <v>13.270405</v>
      </c>
      <c r="K425" s="60">
        <v>13.496241870000002</v>
      </c>
      <c r="L425" s="60">
        <f t="shared" si="7"/>
        <v>0.22583687000000197</v>
      </c>
    </row>
    <row r="426" spans="1:12" ht="15" x14ac:dyDescent="0.2">
      <c r="A426" s="8"/>
      <c r="B426" s="28"/>
      <c r="C426" s="28"/>
      <c r="D426" s="13"/>
      <c r="E426" s="13"/>
      <c r="F426" s="13"/>
      <c r="G426" s="57"/>
      <c r="H426" s="58" t="s">
        <v>1810</v>
      </c>
      <c r="I426" s="59" t="s">
        <v>1236</v>
      </c>
      <c r="J426" s="60">
        <v>8.4278860000000009</v>
      </c>
      <c r="K426" s="60">
        <v>8.0712166400000012</v>
      </c>
      <c r="L426" s="60">
        <f t="shared" si="7"/>
        <v>-0.35666935999999971</v>
      </c>
    </row>
    <row r="427" spans="1:12" ht="15" x14ac:dyDescent="0.2">
      <c r="A427" s="8"/>
      <c r="B427" s="28"/>
      <c r="C427" s="28"/>
      <c r="D427" s="13"/>
      <c r="E427" s="13"/>
      <c r="F427" s="13"/>
      <c r="G427" s="57"/>
      <c r="H427" s="58" t="s">
        <v>1811</v>
      </c>
      <c r="I427" s="59" t="s">
        <v>1237</v>
      </c>
      <c r="J427" s="60">
        <v>14.39054</v>
      </c>
      <c r="K427" s="60">
        <v>17.548407990000001</v>
      </c>
      <c r="L427" s="60">
        <f t="shared" si="7"/>
        <v>3.1578679900000015</v>
      </c>
    </row>
    <row r="428" spans="1:12" ht="15" x14ac:dyDescent="0.2">
      <c r="A428" s="8"/>
      <c r="B428" s="28"/>
      <c r="C428" s="28"/>
      <c r="D428" s="13"/>
      <c r="E428" s="13"/>
      <c r="F428" s="13"/>
      <c r="G428" s="57"/>
      <c r="H428" s="58" t="s">
        <v>1959</v>
      </c>
      <c r="I428" s="59" t="s">
        <v>1238</v>
      </c>
      <c r="J428" s="60">
        <v>10.673826</v>
      </c>
      <c r="K428" s="60">
        <v>9.7710383200000006</v>
      </c>
      <c r="L428" s="60">
        <f t="shared" si="7"/>
        <v>-0.90278767999999943</v>
      </c>
    </row>
    <row r="429" spans="1:12" ht="15" x14ac:dyDescent="0.2">
      <c r="A429" s="8"/>
      <c r="B429" s="28"/>
      <c r="C429" s="28"/>
      <c r="D429" s="13"/>
      <c r="E429" s="13"/>
      <c r="F429" s="13"/>
      <c r="G429" s="57"/>
      <c r="H429" s="58" t="s">
        <v>1844</v>
      </c>
      <c r="I429" s="59" t="s">
        <v>1239</v>
      </c>
      <c r="J429" s="60">
        <v>17.180398</v>
      </c>
      <c r="K429" s="60">
        <v>18.919202670000004</v>
      </c>
      <c r="L429" s="60">
        <f t="shared" si="7"/>
        <v>1.7388046700000039</v>
      </c>
    </row>
    <row r="430" spans="1:12" ht="15" x14ac:dyDescent="0.2">
      <c r="A430" s="8"/>
      <c r="B430" s="28"/>
      <c r="C430" s="28"/>
      <c r="D430" s="13"/>
      <c r="E430" s="13"/>
      <c r="F430" s="13"/>
      <c r="G430" s="57"/>
      <c r="H430" s="58" t="s">
        <v>1845</v>
      </c>
      <c r="I430" s="59" t="s">
        <v>1240</v>
      </c>
      <c r="J430" s="60">
        <v>12.515219999999999</v>
      </c>
      <c r="K430" s="60">
        <v>12.31542424</v>
      </c>
      <c r="L430" s="60">
        <f t="shared" si="7"/>
        <v>-0.19979575999999888</v>
      </c>
    </row>
    <row r="431" spans="1:12" ht="15" x14ac:dyDescent="0.2">
      <c r="A431" s="8"/>
      <c r="B431" s="28"/>
      <c r="C431" s="28"/>
      <c r="D431" s="13"/>
      <c r="E431" s="13"/>
      <c r="F431" s="13"/>
      <c r="G431" s="57"/>
      <c r="H431" s="58" t="s">
        <v>1846</v>
      </c>
      <c r="I431" s="59" t="s">
        <v>1241</v>
      </c>
      <c r="J431" s="60">
        <v>35.140807000000002</v>
      </c>
      <c r="K431" s="60">
        <v>36.104779429999994</v>
      </c>
      <c r="L431" s="60">
        <f t="shared" si="7"/>
        <v>0.96397242999999122</v>
      </c>
    </row>
    <row r="432" spans="1:12" ht="15" x14ac:dyDescent="0.2">
      <c r="A432" s="8"/>
      <c r="B432" s="28"/>
      <c r="C432" s="28"/>
      <c r="D432" s="13"/>
      <c r="E432" s="13"/>
      <c r="F432" s="13"/>
      <c r="G432" s="57"/>
      <c r="H432" s="58" t="s">
        <v>1847</v>
      </c>
      <c r="I432" s="59" t="s">
        <v>1242</v>
      </c>
      <c r="J432" s="60">
        <v>14.866961999999999</v>
      </c>
      <c r="K432" s="60">
        <v>15.65076771</v>
      </c>
      <c r="L432" s="60">
        <f t="shared" si="7"/>
        <v>0.7838057100000011</v>
      </c>
    </row>
    <row r="433" spans="1:12" ht="15" x14ac:dyDescent="0.2">
      <c r="A433" s="8"/>
      <c r="B433" s="28"/>
      <c r="C433" s="28"/>
      <c r="D433" s="13"/>
      <c r="E433" s="13"/>
      <c r="F433" s="13"/>
      <c r="G433" s="57"/>
      <c r="H433" s="58" t="s">
        <v>1850</v>
      </c>
      <c r="I433" s="59" t="s">
        <v>1243</v>
      </c>
      <c r="J433" s="60">
        <v>15.178341</v>
      </c>
      <c r="K433" s="60">
        <v>14.683814640000001</v>
      </c>
      <c r="L433" s="60">
        <f t="shared" si="7"/>
        <v>-0.49452635999999828</v>
      </c>
    </row>
    <row r="434" spans="1:12" ht="15" x14ac:dyDescent="0.2">
      <c r="A434" s="8"/>
      <c r="B434" s="28"/>
      <c r="C434" s="28"/>
      <c r="D434" s="13"/>
      <c r="E434" s="13"/>
      <c r="F434" s="13"/>
      <c r="G434" s="57"/>
      <c r="H434" s="58" t="s">
        <v>1851</v>
      </c>
      <c r="I434" s="59" t="s">
        <v>1244</v>
      </c>
      <c r="J434" s="60">
        <v>14.291195999999999</v>
      </c>
      <c r="K434" s="60">
        <v>15.489175060000001</v>
      </c>
      <c r="L434" s="60">
        <f t="shared" si="7"/>
        <v>1.1979790600000015</v>
      </c>
    </row>
    <row r="435" spans="1:12" ht="15" x14ac:dyDescent="0.2">
      <c r="A435" s="8"/>
      <c r="B435" s="28"/>
      <c r="C435" s="28"/>
      <c r="D435" s="13"/>
      <c r="E435" s="13"/>
      <c r="F435" s="13"/>
      <c r="G435" s="57"/>
      <c r="H435" s="58" t="s">
        <v>1853</v>
      </c>
      <c r="I435" s="59" t="s">
        <v>1245</v>
      </c>
      <c r="J435" s="60">
        <v>5.0369349999999997</v>
      </c>
      <c r="K435" s="60">
        <v>4.710178009999999</v>
      </c>
      <c r="L435" s="60">
        <f t="shared" si="7"/>
        <v>-0.32675699000000069</v>
      </c>
    </row>
    <row r="436" spans="1:12" ht="15" x14ac:dyDescent="0.2">
      <c r="A436" s="8"/>
      <c r="B436" s="28"/>
      <c r="C436" s="28"/>
      <c r="D436" s="13"/>
      <c r="E436" s="13"/>
      <c r="F436" s="13"/>
      <c r="G436" s="57"/>
      <c r="H436" s="58" t="s">
        <v>1854</v>
      </c>
      <c r="I436" s="59" t="s">
        <v>1246</v>
      </c>
      <c r="J436" s="60">
        <v>7.9056290000000002</v>
      </c>
      <c r="K436" s="60">
        <v>7.7489109199999993</v>
      </c>
      <c r="L436" s="60">
        <f t="shared" si="7"/>
        <v>-0.15671808000000098</v>
      </c>
    </row>
    <row r="437" spans="1:12" ht="15" x14ac:dyDescent="0.2">
      <c r="A437" s="8"/>
      <c r="B437" s="28"/>
      <c r="C437" s="28"/>
      <c r="D437" s="13"/>
      <c r="E437" s="13"/>
      <c r="F437" s="13"/>
      <c r="G437" s="57"/>
      <c r="H437" s="58" t="s">
        <v>1770</v>
      </c>
      <c r="I437" s="59" t="s">
        <v>1247</v>
      </c>
      <c r="J437" s="60">
        <v>10.722216</v>
      </c>
      <c r="K437" s="60">
        <v>11.942823150000002</v>
      </c>
      <c r="L437" s="60">
        <f t="shared" si="7"/>
        <v>1.2206071500000029</v>
      </c>
    </row>
    <row r="438" spans="1:12" ht="15" x14ac:dyDescent="0.2">
      <c r="A438" s="8"/>
      <c r="B438" s="28"/>
      <c r="C438" s="28"/>
      <c r="D438" s="13"/>
      <c r="E438" s="13"/>
      <c r="F438" s="13"/>
      <c r="G438" s="57"/>
      <c r="H438" s="58" t="s">
        <v>1855</v>
      </c>
      <c r="I438" s="59" t="s">
        <v>1248</v>
      </c>
      <c r="J438" s="60">
        <v>8.5733960000000007</v>
      </c>
      <c r="K438" s="60">
        <v>11.640821499999999</v>
      </c>
      <c r="L438" s="60">
        <f t="shared" si="7"/>
        <v>3.0674254999999988</v>
      </c>
    </row>
    <row r="439" spans="1:12" ht="15" x14ac:dyDescent="0.2">
      <c r="A439" s="8"/>
      <c r="B439" s="28"/>
      <c r="C439" s="28"/>
      <c r="D439" s="13"/>
      <c r="E439" s="13"/>
      <c r="F439" s="13"/>
      <c r="G439" s="57"/>
      <c r="H439" s="58" t="s">
        <v>1856</v>
      </c>
      <c r="I439" s="59" t="s">
        <v>1249</v>
      </c>
      <c r="J439" s="60">
        <v>20.789626999999999</v>
      </c>
      <c r="K439" s="60">
        <v>25.770890559999998</v>
      </c>
      <c r="L439" s="60">
        <f t="shared" si="7"/>
        <v>4.9812635599999986</v>
      </c>
    </row>
    <row r="440" spans="1:12" ht="15" x14ac:dyDescent="0.2">
      <c r="A440" s="8"/>
      <c r="B440" s="28"/>
      <c r="C440" s="28"/>
      <c r="D440" s="13"/>
      <c r="E440" s="13"/>
      <c r="F440" s="13"/>
      <c r="G440" s="57"/>
      <c r="H440" s="58" t="s">
        <v>1857</v>
      </c>
      <c r="I440" s="59" t="s">
        <v>1250</v>
      </c>
      <c r="J440" s="60">
        <v>6.1454870000000001</v>
      </c>
      <c r="K440" s="60">
        <v>8.5610814700000013</v>
      </c>
      <c r="L440" s="60">
        <f t="shared" si="7"/>
        <v>2.4155944700000012</v>
      </c>
    </row>
    <row r="441" spans="1:12" ht="15" x14ac:dyDescent="0.2">
      <c r="A441" s="8"/>
      <c r="B441" s="28"/>
      <c r="C441" s="28"/>
      <c r="D441" s="13"/>
      <c r="E441" s="13"/>
      <c r="F441" s="13"/>
      <c r="G441" s="57"/>
      <c r="H441" s="58" t="s">
        <v>1858</v>
      </c>
      <c r="I441" s="59" t="s">
        <v>1251</v>
      </c>
      <c r="J441" s="60">
        <v>15.908084000000001</v>
      </c>
      <c r="K441" s="60">
        <v>18.095542849999998</v>
      </c>
      <c r="L441" s="60">
        <f t="shared" si="7"/>
        <v>2.187458849999997</v>
      </c>
    </row>
    <row r="442" spans="1:12" ht="15" x14ac:dyDescent="0.2">
      <c r="A442" s="8"/>
      <c r="B442" s="28"/>
      <c r="C442" s="28"/>
      <c r="D442" s="13"/>
      <c r="E442" s="13"/>
      <c r="F442" s="13"/>
      <c r="G442" s="57"/>
      <c r="H442" s="58" t="s">
        <v>1771</v>
      </c>
      <c r="I442" s="59" t="s">
        <v>1252</v>
      </c>
      <c r="J442" s="60">
        <v>18.656324999999999</v>
      </c>
      <c r="K442" s="60">
        <v>19.662306279999996</v>
      </c>
      <c r="L442" s="60">
        <f t="shared" si="7"/>
        <v>1.0059812799999968</v>
      </c>
    </row>
    <row r="443" spans="1:12" ht="15" x14ac:dyDescent="0.2">
      <c r="A443" s="8"/>
      <c r="B443" s="28"/>
      <c r="C443" s="28"/>
      <c r="D443" s="13"/>
      <c r="E443" s="13"/>
      <c r="F443" s="13"/>
      <c r="G443" s="57"/>
      <c r="H443" s="58" t="s">
        <v>1865</v>
      </c>
      <c r="I443" s="59" t="s">
        <v>1253</v>
      </c>
      <c r="J443" s="60">
        <v>101.426371</v>
      </c>
      <c r="K443" s="60">
        <v>112.52236408</v>
      </c>
      <c r="L443" s="60">
        <f t="shared" si="7"/>
        <v>11.09599308</v>
      </c>
    </row>
    <row r="444" spans="1:12" ht="15" x14ac:dyDescent="0.2">
      <c r="A444" s="8"/>
      <c r="B444" s="28"/>
      <c r="C444" s="28"/>
      <c r="D444" s="13"/>
      <c r="E444" s="13"/>
      <c r="F444" s="13"/>
      <c r="G444" s="57"/>
      <c r="H444" s="58" t="s">
        <v>1866</v>
      </c>
      <c r="I444" s="59" t="s">
        <v>1254</v>
      </c>
      <c r="J444" s="60">
        <v>6.9287260000000002</v>
      </c>
      <c r="K444" s="60">
        <v>6.8469903299999988</v>
      </c>
      <c r="L444" s="60">
        <f t="shared" si="7"/>
        <v>-8.173567000000137E-2</v>
      </c>
    </row>
    <row r="445" spans="1:12" ht="15" x14ac:dyDescent="0.2">
      <c r="A445" s="8"/>
      <c r="B445" s="28"/>
      <c r="C445" s="28"/>
      <c r="D445" s="13"/>
      <c r="E445" s="13"/>
      <c r="F445" s="13"/>
      <c r="G445" s="57"/>
      <c r="H445" s="58" t="s">
        <v>1957</v>
      </c>
      <c r="I445" s="59" t="s">
        <v>1255</v>
      </c>
      <c r="J445" s="60">
        <v>0.94056700000000004</v>
      </c>
      <c r="K445" s="60">
        <v>0.86471330000000002</v>
      </c>
      <c r="L445" s="60">
        <f t="shared" si="7"/>
        <v>-7.5853700000000024E-2</v>
      </c>
    </row>
    <row r="446" spans="1:12" ht="15" x14ac:dyDescent="0.2">
      <c r="A446" s="8"/>
      <c r="B446" s="28"/>
      <c r="C446" s="28"/>
      <c r="D446" s="13"/>
      <c r="E446" s="13"/>
      <c r="F446" s="13"/>
      <c r="G446" s="57"/>
      <c r="H446" s="58" t="s">
        <v>1867</v>
      </c>
      <c r="I446" s="59" t="s">
        <v>1206</v>
      </c>
      <c r="J446" s="60">
        <v>9.059196</v>
      </c>
      <c r="K446" s="60">
        <v>9.0979097200000005</v>
      </c>
      <c r="L446" s="60">
        <f t="shared" si="7"/>
        <v>3.8713720000000507E-2</v>
      </c>
    </row>
    <row r="447" spans="1:12" ht="15" x14ac:dyDescent="0.2">
      <c r="A447" s="8"/>
      <c r="B447" s="28"/>
      <c r="C447" s="28"/>
      <c r="D447" s="13"/>
      <c r="E447" s="13"/>
      <c r="F447" s="13"/>
      <c r="G447" s="57"/>
      <c r="H447" s="58" t="s">
        <v>1772</v>
      </c>
      <c r="I447" s="59" t="s">
        <v>1100</v>
      </c>
      <c r="J447" s="60">
        <v>42.815809000000002</v>
      </c>
      <c r="K447" s="60">
        <v>49.220163299999996</v>
      </c>
      <c r="L447" s="60">
        <f t="shared" si="7"/>
        <v>6.4043542999999943</v>
      </c>
    </row>
    <row r="448" spans="1:12" ht="15" x14ac:dyDescent="0.2">
      <c r="A448" s="8"/>
      <c r="B448" s="28"/>
      <c r="C448" s="28"/>
      <c r="D448" s="13"/>
      <c r="E448" s="13"/>
      <c r="F448" s="13"/>
      <c r="G448" s="57"/>
      <c r="H448" s="58" t="s">
        <v>1960</v>
      </c>
      <c r="I448" s="59" t="s">
        <v>1256</v>
      </c>
      <c r="J448" s="60">
        <v>15.163186</v>
      </c>
      <c r="K448" s="60">
        <v>20.986396790000001</v>
      </c>
      <c r="L448" s="60">
        <f t="shared" si="7"/>
        <v>5.823210790000001</v>
      </c>
    </row>
    <row r="449" spans="1:12" ht="15" x14ac:dyDescent="0.2">
      <c r="A449" s="8"/>
      <c r="B449" s="28"/>
      <c r="C449" s="28"/>
      <c r="D449" s="13"/>
      <c r="E449" s="13"/>
      <c r="F449" s="13"/>
      <c r="G449" s="57"/>
      <c r="H449" s="58" t="s">
        <v>1961</v>
      </c>
      <c r="I449" s="59" t="s">
        <v>1169</v>
      </c>
      <c r="J449" s="60">
        <v>52.165439999999997</v>
      </c>
      <c r="K449" s="60">
        <v>51.062483560000004</v>
      </c>
      <c r="L449" s="60">
        <f t="shared" si="7"/>
        <v>-1.1029564399999927</v>
      </c>
    </row>
    <row r="450" spans="1:12" ht="30" x14ac:dyDescent="0.2">
      <c r="A450" s="8"/>
      <c r="B450" s="28"/>
      <c r="C450" s="28"/>
      <c r="D450" s="13"/>
      <c r="E450" s="13"/>
      <c r="F450" s="13"/>
      <c r="G450" s="57"/>
      <c r="H450" s="58" t="s">
        <v>1962</v>
      </c>
      <c r="I450" s="59" t="s">
        <v>1257</v>
      </c>
      <c r="J450" s="60">
        <v>39.959387</v>
      </c>
      <c r="K450" s="60">
        <v>57.705457589999988</v>
      </c>
      <c r="L450" s="60">
        <f t="shared" si="7"/>
        <v>17.746070589999988</v>
      </c>
    </row>
    <row r="451" spans="1:12" ht="30" x14ac:dyDescent="0.2">
      <c r="A451" s="8"/>
      <c r="B451" s="28"/>
      <c r="C451" s="28"/>
      <c r="D451" s="13"/>
      <c r="E451" s="13"/>
      <c r="F451" s="13"/>
      <c r="G451" s="57"/>
      <c r="H451" s="58" t="s">
        <v>1963</v>
      </c>
      <c r="I451" s="59" t="s">
        <v>1258</v>
      </c>
      <c r="J451" s="60">
        <v>30.470137999999999</v>
      </c>
      <c r="K451" s="60">
        <v>37.223505459999998</v>
      </c>
      <c r="L451" s="60">
        <f t="shared" si="7"/>
        <v>6.7533674599999998</v>
      </c>
    </row>
    <row r="452" spans="1:12" ht="15" x14ac:dyDescent="0.2">
      <c r="A452" s="8"/>
      <c r="B452" s="28"/>
      <c r="C452" s="28"/>
      <c r="D452" s="13"/>
      <c r="E452" s="13"/>
      <c r="F452" s="13"/>
      <c r="G452" s="57"/>
      <c r="H452" s="58" t="s">
        <v>1964</v>
      </c>
      <c r="I452" s="59" t="s">
        <v>1259</v>
      </c>
      <c r="J452" s="60">
        <v>2.0543779999999998</v>
      </c>
      <c r="K452" s="60">
        <v>9.5876883199999998</v>
      </c>
      <c r="L452" s="60">
        <f t="shared" si="7"/>
        <v>7.53331032</v>
      </c>
    </row>
    <row r="453" spans="1:12" ht="15" x14ac:dyDescent="0.2">
      <c r="A453" s="8"/>
      <c r="B453" s="28"/>
      <c r="C453" s="28"/>
      <c r="D453" s="13"/>
      <c r="E453" s="13"/>
      <c r="F453" s="13"/>
      <c r="G453" s="57"/>
      <c r="H453" s="58" t="s">
        <v>1965</v>
      </c>
      <c r="I453" s="59" t="s">
        <v>1260</v>
      </c>
      <c r="J453" s="60">
        <v>15.902379</v>
      </c>
      <c r="K453" s="60">
        <v>25.004235450000003</v>
      </c>
      <c r="L453" s="60">
        <f t="shared" si="7"/>
        <v>9.1018564500000032</v>
      </c>
    </row>
    <row r="454" spans="1:12" ht="15" x14ac:dyDescent="0.2">
      <c r="A454" s="8"/>
      <c r="B454" s="28"/>
      <c r="C454" s="28"/>
      <c r="D454" s="13"/>
      <c r="E454" s="13"/>
      <c r="F454" s="13"/>
      <c r="G454" s="57"/>
      <c r="H454" s="58" t="s">
        <v>1966</v>
      </c>
      <c r="I454" s="59" t="s">
        <v>1261</v>
      </c>
      <c r="J454" s="60">
        <v>28.236895000000001</v>
      </c>
      <c r="K454" s="60">
        <v>39.077145469999984</v>
      </c>
      <c r="L454" s="60">
        <f t="shared" si="7"/>
        <v>10.840250469999983</v>
      </c>
    </row>
    <row r="455" spans="1:12" ht="15" x14ac:dyDescent="0.2">
      <c r="A455" s="8"/>
      <c r="B455" s="28"/>
      <c r="C455" s="28"/>
      <c r="D455" s="13"/>
      <c r="E455" s="13"/>
      <c r="F455" s="13"/>
      <c r="G455" s="53" t="s">
        <v>41</v>
      </c>
      <c r="H455" s="54"/>
      <c r="I455" s="55"/>
      <c r="J455" s="56">
        <v>4136.6797749999996</v>
      </c>
      <c r="K455" s="56">
        <v>4446.6026842900001</v>
      </c>
      <c r="L455" s="56">
        <f t="shared" si="7"/>
        <v>309.92290929000046</v>
      </c>
    </row>
    <row r="456" spans="1:12" ht="15" x14ac:dyDescent="0.2">
      <c r="A456" s="8"/>
      <c r="B456" s="28"/>
      <c r="C456" s="28"/>
      <c r="D456" s="13"/>
      <c r="E456" s="13"/>
      <c r="F456" s="13"/>
      <c r="G456" s="57"/>
      <c r="H456" s="58" t="s">
        <v>42</v>
      </c>
      <c r="I456" s="59" t="s">
        <v>83</v>
      </c>
      <c r="J456" s="60">
        <v>27.054324000000001</v>
      </c>
      <c r="K456" s="60">
        <v>27.054324000000001</v>
      </c>
      <c r="L456" s="60">
        <f t="shared" si="7"/>
        <v>0</v>
      </c>
    </row>
    <row r="457" spans="1:12" ht="15" x14ac:dyDescent="0.2">
      <c r="A457" s="8"/>
      <c r="B457" s="28"/>
      <c r="C457" s="28"/>
      <c r="D457" s="13"/>
      <c r="E457" s="13"/>
      <c r="F457" s="13"/>
      <c r="G457" s="57"/>
      <c r="H457" s="58" t="s">
        <v>76</v>
      </c>
      <c r="I457" s="59" t="s">
        <v>84</v>
      </c>
      <c r="J457" s="60">
        <v>395.61274800000001</v>
      </c>
      <c r="K457" s="60">
        <v>466.51753574000003</v>
      </c>
      <c r="L457" s="60">
        <f t="shared" ref="L457:L520" si="8">+K457-J457</f>
        <v>70.904787740000017</v>
      </c>
    </row>
    <row r="458" spans="1:12" ht="15" x14ac:dyDescent="0.2">
      <c r="A458" s="8"/>
      <c r="B458" s="28"/>
      <c r="C458" s="28"/>
      <c r="D458" s="13"/>
      <c r="E458" s="13"/>
      <c r="F458" s="13"/>
      <c r="G458" s="57"/>
      <c r="H458" s="58" t="s">
        <v>77</v>
      </c>
      <c r="I458" s="59" t="s">
        <v>85</v>
      </c>
      <c r="J458" s="60">
        <v>57.633502999999997</v>
      </c>
      <c r="K458" s="60">
        <v>57.633503000000012</v>
      </c>
      <c r="L458" s="60">
        <f t="shared" si="8"/>
        <v>0</v>
      </c>
    </row>
    <row r="459" spans="1:12" ht="15" x14ac:dyDescent="0.2">
      <c r="A459" s="8"/>
      <c r="B459" s="28"/>
      <c r="C459" s="28"/>
      <c r="D459" s="13"/>
      <c r="E459" s="13"/>
      <c r="F459" s="13"/>
      <c r="G459" s="57"/>
      <c r="H459" s="58" t="s">
        <v>44</v>
      </c>
      <c r="I459" s="59" t="s">
        <v>86</v>
      </c>
      <c r="J459" s="60">
        <v>45.550714999999997</v>
      </c>
      <c r="K459" s="60">
        <v>45.550714999999997</v>
      </c>
      <c r="L459" s="60">
        <f t="shared" si="8"/>
        <v>0</v>
      </c>
    </row>
    <row r="460" spans="1:12" ht="15" x14ac:dyDescent="0.2">
      <c r="A460" s="8"/>
      <c r="B460" s="28"/>
      <c r="C460" s="28"/>
      <c r="D460" s="13"/>
      <c r="E460" s="13"/>
      <c r="F460" s="13"/>
      <c r="G460" s="57"/>
      <c r="H460" s="58" t="s">
        <v>87</v>
      </c>
      <c r="I460" s="59" t="s">
        <v>88</v>
      </c>
      <c r="J460" s="60">
        <v>3610.828485</v>
      </c>
      <c r="K460" s="60">
        <v>3432.9674166700001</v>
      </c>
      <c r="L460" s="60">
        <f t="shared" si="8"/>
        <v>-177.86106832999985</v>
      </c>
    </row>
    <row r="461" spans="1:12" ht="15" x14ac:dyDescent="0.2">
      <c r="A461" s="8"/>
      <c r="B461" s="28"/>
      <c r="C461" s="28"/>
      <c r="D461" s="13"/>
      <c r="E461" s="13"/>
      <c r="F461" s="13"/>
      <c r="G461" s="57"/>
      <c r="H461" s="58" t="s">
        <v>50</v>
      </c>
      <c r="I461" s="59" t="s">
        <v>2336</v>
      </c>
      <c r="J461" s="60">
        <v>0</v>
      </c>
      <c r="K461" s="60">
        <v>416.87918988000001</v>
      </c>
      <c r="L461" s="60">
        <f t="shared" si="8"/>
        <v>416.87918988000001</v>
      </c>
    </row>
    <row r="462" spans="1:12" ht="15" x14ac:dyDescent="0.2">
      <c r="A462" s="8"/>
      <c r="B462" s="28"/>
      <c r="C462" s="28"/>
      <c r="D462" s="13"/>
      <c r="E462" s="13"/>
      <c r="F462" s="13"/>
      <c r="G462" s="53" t="s">
        <v>70</v>
      </c>
      <c r="H462" s="54"/>
      <c r="I462" s="55"/>
      <c r="J462" s="56">
        <v>459.44964499999998</v>
      </c>
      <c r="K462" s="56">
        <v>465.56286112999999</v>
      </c>
      <c r="L462" s="56">
        <f t="shared" si="8"/>
        <v>6.1132161300000121</v>
      </c>
    </row>
    <row r="463" spans="1:12" ht="30" x14ac:dyDescent="0.2">
      <c r="A463" s="8"/>
      <c r="B463" s="28"/>
      <c r="C463" s="28"/>
      <c r="D463" s="13"/>
      <c r="E463" s="13"/>
      <c r="F463" s="13"/>
      <c r="G463" s="57"/>
      <c r="H463" s="58" t="s">
        <v>89</v>
      </c>
      <c r="I463" s="59" t="s">
        <v>90</v>
      </c>
      <c r="J463" s="60">
        <v>131.45369700000001</v>
      </c>
      <c r="K463" s="60">
        <v>131.45369700000001</v>
      </c>
      <c r="L463" s="60">
        <f t="shared" si="8"/>
        <v>0</v>
      </c>
    </row>
    <row r="464" spans="1:12" ht="15" x14ac:dyDescent="0.2">
      <c r="A464" s="8"/>
      <c r="B464" s="28"/>
      <c r="C464" s="28"/>
      <c r="D464" s="13"/>
      <c r="E464" s="13"/>
      <c r="F464" s="13"/>
      <c r="G464" s="57"/>
      <c r="H464" s="58" t="s">
        <v>91</v>
      </c>
      <c r="I464" s="59" t="s">
        <v>1705</v>
      </c>
      <c r="J464" s="60">
        <v>104.4</v>
      </c>
      <c r="K464" s="60">
        <v>104.4</v>
      </c>
      <c r="L464" s="60">
        <f t="shared" si="8"/>
        <v>0</v>
      </c>
    </row>
    <row r="465" spans="1:12" ht="15" x14ac:dyDescent="0.2">
      <c r="A465" s="8"/>
      <c r="B465" s="28"/>
      <c r="C465" s="28"/>
      <c r="D465" s="13"/>
      <c r="E465" s="13"/>
      <c r="F465" s="13"/>
      <c r="G465" s="57"/>
      <c r="H465" s="58" t="s">
        <v>92</v>
      </c>
      <c r="I465" s="59" t="s">
        <v>1967</v>
      </c>
      <c r="J465" s="60">
        <v>223.59594799999999</v>
      </c>
      <c r="K465" s="60">
        <v>229.70916413</v>
      </c>
      <c r="L465" s="60">
        <f t="shared" si="8"/>
        <v>6.1132161300000121</v>
      </c>
    </row>
    <row r="466" spans="1:12" ht="15" x14ac:dyDescent="0.2">
      <c r="A466" s="8"/>
      <c r="B466" s="28"/>
      <c r="C466" s="28"/>
      <c r="D466" s="13"/>
      <c r="E466" s="29">
        <v>7</v>
      </c>
      <c r="F466" s="30" t="s">
        <v>93</v>
      </c>
      <c r="G466" s="73"/>
      <c r="H466" s="74"/>
      <c r="I466" s="75"/>
      <c r="J466" s="76">
        <v>27767.260526999999</v>
      </c>
      <c r="K466" s="76">
        <v>23898.69362396</v>
      </c>
      <c r="L466" s="76">
        <f t="shared" si="8"/>
        <v>-3868.5669030399986</v>
      </c>
    </row>
    <row r="467" spans="1:12" ht="15" x14ac:dyDescent="0.2">
      <c r="A467" s="8"/>
      <c r="B467" s="28"/>
      <c r="C467" s="28"/>
      <c r="D467" s="13"/>
      <c r="E467" s="13"/>
      <c r="F467" s="13"/>
      <c r="G467" s="53" t="s">
        <v>2</v>
      </c>
      <c r="H467" s="54"/>
      <c r="I467" s="55"/>
      <c r="J467" s="56">
        <v>27659.493040000001</v>
      </c>
      <c r="K467" s="56">
        <v>23600.735968959998</v>
      </c>
      <c r="L467" s="56">
        <f t="shared" si="8"/>
        <v>-4058.7570710400032</v>
      </c>
    </row>
    <row r="468" spans="1:12" ht="15" x14ac:dyDescent="0.2">
      <c r="A468" s="8"/>
      <c r="B468" s="28"/>
      <c r="C468" s="28"/>
      <c r="D468" s="13"/>
      <c r="E468" s="13"/>
      <c r="F468" s="13"/>
      <c r="G468" s="57"/>
      <c r="H468" s="58" t="s">
        <v>1744</v>
      </c>
      <c r="I468" s="59" t="s">
        <v>1128</v>
      </c>
      <c r="J468" s="60">
        <v>2161.849291</v>
      </c>
      <c r="K468" s="60">
        <v>1731.4126545199999</v>
      </c>
      <c r="L468" s="60">
        <f t="shared" si="8"/>
        <v>-430.43663648000006</v>
      </c>
    </row>
    <row r="469" spans="1:12" ht="15" x14ac:dyDescent="0.2">
      <c r="A469" s="8"/>
      <c r="B469" s="28"/>
      <c r="C469" s="28"/>
      <c r="D469" s="13"/>
      <c r="E469" s="13"/>
      <c r="F469" s="13"/>
      <c r="G469" s="57"/>
      <c r="H469" s="58" t="s">
        <v>1755</v>
      </c>
      <c r="I469" s="59" t="s">
        <v>1262</v>
      </c>
      <c r="J469" s="60">
        <v>2512.3106939999998</v>
      </c>
      <c r="K469" s="60">
        <v>2015.4630841199996</v>
      </c>
      <c r="L469" s="60">
        <f t="shared" si="8"/>
        <v>-496.84760988000016</v>
      </c>
    </row>
    <row r="470" spans="1:12" ht="15" x14ac:dyDescent="0.2">
      <c r="A470" s="8"/>
      <c r="B470" s="28"/>
      <c r="C470" s="28"/>
      <c r="D470" s="13"/>
      <c r="E470" s="13"/>
      <c r="F470" s="13"/>
      <c r="G470" s="57"/>
      <c r="H470" s="58" t="s">
        <v>1756</v>
      </c>
      <c r="I470" s="59" t="s">
        <v>1263</v>
      </c>
      <c r="J470" s="60">
        <v>326.50864999999999</v>
      </c>
      <c r="K470" s="60">
        <v>236.9454934</v>
      </c>
      <c r="L470" s="60">
        <f t="shared" si="8"/>
        <v>-89.563156599999985</v>
      </c>
    </row>
    <row r="471" spans="1:12" ht="15" x14ac:dyDescent="0.2">
      <c r="A471" s="8"/>
      <c r="B471" s="28"/>
      <c r="C471" s="28"/>
      <c r="D471" s="13"/>
      <c r="E471" s="13"/>
      <c r="F471" s="13"/>
      <c r="G471" s="57"/>
      <c r="H471" s="58" t="s">
        <v>1757</v>
      </c>
      <c r="I471" s="59" t="s">
        <v>1264</v>
      </c>
      <c r="J471" s="60">
        <v>158.12556699999999</v>
      </c>
      <c r="K471" s="60">
        <v>149.47602936999996</v>
      </c>
      <c r="L471" s="60">
        <f t="shared" si="8"/>
        <v>-8.649537630000026</v>
      </c>
    </row>
    <row r="472" spans="1:12" ht="15" x14ac:dyDescent="0.2">
      <c r="A472" s="8"/>
      <c r="B472" s="28"/>
      <c r="C472" s="28"/>
      <c r="D472" s="13"/>
      <c r="E472" s="13"/>
      <c r="F472" s="13"/>
      <c r="G472" s="57"/>
      <c r="H472" s="58" t="s">
        <v>1758</v>
      </c>
      <c r="I472" s="59" t="s">
        <v>1265</v>
      </c>
      <c r="J472" s="60">
        <v>168.564897</v>
      </c>
      <c r="K472" s="60">
        <v>21.342636729999995</v>
      </c>
      <c r="L472" s="60">
        <f t="shared" si="8"/>
        <v>-147.22226026999999</v>
      </c>
    </row>
    <row r="473" spans="1:12" ht="30" x14ac:dyDescent="0.2">
      <c r="A473" s="8"/>
      <c r="B473" s="28"/>
      <c r="C473" s="28"/>
      <c r="D473" s="13"/>
      <c r="E473" s="13"/>
      <c r="F473" s="13"/>
      <c r="G473" s="57"/>
      <c r="H473" s="58" t="s">
        <v>1759</v>
      </c>
      <c r="I473" s="59" t="s">
        <v>1266</v>
      </c>
      <c r="J473" s="60">
        <v>578.05643999999995</v>
      </c>
      <c r="K473" s="60">
        <v>630.8573296999997</v>
      </c>
      <c r="L473" s="60">
        <f t="shared" si="8"/>
        <v>52.800889699999743</v>
      </c>
    </row>
    <row r="474" spans="1:12" ht="15" x14ac:dyDescent="0.2">
      <c r="A474" s="8"/>
      <c r="B474" s="28"/>
      <c r="C474" s="28"/>
      <c r="D474" s="13"/>
      <c r="E474" s="13"/>
      <c r="F474" s="13"/>
      <c r="G474" s="57"/>
      <c r="H474" s="58" t="s">
        <v>1760</v>
      </c>
      <c r="I474" s="59" t="s">
        <v>1267</v>
      </c>
      <c r="J474" s="60">
        <v>1839.904041</v>
      </c>
      <c r="K474" s="60">
        <v>1640.92061457</v>
      </c>
      <c r="L474" s="60">
        <f t="shared" si="8"/>
        <v>-198.98342643000001</v>
      </c>
    </row>
    <row r="475" spans="1:12" ht="15" x14ac:dyDescent="0.2">
      <c r="A475" s="8"/>
      <c r="B475" s="28"/>
      <c r="C475" s="28"/>
      <c r="D475" s="13"/>
      <c r="E475" s="13"/>
      <c r="F475" s="13"/>
      <c r="G475" s="57"/>
      <c r="H475" s="58" t="s">
        <v>1767</v>
      </c>
      <c r="I475" s="59" t="s">
        <v>1268</v>
      </c>
      <c r="J475" s="60">
        <v>4845.3075849999996</v>
      </c>
      <c r="K475" s="60">
        <v>1790.8194708600006</v>
      </c>
      <c r="L475" s="60">
        <f t="shared" si="8"/>
        <v>-3054.4881141399992</v>
      </c>
    </row>
    <row r="476" spans="1:12" ht="15" x14ac:dyDescent="0.2">
      <c r="A476" s="8"/>
      <c r="B476" s="28"/>
      <c r="C476" s="28"/>
      <c r="D476" s="13"/>
      <c r="E476" s="13"/>
      <c r="F476" s="13"/>
      <c r="G476" s="57"/>
      <c r="H476" s="58" t="s">
        <v>1762</v>
      </c>
      <c r="I476" s="59" t="s">
        <v>1269</v>
      </c>
      <c r="J476" s="60">
        <v>3811.9783149999998</v>
      </c>
      <c r="K476" s="60">
        <v>2692.73272972</v>
      </c>
      <c r="L476" s="60">
        <f t="shared" si="8"/>
        <v>-1119.2455852799999</v>
      </c>
    </row>
    <row r="477" spans="1:12" ht="15" x14ac:dyDescent="0.2">
      <c r="A477" s="8"/>
      <c r="B477" s="28"/>
      <c r="C477" s="28"/>
      <c r="D477" s="13"/>
      <c r="E477" s="13"/>
      <c r="F477" s="13"/>
      <c r="G477" s="57"/>
      <c r="H477" s="58" t="s">
        <v>1788</v>
      </c>
      <c r="I477" s="59" t="s">
        <v>1270</v>
      </c>
      <c r="J477" s="60">
        <v>375.05329999999998</v>
      </c>
      <c r="K477" s="60">
        <v>566.81921065999995</v>
      </c>
      <c r="L477" s="60">
        <f t="shared" si="8"/>
        <v>191.76591065999997</v>
      </c>
    </row>
    <row r="478" spans="1:12" ht="15" x14ac:dyDescent="0.2">
      <c r="A478" s="8"/>
      <c r="B478" s="28"/>
      <c r="C478" s="28"/>
      <c r="D478" s="13"/>
      <c r="E478" s="13"/>
      <c r="F478" s="13"/>
      <c r="G478" s="57"/>
      <c r="H478" s="58" t="s">
        <v>1763</v>
      </c>
      <c r="I478" s="59" t="s">
        <v>1271</v>
      </c>
      <c r="J478" s="60">
        <v>202.47704899999999</v>
      </c>
      <c r="K478" s="60">
        <v>411.08473093000003</v>
      </c>
      <c r="L478" s="60">
        <f t="shared" si="8"/>
        <v>208.60768193000004</v>
      </c>
    </row>
    <row r="479" spans="1:12" ht="15" x14ac:dyDescent="0.2">
      <c r="A479" s="8"/>
      <c r="B479" s="28"/>
      <c r="C479" s="28"/>
      <c r="D479" s="13"/>
      <c r="E479" s="13"/>
      <c r="F479" s="13"/>
      <c r="G479" s="57"/>
      <c r="H479" s="58" t="s">
        <v>1764</v>
      </c>
      <c r="I479" s="59" t="s">
        <v>1272</v>
      </c>
      <c r="J479" s="60">
        <v>247.73361399999999</v>
      </c>
      <c r="K479" s="60">
        <v>407.59030036000001</v>
      </c>
      <c r="L479" s="60">
        <f t="shared" si="8"/>
        <v>159.85668636000003</v>
      </c>
    </row>
    <row r="480" spans="1:12" ht="15" x14ac:dyDescent="0.2">
      <c r="A480" s="8"/>
      <c r="B480" s="28"/>
      <c r="C480" s="28"/>
      <c r="D480" s="13"/>
      <c r="E480" s="13"/>
      <c r="F480" s="13"/>
      <c r="G480" s="57"/>
      <c r="H480" s="58" t="s">
        <v>1765</v>
      </c>
      <c r="I480" s="59" t="s">
        <v>1273</v>
      </c>
      <c r="J480" s="60">
        <v>425.76817299999999</v>
      </c>
      <c r="K480" s="60">
        <v>570.22355040999992</v>
      </c>
      <c r="L480" s="60">
        <f t="shared" si="8"/>
        <v>144.45537740999993</v>
      </c>
    </row>
    <row r="481" spans="1:12" ht="15" x14ac:dyDescent="0.2">
      <c r="A481" s="8"/>
      <c r="B481" s="28"/>
      <c r="C481" s="28"/>
      <c r="D481" s="13"/>
      <c r="E481" s="13"/>
      <c r="F481" s="13"/>
      <c r="G481" s="57"/>
      <c r="H481" s="58" t="s">
        <v>1769</v>
      </c>
      <c r="I481" s="59" t="s">
        <v>1274</v>
      </c>
      <c r="J481" s="60">
        <v>643.26088500000003</v>
      </c>
      <c r="K481" s="60">
        <v>772.08714785000006</v>
      </c>
      <c r="L481" s="60">
        <f t="shared" si="8"/>
        <v>128.82626285000003</v>
      </c>
    </row>
    <row r="482" spans="1:12" ht="15" x14ac:dyDescent="0.2">
      <c r="A482" s="8"/>
      <c r="B482" s="28"/>
      <c r="C482" s="28"/>
      <c r="D482" s="13"/>
      <c r="E482" s="13"/>
      <c r="F482" s="13"/>
      <c r="G482" s="57"/>
      <c r="H482" s="58" t="s">
        <v>1968</v>
      </c>
      <c r="I482" s="59" t="s">
        <v>1275</v>
      </c>
      <c r="J482" s="60">
        <v>562.67118300000004</v>
      </c>
      <c r="K482" s="60">
        <v>667.57748964999973</v>
      </c>
      <c r="L482" s="60">
        <f t="shared" si="8"/>
        <v>104.90630664999969</v>
      </c>
    </row>
    <row r="483" spans="1:12" ht="15" x14ac:dyDescent="0.2">
      <c r="A483" s="8"/>
      <c r="B483" s="28"/>
      <c r="C483" s="28"/>
      <c r="D483" s="13"/>
      <c r="E483" s="13"/>
      <c r="F483" s="13"/>
      <c r="G483" s="57"/>
      <c r="H483" s="58" t="s">
        <v>1904</v>
      </c>
      <c r="I483" s="59" t="s">
        <v>1276</v>
      </c>
      <c r="J483" s="60">
        <v>408.95790299999999</v>
      </c>
      <c r="K483" s="60">
        <v>350.85865830000006</v>
      </c>
      <c r="L483" s="60">
        <f t="shared" si="8"/>
        <v>-58.099244699999929</v>
      </c>
    </row>
    <row r="484" spans="1:12" ht="15" x14ac:dyDescent="0.2">
      <c r="A484" s="8"/>
      <c r="B484" s="28"/>
      <c r="C484" s="28"/>
      <c r="D484" s="13"/>
      <c r="E484" s="13"/>
      <c r="F484" s="13"/>
      <c r="G484" s="57"/>
      <c r="H484" s="58" t="s">
        <v>1905</v>
      </c>
      <c r="I484" s="59" t="s">
        <v>1277</v>
      </c>
      <c r="J484" s="60">
        <v>155.55204000000001</v>
      </c>
      <c r="K484" s="60">
        <v>335.40968323999994</v>
      </c>
      <c r="L484" s="60">
        <f t="shared" si="8"/>
        <v>179.85764323999993</v>
      </c>
    </row>
    <row r="485" spans="1:12" ht="15" x14ac:dyDescent="0.2">
      <c r="A485" s="8"/>
      <c r="B485" s="28"/>
      <c r="C485" s="28"/>
      <c r="D485" s="13"/>
      <c r="E485" s="13"/>
      <c r="F485" s="13"/>
      <c r="G485" s="57"/>
      <c r="H485" s="58" t="s">
        <v>1789</v>
      </c>
      <c r="I485" s="59" t="s">
        <v>1278</v>
      </c>
      <c r="J485" s="60">
        <v>129.19029699999999</v>
      </c>
      <c r="K485" s="60">
        <v>247.53225648</v>
      </c>
      <c r="L485" s="60">
        <f t="shared" si="8"/>
        <v>118.34195948000001</v>
      </c>
    </row>
    <row r="486" spans="1:12" ht="15" x14ac:dyDescent="0.2">
      <c r="A486" s="8"/>
      <c r="B486" s="28"/>
      <c r="C486" s="28"/>
      <c r="D486" s="13"/>
      <c r="E486" s="13"/>
      <c r="F486" s="13"/>
      <c r="G486" s="57"/>
      <c r="H486" s="58" t="s">
        <v>1790</v>
      </c>
      <c r="I486" s="59" t="s">
        <v>1279</v>
      </c>
      <c r="J486" s="60">
        <v>219.22063900000001</v>
      </c>
      <c r="K486" s="60">
        <v>457.75332934999994</v>
      </c>
      <c r="L486" s="60">
        <f t="shared" si="8"/>
        <v>238.53269034999994</v>
      </c>
    </row>
    <row r="487" spans="1:12" ht="15" x14ac:dyDescent="0.2">
      <c r="A487" s="8"/>
      <c r="B487" s="28"/>
      <c r="C487" s="28"/>
      <c r="D487" s="13"/>
      <c r="E487" s="13"/>
      <c r="F487" s="13"/>
      <c r="G487" s="57"/>
      <c r="H487" s="58" t="s">
        <v>1791</v>
      </c>
      <c r="I487" s="59" t="s">
        <v>1280</v>
      </c>
      <c r="J487" s="60">
        <v>512.81475699999999</v>
      </c>
      <c r="K487" s="60">
        <v>477.34579973999996</v>
      </c>
      <c r="L487" s="60">
        <f t="shared" si="8"/>
        <v>-35.468957260000025</v>
      </c>
    </row>
    <row r="488" spans="1:12" ht="15" x14ac:dyDescent="0.2">
      <c r="A488" s="8"/>
      <c r="B488" s="28"/>
      <c r="C488" s="28"/>
      <c r="D488" s="13"/>
      <c r="E488" s="13"/>
      <c r="F488" s="13"/>
      <c r="G488" s="57"/>
      <c r="H488" s="58" t="s">
        <v>1792</v>
      </c>
      <c r="I488" s="59" t="s">
        <v>1281</v>
      </c>
      <c r="J488" s="60">
        <v>2850.4236369999999</v>
      </c>
      <c r="K488" s="60">
        <v>1715.4429484799998</v>
      </c>
      <c r="L488" s="60">
        <f t="shared" si="8"/>
        <v>-1134.9806885200001</v>
      </c>
    </row>
    <row r="489" spans="1:12" ht="15" x14ac:dyDescent="0.2">
      <c r="A489" s="8"/>
      <c r="B489" s="28"/>
      <c r="C489" s="28"/>
      <c r="D489" s="13"/>
      <c r="E489" s="13"/>
      <c r="F489" s="13"/>
      <c r="G489" s="57"/>
      <c r="H489" s="58" t="s">
        <v>1906</v>
      </c>
      <c r="I489" s="59" t="s">
        <v>1282</v>
      </c>
      <c r="J489" s="60">
        <v>34.039402000000003</v>
      </c>
      <c r="K489" s="60">
        <v>18.933230630000001</v>
      </c>
      <c r="L489" s="60">
        <f t="shared" si="8"/>
        <v>-15.106171370000002</v>
      </c>
    </row>
    <row r="490" spans="1:12" ht="15" x14ac:dyDescent="0.2">
      <c r="A490" s="8"/>
      <c r="B490" s="28"/>
      <c r="C490" s="28"/>
      <c r="D490" s="13"/>
      <c r="E490" s="13"/>
      <c r="F490" s="13"/>
      <c r="G490" s="57"/>
      <c r="H490" s="58" t="s">
        <v>1907</v>
      </c>
      <c r="I490" s="59" t="s">
        <v>1283</v>
      </c>
      <c r="J490" s="60">
        <v>45.531950000000002</v>
      </c>
      <c r="K490" s="60">
        <v>59.291598570000005</v>
      </c>
      <c r="L490" s="60">
        <f t="shared" si="8"/>
        <v>13.759648570000003</v>
      </c>
    </row>
    <row r="491" spans="1:12" ht="15" x14ac:dyDescent="0.2">
      <c r="A491" s="8"/>
      <c r="B491" s="28"/>
      <c r="C491" s="28"/>
      <c r="D491" s="13"/>
      <c r="E491" s="13"/>
      <c r="F491" s="13"/>
      <c r="G491" s="57"/>
      <c r="H491" s="58" t="s">
        <v>1909</v>
      </c>
      <c r="I491" s="59" t="s">
        <v>1181</v>
      </c>
      <c r="J491" s="60">
        <v>20.369198999999998</v>
      </c>
      <c r="K491" s="60">
        <v>21.177215829999998</v>
      </c>
      <c r="L491" s="60">
        <f t="shared" si="8"/>
        <v>0.80801682999999969</v>
      </c>
    </row>
    <row r="492" spans="1:12" ht="15" x14ac:dyDescent="0.2">
      <c r="A492" s="8"/>
      <c r="B492" s="28"/>
      <c r="C492" s="28"/>
      <c r="D492" s="13"/>
      <c r="E492" s="13"/>
      <c r="F492" s="13"/>
      <c r="G492" s="57"/>
      <c r="H492" s="58" t="s">
        <v>1910</v>
      </c>
      <c r="I492" s="59" t="s">
        <v>1284</v>
      </c>
      <c r="J492" s="60">
        <v>16.173227000000001</v>
      </c>
      <c r="K492" s="60">
        <v>13.71311517</v>
      </c>
      <c r="L492" s="60">
        <f t="shared" si="8"/>
        <v>-2.4601118300000007</v>
      </c>
    </row>
    <row r="493" spans="1:12" ht="15" x14ac:dyDescent="0.2">
      <c r="A493" s="8"/>
      <c r="B493" s="28"/>
      <c r="C493" s="28"/>
      <c r="D493" s="13"/>
      <c r="E493" s="13"/>
      <c r="F493" s="13"/>
      <c r="G493" s="57"/>
      <c r="H493" s="58" t="s">
        <v>1795</v>
      </c>
      <c r="I493" s="59" t="s">
        <v>1285</v>
      </c>
      <c r="J493" s="60">
        <v>198.773079</v>
      </c>
      <c r="K493" s="60">
        <v>158.07250827000001</v>
      </c>
      <c r="L493" s="60">
        <f t="shared" si="8"/>
        <v>-40.700570729999981</v>
      </c>
    </row>
    <row r="494" spans="1:12" ht="15" x14ac:dyDescent="0.2">
      <c r="A494" s="8"/>
      <c r="B494" s="28"/>
      <c r="C494" s="28"/>
      <c r="D494" s="13"/>
      <c r="E494" s="13"/>
      <c r="F494" s="13"/>
      <c r="G494" s="57"/>
      <c r="H494" s="58" t="s">
        <v>1796</v>
      </c>
      <c r="I494" s="59" t="s">
        <v>1286</v>
      </c>
      <c r="J494" s="60">
        <v>297.22492699999998</v>
      </c>
      <c r="K494" s="60">
        <v>100.77965026</v>
      </c>
      <c r="L494" s="60">
        <f t="shared" si="8"/>
        <v>-196.44527674</v>
      </c>
    </row>
    <row r="495" spans="1:12" ht="15" x14ac:dyDescent="0.2">
      <c r="A495" s="8"/>
      <c r="B495" s="28"/>
      <c r="C495" s="28"/>
      <c r="D495" s="13"/>
      <c r="E495" s="13"/>
      <c r="F495" s="13"/>
      <c r="G495" s="57"/>
      <c r="H495" s="58" t="s">
        <v>1797</v>
      </c>
      <c r="I495" s="59" t="s">
        <v>1655</v>
      </c>
      <c r="J495" s="60">
        <v>181.87902800000001</v>
      </c>
      <c r="K495" s="60">
        <v>254.95513917000002</v>
      </c>
      <c r="L495" s="60">
        <f t="shared" si="8"/>
        <v>73.076111170000019</v>
      </c>
    </row>
    <row r="496" spans="1:12" ht="15" x14ac:dyDescent="0.2">
      <c r="A496" s="8"/>
      <c r="B496" s="28"/>
      <c r="C496" s="28"/>
      <c r="D496" s="13"/>
      <c r="E496" s="13"/>
      <c r="F496" s="13"/>
      <c r="G496" s="57"/>
      <c r="H496" s="58" t="s">
        <v>1798</v>
      </c>
      <c r="I496" s="59" t="s">
        <v>1656</v>
      </c>
      <c r="J496" s="60">
        <v>37.878998000000003</v>
      </c>
      <c r="K496" s="60">
        <v>14.924405219999999</v>
      </c>
      <c r="L496" s="60">
        <f t="shared" si="8"/>
        <v>-22.954592780000006</v>
      </c>
    </row>
    <row r="497" spans="1:12" ht="15" x14ac:dyDescent="0.2">
      <c r="A497" s="8"/>
      <c r="B497" s="28"/>
      <c r="C497" s="28"/>
      <c r="D497" s="13"/>
      <c r="E497" s="13"/>
      <c r="F497" s="13"/>
      <c r="G497" s="57"/>
      <c r="H497" s="58" t="s">
        <v>1799</v>
      </c>
      <c r="I497" s="59" t="s">
        <v>1657</v>
      </c>
      <c r="J497" s="60">
        <v>437.66560199999998</v>
      </c>
      <c r="K497" s="60">
        <v>361.60136374000001</v>
      </c>
      <c r="L497" s="60">
        <f t="shared" si="8"/>
        <v>-76.064238259999968</v>
      </c>
    </row>
    <row r="498" spans="1:12" ht="15" x14ac:dyDescent="0.2">
      <c r="A498" s="8"/>
      <c r="B498" s="28"/>
      <c r="C498" s="28"/>
      <c r="D498" s="13"/>
      <c r="E498" s="13"/>
      <c r="F498" s="13"/>
      <c r="G498" s="57"/>
      <c r="H498" s="58" t="s">
        <v>1969</v>
      </c>
      <c r="I498" s="59" t="s">
        <v>1683</v>
      </c>
      <c r="J498" s="60">
        <v>3254.2286709999998</v>
      </c>
      <c r="K498" s="60">
        <v>4707.5925936600006</v>
      </c>
      <c r="L498" s="60">
        <f t="shared" si="8"/>
        <v>1453.3639226600008</v>
      </c>
    </row>
    <row r="499" spans="1:12" ht="15" x14ac:dyDescent="0.2">
      <c r="A499" s="8"/>
      <c r="B499" s="28"/>
      <c r="C499" s="28"/>
      <c r="D499" s="13"/>
      <c r="E499" s="13"/>
      <c r="F499" s="13"/>
      <c r="G499" s="53" t="s">
        <v>70</v>
      </c>
      <c r="H499" s="54"/>
      <c r="I499" s="55"/>
      <c r="J499" s="56">
        <v>107.767487</v>
      </c>
      <c r="K499" s="56">
        <v>297.95765499999999</v>
      </c>
      <c r="L499" s="56">
        <f t="shared" si="8"/>
        <v>190.19016799999997</v>
      </c>
    </row>
    <row r="500" spans="1:12" ht="15" x14ac:dyDescent="0.2">
      <c r="A500" s="8"/>
      <c r="B500" s="28"/>
      <c r="C500" s="28"/>
      <c r="D500" s="13"/>
      <c r="E500" s="13"/>
      <c r="F500" s="13"/>
      <c r="G500" s="57"/>
      <c r="H500" s="58" t="s">
        <v>2337</v>
      </c>
      <c r="I500" s="59" t="s">
        <v>2338</v>
      </c>
      <c r="J500" s="60">
        <v>107.767487</v>
      </c>
      <c r="K500" s="60">
        <v>297.95765499999999</v>
      </c>
      <c r="L500" s="60">
        <f t="shared" si="8"/>
        <v>190.19016799999997</v>
      </c>
    </row>
    <row r="501" spans="1:12" ht="15" x14ac:dyDescent="0.2">
      <c r="A501" s="8"/>
      <c r="B501" s="28"/>
      <c r="C501" s="28"/>
      <c r="D501" s="13"/>
      <c r="E501" s="29">
        <v>8</v>
      </c>
      <c r="F501" s="30" t="s">
        <v>1658</v>
      </c>
      <c r="G501" s="73"/>
      <c r="H501" s="74"/>
      <c r="I501" s="75"/>
      <c r="J501" s="76">
        <v>21755.979211000002</v>
      </c>
      <c r="K501" s="76">
        <v>24544.670410540002</v>
      </c>
      <c r="L501" s="76">
        <f t="shared" si="8"/>
        <v>2788.6911995400005</v>
      </c>
    </row>
    <row r="502" spans="1:12" ht="15" x14ac:dyDescent="0.2">
      <c r="A502" s="8"/>
      <c r="B502" s="28"/>
      <c r="C502" s="28"/>
      <c r="D502" s="13"/>
      <c r="E502" s="13"/>
      <c r="F502" s="13"/>
      <c r="G502" s="53" t="s">
        <v>2</v>
      </c>
      <c r="H502" s="54"/>
      <c r="I502" s="55"/>
      <c r="J502" s="56">
        <v>11984.337874000001</v>
      </c>
      <c r="K502" s="56">
        <v>14812.170750220001</v>
      </c>
      <c r="L502" s="56">
        <f t="shared" si="8"/>
        <v>2827.8328762199999</v>
      </c>
    </row>
    <row r="503" spans="1:12" ht="15" x14ac:dyDescent="0.2">
      <c r="A503" s="8"/>
      <c r="B503" s="28"/>
      <c r="C503" s="28"/>
      <c r="D503" s="13"/>
      <c r="E503" s="13"/>
      <c r="F503" s="13"/>
      <c r="G503" s="57"/>
      <c r="H503" s="58" t="s">
        <v>1741</v>
      </c>
      <c r="I503" s="59" t="s">
        <v>1180</v>
      </c>
      <c r="J503" s="60">
        <v>6.8953689999999996</v>
      </c>
      <c r="K503" s="60">
        <v>10.551508949999999</v>
      </c>
      <c r="L503" s="60">
        <f t="shared" si="8"/>
        <v>3.6561399499999991</v>
      </c>
    </row>
    <row r="504" spans="1:12" ht="30" x14ac:dyDescent="0.2">
      <c r="A504" s="8"/>
      <c r="B504" s="28"/>
      <c r="C504" s="28"/>
      <c r="D504" s="13"/>
      <c r="E504" s="13"/>
      <c r="F504" s="13"/>
      <c r="G504" s="57"/>
      <c r="H504" s="58" t="s">
        <v>1753</v>
      </c>
      <c r="I504" s="59" t="s">
        <v>2339</v>
      </c>
      <c r="J504" s="60">
        <v>0.97534900000000002</v>
      </c>
      <c r="K504" s="60">
        <v>0.86191877000000006</v>
      </c>
      <c r="L504" s="60">
        <f t="shared" si="8"/>
        <v>-0.11343022999999997</v>
      </c>
    </row>
    <row r="505" spans="1:12" ht="15" x14ac:dyDescent="0.2">
      <c r="A505" s="8"/>
      <c r="B505" s="28"/>
      <c r="C505" s="28"/>
      <c r="D505" s="13"/>
      <c r="E505" s="13"/>
      <c r="F505" s="13"/>
      <c r="G505" s="57"/>
      <c r="H505" s="58" t="s">
        <v>1754</v>
      </c>
      <c r="I505" s="59" t="s">
        <v>1291</v>
      </c>
      <c r="J505" s="60">
        <v>0.529389</v>
      </c>
      <c r="K505" s="60">
        <v>1.3087209200000001</v>
      </c>
      <c r="L505" s="60">
        <f t="shared" si="8"/>
        <v>0.77933192000000007</v>
      </c>
    </row>
    <row r="506" spans="1:12" ht="15" x14ac:dyDescent="0.2">
      <c r="A506" s="8"/>
      <c r="B506" s="28"/>
      <c r="C506" s="28"/>
      <c r="D506" s="13"/>
      <c r="E506" s="13"/>
      <c r="F506" s="13"/>
      <c r="G506" s="57"/>
      <c r="H506" s="58" t="s">
        <v>1744</v>
      </c>
      <c r="I506" s="59" t="s">
        <v>2340</v>
      </c>
      <c r="J506" s="60">
        <v>7.2931489999999997</v>
      </c>
      <c r="K506" s="60">
        <v>12.392304519999998</v>
      </c>
      <c r="L506" s="60">
        <f t="shared" si="8"/>
        <v>5.0991555199999983</v>
      </c>
    </row>
    <row r="507" spans="1:12" ht="15" x14ac:dyDescent="0.2">
      <c r="A507" s="8"/>
      <c r="B507" s="28"/>
      <c r="C507" s="28"/>
      <c r="D507" s="13"/>
      <c r="E507" s="13"/>
      <c r="F507" s="13"/>
      <c r="G507" s="57"/>
      <c r="H507" s="58" t="s">
        <v>1755</v>
      </c>
      <c r="I507" s="59" t="s">
        <v>1116</v>
      </c>
      <c r="J507" s="60">
        <v>6.7527080000000002</v>
      </c>
      <c r="K507" s="60">
        <v>6.999061720000002</v>
      </c>
      <c r="L507" s="60">
        <f t="shared" si="8"/>
        <v>0.24635372000000189</v>
      </c>
    </row>
    <row r="508" spans="1:12" ht="15" x14ac:dyDescent="0.2">
      <c r="A508" s="8"/>
      <c r="B508" s="28"/>
      <c r="C508" s="28"/>
      <c r="D508" s="13"/>
      <c r="E508" s="13"/>
      <c r="F508" s="13"/>
      <c r="G508" s="57"/>
      <c r="H508" s="58" t="s">
        <v>1756</v>
      </c>
      <c r="I508" s="59" t="s">
        <v>1288</v>
      </c>
      <c r="J508" s="60">
        <v>4.1697340000000001</v>
      </c>
      <c r="K508" s="60">
        <v>6.590347369999999</v>
      </c>
      <c r="L508" s="60">
        <f t="shared" si="8"/>
        <v>2.420613369999999</v>
      </c>
    </row>
    <row r="509" spans="1:12" ht="15" x14ac:dyDescent="0.2">
      <c r="A509" s="8"/>
      <c r="B509" s="28"/>
      <c r="C509" s="28"/>
      <c r="D509" s="13"/>
      <c r="E509" s="13"/>
      <c r="F509" s="13"/>
      <c r="G509" s="57"/>
      <c r="H509" s="58" t="s">
        <v>1757</v>
      </c>
      <c r="I509" s="59" t="s">
        <v>2341</v>
      </c>
      <c r="J509" s="60">
        <v>3.523784</v>
      </c>
      <c r="K509" s="60">
        <v>5.7896825599999984</v>
      </c>
      <c r="L509" s="60">
        <f t="shared" si="8"/>
        <v>2.2658985599999983</v>
      </c>
    </row>
    <row r="510" spans="1:12" ht="15" x14ac:dyDescent="0.2">
      <c r="A510" s="8"/>
      <c r="B510" s="28"/>
      <c r="C510" s="28"/>
      <c r="D510" s="13"/>
      <c r="E510" s="13"/>
      <c r="F510" s="13"/>
      <c r="G510" s="57"/>
      <c r="H510" s="58" t="s">
        <v>1767</v>
      </c>
      <c r="I510" s="59" t="s">
        <v>1125</v>
      </c>
      <c r="J510" s="60">
        <v>8.6073409999999999</v>
      </c>
      <c r="K510" s="60">
        <v>10.903016900000001</v>
      </c>
      <c r="L510" s="60">
        <f t="shared" si="8"/>
        <v>2.2956759000000009</v>
      </c>
    </row>
    <row r="511" spans="1:12" ht="15" x14ac:dyDescent="0.2">
      <c r="A511" s="8"/>
      <c r="B511" s="28"/>
      <c r="C511" s="28"/>
      <c r="D511" s="13"/>
      <c r="E511" s="13"/>
      <c r="F511" s="13"/>
      <c r="G511" s="57"/>
      <c r="H511" s="58" t="s">
        <v>1788</v>
      </c>
      <c r="I511" s="59" t="s">
        <v>2045</v>
      </c>
      <c r="J511" s="60">
        <v>8.4610240000000001</v>
      </c>
      <c r="K511" s="60">
        <v>6.9103049899999993</v>
      </c>
      <c r="L511" s="60">
        <f t="shared" si="8"/>
        <v>-1.5507190100000008</v>
      </c>
    </row>
    <row r="512" spans="1:12" ht="15" x14ac:dyDescent="0.2">
      <c r="A512" s="8"/>
      <c r="B512" s="28"/>
      <c r="C512" s="28"/>
      <c r="D512" s="13"/>
      <c r="E512" s="13"/>
      <c r="F512" s="13"/>
      <c r="G512" s="57"/>
      <c r="H512" s="58" t="s">
        <v>1763</v>
      </c>
      <c r="I512" s="59" t="s">
        <v>2046</v>
      </c>
      <c r="J512" s="60">
        <v>12.494719</v>
      </c>
      <c r="K512" s="60">
        <v>10.665013630000001</v>
      </c>
      <c r="L512" s="60">
        <f t="shared" si="8"/>
        <v>-1.8297053699999992</v>
      </c>
    </row>
    <row r="513" spans="1:12" ht="15" x14ac:dyDescent="0.2">
      <c r="A513" s="8"/>
      <c r="B513" s="28"/>
      <c r="C513" s="28"/>
      <c r="D513" s="13"/>
      <c r="E513" s="13"/>
      <c r="F513" s="13"/>
      <c r="G513" s="57"/>
      <c r="H513" s="58" t="s">
        <v>1764</v>
      </c>
      <c r="I513" s="59" t="s">
        <v>2047</v>
      </c>
      <c r="J513" s="60">
        <v>6.2159950000000004</v>
      </c>
      <c r="K513" s="60">
        <v>4.4690651400000005</v>
      </c>
      <c r="L513" s="60">
        <f t="shared" si="8"/>
        <v>-1.7469298599999998</v>
      </c>
    </row>
    <row r="514" spans="1:12" ht="15" x14ac:dyDescent="0.2">
      <c r="A514" s="8"/>
      <c r="B514" s="28"/>
      <c r="C514" s="28"/>
      <c r="D514" s="13"/>
      <c r="E514" s="13"/>
      <c r="F514" s="13"/>
      <c r="G514" s="57"/>
      <c r="H514" s="58" t="s">
        <v>1765</v>
      </c>
      <c r="I514" s="59" t="s">
        <v>2048</v>
      </c>
      <c r="J514" s="60">
        <v>8.0872989999999998</v>
      </c>
      <c r="K514" s="60">
        <v>6.6028441899999999</v>
      </c>
      <c r="L514" s="60">
        <f t="shared" si="8"/>
        <v>-1.4844548099999999</v>
      </c>
    </row>
    <row r="515" spans="1:12" ht="15" x14ac:dyDescent="0.2">
      <c r="A515" s="8"/>
      <c r="B515" s="28"/>
      <c r="C515" s="28"/>
      <c r="D515" s="13"/>
      <c r="E515" s="13"/>
      <c r="F515" s="13"/>
      <c r="G515" s="57"/>
      <c r="H515" s="58" t="s">
        <v>1769</v>
      </c>
      <c r="I515" s="59" t="s">
        <v>2049</v>
      </c>
      <c r="J515" s="60">
        <v>10.166342999999999</v>
      </c>
      <c r="K515" s="60">
        <v>8.2493616000000003</v>
      </c>
      <c r="L515" s="60">
        <f t="shared" si="8"/>
        <v>-1.9169813999999992</v>
      </c>
    </row>
    <row r="516" spans="1:12" ht="15" x14ac:dyDescent="0.2">
      <c r="A516" s="8"/>
      <c r="B516" s="28"/>
      <c r="C516" s="28"/>
      <c r="D516" s="13"/>
      <c r="E516" s="13"/>
      <c r="F516" s="13"/>
      <c r="G516" s="57"/>
      <c r="H516" s="58" t="s">
        <v>1968</v>
      </c>
      <c r="I516" s="59" t="s">
        <v>2050</v>
      </c>
      <c r="J516" s="60">
        <v>9.5509380000000004</v>
      </c>
      <c r="K516" s="60">
        <v>7.8026990899999999</v>
      </c>
      <c r="L516" s="60">
        <f t="shared" si="8"/>
        <v>-1.7482389100000004</v>
      </c>
    </row>
    <row r="517" spans="1:12" ht="15" x14ac:dyDescent="0.2">
      <c r="A517" s="8"/>
      <c r="B517" s="28"/>
      <c r="C517" s="28"/>
      <c r="D517" s="13"/>
      <c r="E517" s="13"/>
      <c r="F517" s="13"/>
      <c r="G517" s="57"/>
      <c r="H517" s="58" t="s">
        <v>1904</v>
      </c>
      <c r="I517" s="59" t="s">
        <v>2051</v>
      </c>
      <c r="J517" s="60">
        <v>37.508884000000002</v>
      </c>
      <c r="K517" s="60">
        <v>39.629001749999993</v>
      </c>
      <c r="L517" s="60">
        <f t="shared" si="8"/>
        <v>2.1201177499999915</v>
      </c>
    </row>
    <row r="518" spans="1:12" ht="15" x14ac:dyDescent="0.2">
      <c r="A518" s="8"/>
      <c r="B518" s="28"/>
      <c r="C518" s="28"/>
      <c r="D518" s="13"/>
      <c r="E518" s="13"/>
      <c r="F518" s="13"/>
      <c r="G518" s="57"/>
      <c r="H518" s="58" t="s">
        <v>1905</v>
      </c>
      <c r="I518" s="59" t="s">
        <v>2052</v>
      </c>
      <c r="J518" s="60">
        <v>18.11965</v>
      </c>
      <c r="K518" s="60">
        <v>16.035857529999998</v>
      </c>
      <c r="L518" s="60">
        <f t="shared" si="8"/>
        <v>-2.0837924700000023</v>
      </c>
    </row>
    <row r="519" spans="1:12" ht="15" x14ac:dyDescent="0.2">
      <c r="A519" s="8"/>
      <c r="B519" s="28"/>
      <c r="C519" s="28"/>
      <c r="D519" s="13"/>
      <c r="E519" s="13"/>
      <c r="F519" s="13"/>
      <c r="G519" s="57"/>
      <c r="H519" s="58" t="s">
        <v>1789</v>
      </c>
      <c r="I519" s="59" t="s">
        <v>2053</v>
      </c>
      <c r="J519" s="60">
        <v>4.3135260000000004</v>
      </c>
      <c r="K519" s="60">
        <v>5.9878944900000004</v>
      </c>
      <c r="L519" s="60">
        <f t="shared" si="8"/>
        <v>1.67436849</v>
      </c>
    </row>
    <row r="520" spans="1:12" ht="15" x14ac:dyDescent="0.2">
      <c r="A520" s="8"/>
      <c r="B520" s="28"/>
      <c r="C520" s="28"/>
      <c r="D520" s="13"/>
      <c r="E520" s="13"/>
      <c r="F520" s="13"/>
      <c r="G520" s="57"/>
      <c r="H520" s="58" t="s">
        <v>1790</v>
      </c>
      <c r="I520" s="59" t="s">
        <v>2054</v>
      </c>
      <c r="J520" s="60">
        <v>15.09371</v>
      </c>
      <c r="K520" s="60">
        <v>13.6316095</v>
      </c>
      <c r="L520" s="60">
        <f t="shared" si="8"/>
        <v>-1.4621005</v>
      </c>
    </row>
    <row r="521" spans="1:12" ht="15" x14ac:dyDescent="0.2">
      <c r="A521" s="8"/>
      <c r="B521" s="28"/>
      <c r="C521" s="28"/>
      <c r="D521" s="13"/>
      <c r="E521" s="13"/>
      <c r="F521" s="13"/>
      <c r="G521" s="57"/>
      <c r="H521" s="58" t="s">
        <v>1791</v>
      </c>
      <c r="I521" s="59" t="s">
        <v>2055</v>
      </c>
      <c r="J521" s="60">
        <v>16.556315000000001</v>
      </c>
      <c r="K521" s="60">
        <v>16.458152790000003</v>
      </c>
      <c r="L521" s="60">
        <f t="shared" ref="L521:L584" si="9">+K521-J521</f>
        <v>-9.816220999999814E-2</v>
      </c>
    </row>
    <row r="522" spans="1:12" ht="15" x14ac:dyDescent="0.2">
      <c r="A522" s="8"/>
      <c r="B522" s="28"/>
      <c r="C522" s="28"/>
      <c r="D522" s="13"/>
      <c r="E522" s="13"/>
      <c r="F522" s="13"/>
      <c r="G522" s="57"/>
      <c r="H522" s="58" t="s">
        <v>1792</v>
      </c>
      <c r="I522" s="59" t="s">
        <v>2056</v>
      </c>
      <c r="J522" s="60">
        <v>22.438927</v>
      </c>
      <c r="K522" s="60">
        <v>20.993217260000002</v>
      </c>
      <c r="L522" s="60">
        <f t="shared" si="9"/>
        <v>-1.4457097399999981</v>
      </c>
    </row>
    <row r="523" spans="1:12" ht="15" x14ac:dyDescent="0.2">
      <c r="A523" s="8"/>
      <c r="B523" s="28"/>
      <c r="C523" s="28"/>
      <c r="D523" s="13"/>
      <c r="E523" s="13"/>
      <c r="F523" s="13"/>
      <c r="G523" s="57"/>
      <c r="H523" s="58" t="s">
        <v>1793</v>
      </c>
      <c r="I523" s="59" t="s">
        <v>2057</v>
      </c>
      <c r="J523" s="60">
        <v>16.808844000000001</v>
      </c>
      <c r="K523" s="60">
        <v>16.662737189999998</v>
      </c>
      <c r="L523" s="60">
        <f t="shared" si="9"/>
        <v>-0.1461068100000027</v>
      </c>
    </row>
    <row r="524" spans="1:12" ht="15" x14ac:dyDescent="0.2">
      <c r="A524" s="8"/>
      <c r="B524" s="28"/>
      <c r="C524" s="28"/>
      <c r="D524" s="13"/>
      <c r="E524" s="13"/>
      <c r="F524" s="13"/>
      <c r="G524" s="57"/>
      <c r="H524" s="58" t="s">
        <v>1794</v>
      </c>
      <c r="I524" s="59" t="s">
        <v>2058</v>
      </c>
      <c r="J524" s="60">
        <v>22.249703</v>
      </c>
      <c r="K524" s="60">
        <v>18.845201979999999</v>
      </c>
      <c r="L524" s="60">
        <f t="shared" si="9"/>
        <v>-3.4045010200000014</v>
      </c>
    </row>
    <row r="525" spans="1:12" ht="15" x14ac:dyDescent="0.2">
      <c r="A525" s="8"/>
      <c r="B525" s="28"/>
      <c r="C525" s="28"/>
      <c r="D525" s="13"/>
      <c r="E525" s="13"/>
      <c r="F525" s="13"/>
      <c r="G525" s="57"/>
      <c r="H525" s="58" t="s">
        <v>1906</v>
      </c>
      <c r="I525" s="59" t="s">
        <v>2059</v>
      </c>
      <c r="J525" s="60">
        <v>22.462</v>
      </c>
      <c r="K525" s="60">
        <v>21.600406550000002</v>
      </c>
      <c r="L525" s="60">
        <f t="shared" si="9"/>
        <v>-0.86159344999999732</v>
      </c>
    </row>
    <row r="526" spans="1:12" ht="15" x14ac:dyDescent="0.2">
      <c r="A526" s="8"/>
      <c r="B526" s="28"/>
      <c r="C526" s="28"/>
      <c r="D526" s="13"/>
      <c r="E526" s="13"/>
      <c r="F526" s="13"/>
      <c r="G526" s="57"/>
      <c r="H526" s="58" t="s">
        <v>1907</v>
      </c>
      <c r="I526" s="59" t="s">
        <v>2060</v>
      </c>
      <c r="J526" s="60">
        <v>26.350704</v>
      </c>
      <c r="K526" s="60">
        <v>25.296695299999996</v>
      </c>
      <c r="L526" s="60">
        <f t="shared" si="9"/>
        <v>-1.0540087000000042</v>
      </c>
    </row>
    <row r="527" spans="1:12" ht="15" x14ac:dyDescent="0.2">
      <c r="A527" s="8"/>
      <c r="B527" s="28"/>
      <c r="C527" s="28"/>
      <c r="D527" s="13"/>
      <c r="E527" s="13"/>
      <c r="F527" s="13"/>
      <c r="G527" s="57"/>
      <c r="H527" s="58" t="s">
        <v>1908</v>
      </c>
      <c r="I527" s="59" t="s">
        <v>2061</v>
      </c>
      <c r="J527" s="60">
        <v>7.2522409999999997</v>
      </c>
      <c r="K527" s="60">
        <v>6.5216252799999994</v>
      </c>
      <c r="L527" s="60">
        <f t="shared" si="9"/>
        <v>-0.7306157200000003</v>
      </c>
    </row>
    <row r="528" spans="1:12" ht="15" x14ac:dyDescent="0.2">
      <c r="A528" s="8"/>
      <c r="B528" s="28"/>
      <c r="C528" s="28"/>
      <c r="D528" s="13"/>
      <c r="E528" s="13"/>
      <c r="F528" s="13"/>
      <c r="G528" s="57"/>
      <c r="H528" s="58" t="s">
        <v>1909</v>
      </c>
      <c r="I528" s="59" t="s">
        <v>2062</v>
      </c>
      <c r="J528" s="60">
        <v>10.671732</v>
      </c>
      <c r="K528" s="60">
        <v>9.4010642000000004</v>
      </c>
      <c r="L528" s="60">
        <f t="shared" si="9"/>
        <v>-1.2706678</v>
      </c>
    </row>
    <row r="529" spans="1:12" ht="15" x14ac:dyDescent="0.2">
      <c r="A529" s="8"/>
      <c r="B529" s="28"/>
      <c r="C529" s="28"/>
      <c r="D529" s="13"/>
      <c r="E529" s="13"/>
      <c r="F529" s="13"/>
      <c r="G529" s="57"/>
      <c r="H529" s="58" t="s">
        <v>1910</v>
      </c>
      <c r="I529" s="59" t="s">
        <v>2063</v>
      </c>
      <c r="J529" s="60">
        <v>10.967696999999999</v>
      </c>
      <c r="K529" s="60">
        <v>9.6034042599999996</v>
      </c>
      <c r="L529" s="60">
        <f t="shared" si="9"/>
        <v>-1.3642927399999998</v>
      </c>
    </row>
    <row r="530" spans="1:12" ht="15" x14ac:dyDescent="0.2">
      <c r="A530" s="8"/>
      <c r="B530" s="28"/>
      <c r="C530" s="28"/>
      <c r="D530" s="13"/>
      <c r="E530" s="13"/>
      <c r="F530" s="13"/>
      <c r="G530" s="57"/>
      <c r="H530" s="58" t="s">
        <v>1795</v>
      </c>
      <c r="I530" s="59" t="s">
        <v>2064</v>
      </c>
      <c r="J530" s="60">
        <v>22.486974</v>
      </c>
      <c r="K530" s="60">
        <v>24.435367410000001</v>
      </c>
      <c r="L530" s="60">
        <f t="shared" si="9"/>
        <v>1.9483934100000013</v>
      </c>
    </row>
    <row r="531" spans="1:12" ht="15" x14ac:dyDescent="0.2">
      <c r="A531" s="8"/>
      <c r="B531" s="28"/>
      <c r="C531" s="28"/>
      <c r="D531" s="13"/>
      <c r="E531" s="13"/>
      <c r="F531" s="13"/>
      <c r="G531" s="57"/>
      <c r="H531" s="58" t="s">
        <v>1796</v>
      </c>
      <c r="I531" s="59" t="s">
        <v>2065</v>
      </c>
      <c r="J531" s="60">
        <v>22.371773999999998</v>
      </c>
      <c r="K531" s="60">
        <v>22.836750329999997</v>
      </c>
      <c r="L531" s="60">
        <f t="shared" si="9"/>
        <v>0.46497632999999894</v>
      </c>
    </row>
    <row r="532" spans="1:12" ht="15" x14ac:dyDescent="0.2">
      <c r="A532" s="8"/>
      <c r="B532" s="28"/>
      <c r="C532" s="28"/>
      <c r="D532" s="13"/>
      <c r="E532" s="13"/>
      <c r="F532" s="13"/>
      <c r="G532" s="57"/>
      <c r="H532" s="58" t="s">
        <v>1797</v>
      </c>
      <c r="I532" s="59" t="s">
        <v>2066</v>
      </c>
      <c r="J532" s="60">
        <v>7.0937530000000004</v>
      </c>
      <c r="K532" s="60">
        <v>5.2179900100000003</v>
      </c>
      <c r="L532" s="60">
        <f t="shared" si="9"/>
        <v>-1.8757629900000001</v>
      </c>
    </row>
    <row r="533" spans="1:12" ht="15" x14ac:dyDescent="0.2">
      <c r="A533" s="8"/>
      <c r="B533" s="28"/>
      <c r="C533" s="28"/>
      <c r="D533" s="13"/>
      <c r="E533" s="13"/>
      <c r="F533" s="13"/>
      <c r="G533" s="57"/>
      <c r="H533" s="58" t="s">
        <v>1798</v>
      </c>
      <c r="I533" s="59" t="s">
        <v>2067</v>
      </c>
      <c r="J533" s="60">
        <v>7.7345759999999997</v>
      </c>
      <c r="K533" s="60">
        <v>6.693444930000001</v>
      </c>
      <c r="L533" s="60">
        <f t="shared" si="9"/>
        <v>-1.0411310699999987</v>
      </c>
    </row>
    <row r="534" spans="1:12" ht="15" x14ac:dyDescent="0.2">
      <c r="A534" s="8"/>
      <c r="B534" s="28"/>
      <c r="C534" s="28"/>
      <c r="D534" s="13"/>
      <c r="E534" s="13"/>
      <c r="F534" s="13"/>
      <c r="G534" s="57"/>
      <c r="H534" s="58" t="s">
        <v>1799</v>
      </c>
      <c r="I534" s="59" t="s">
        <v>2068</v>
      </c>
      <c r="J534" s="60">
        <v>15.263604000000001</v>
      </c>
      <c r="K534" s="60">
        <v>13.93824633</v>
      </c>
      <c r="L534" s="60">
        <f t="shared" si="9"/>
        <v>-1.3253576700000007</v>
      </c>
    </row>
    <row r="535" spans="1:12" ht="15" x14ac:dyDescent="0.2">
      <c r="A535" s="8"/>
      <c r="B535" s="28"/>
      <c r="C535" s="28"/>
      <c r="D535" s="13"/>
      <c r="E535" s="13"/>
      <c r="F535" s="13"/>
      <c r="G535" s="57"/>
      <c r="H535" s="58" t="s">
        <v>1969</v>
      </c>
      <c r="I535" s="59" t="s">
        <v>2069</v>
      </c>
      <c r="J535" s="60">
        <v>20.189889999999998</v>
      </c>
      <c r="K535" s="60">
        <v>18.186486309999999</v>
      </c>
      <c r="L535" s="60">
        <f t="shared" si="9"/>
        <v>-2.003403689999999</v>
      </c>
    </row>
    <row r="536" spans="1:12" ht="15" x14ac:dyDescent="0.2">
      <c r="A536" s="8"/>
      <c r="B536" s="28"/>
      <c r="C536" s="28"/>
      <c r="D536" s="13"/>
      <c r="E536" s="13"/>
      <c r="F536" s="13"/>
      <c r="G536" s="57"/>
      <c r="H536" s="58" t="s">
        <v>1970</v>
      </c>
      <c r="I536" s="59" t="s">
        <v>2070</v>
      </c>
      <c r="J536" s="60">
        <v>15.123894</v>
      </c>
      <c r="K536" s="60">
        <v>12.25838323</v>
      </c>
      <c r="L536" s="60">
        <f t="shared" si="9"/>
        <v>-2.8655107700000002</v>
      </c>
    </row>
    <row r="537" spans="1:12" ht="15" x14ac:dyDescent="0.2">
      <c r="A537" s="8"/>
      <c r="B537" s="28"/>
      <c r="C537" s="28"/>
      <c r="D537" s="13"/>
      <c r="E537" s="13"/>
      <c r="F537" s="13"/>
      <c r="G537" s="57"/>
      <c r="H537" s="58" t="s">
        <v>1971</v>
      </c>
      <c r="I537" s="59" t="s">
        <v>2071</v>
      </c>
      <c r="J537" s="60">
        <v>15.187253999999999</v>
      </c>
      <c r="K537" s="60">
        <v>13.213154119999999</v>
      </c>
      <c r="L537" s="60">
        <f t="shared" si="9"/>
        <v>-1.9740998800000007</v>
      </c>
    </row>
    <row r="538" spans="1:12" ht="15" x14ac:dyDescent="0.2">
      <c r="A538" s="8"/>
      <c r="B538" s="28"/>
      <c r="C538" s="28"/>
      <c r="D538" s="13"/>
      <c r="E538" s="13"/>
      <c r="F538" s="13"/>
      <c r="G538" s="57"/>
      <c r="H538" s="58" t="s">
        <v>1972</v>
      </c>
      <c r="I538" s="59" t="s">
        <v>2072</v>
      </c>
      <c r="J538" s="60">
        <v>24.174398</v>
      </c>
      <c r="K538" s="60">
        <v>25.194430059999998</v>
      </c>
      <c r="L538" s="60">
        <f t="shared" si="9"/>
        <v>1.0200320599999984</v>
      </c>
    </row>
    <row r="539" spans="1:12" ht="15" x14ac:dyDescent="0.2">
      <c r="A539" s="8"/>
      <c r="B539" s="28"/>
      <c r="C539" s="28"/>
      <c r="D539" s="13"/>
      <c r="E539" s="13"/>
      <c r="F539" s="13"/>
      <c r="G539" s="57"/>
      <c r="H539" s="58" t="s">
        <v>1973</v>
      </c>
      <c r="I539" s="59" t="s">
        <v>2073</v>
      </c>
      <c r="J539" s="60">
        <v>10.005445</v>
      </c>
      <c r="K539" s="60">
        <v>9.2959684900000017</v>
      </c>
      <c r="L539" s="60">
        <f t="shared" si="9"/>
        <v>-0.70947650999999823</v>
      </c>
    </row>
    <row r="540" spans="1:12" ht="15" x14ac:dyDescent="0.2">
      <c r="A540" s="8"/>
      <c r="B540" s="28"/>
      <c r="C540" s="28"/>
      <c r="D540" s="13"/>
      <c r="E540" s="13"/>
      <c r="F540" s="13"/>
      <c r="G540" s="57"/>
      <c r="H540" s="58" t="s">
        <v>1974</v>
      </c>
      <c r="I540" s="59" t="s">
        <v>2074</v>
      </c>
      <c r="J540" s="60">
        <v>32.052790999999999</v>
      </c>
      <c r="K540" s="60">
        <v>31.90497835</v>
      </c>
      <c r="L540" s="60">
        <f t="shared" si="9"/>
        <v>-0.14781264999999877</v>
      </c>
    </row>
    <row r="541" spans="1:12" ht="15" x14ac:dyDescent="0.2">
      <c r="A541" s="8"/>
      <c r="B541" s="28"/>
      <c r="C541" s="28"/>
      <c r="D541" s="13"/>
      <c r="E541" s="13"/>
      <c r="F541" s="13"/>
      <c r="G541" s="57"/>
      <c r="H541" s="58" t="s">
        <v>1975</v>
      </c>
      <c r="I541" s="59" t="s">
        <v>2075</v>
      </c>
      <c r="J541" s="60">
        <v>17.073439</v>
      </c>
      <c r="K541" s="60">
        <v>18.068163970000001</v>
      </c>
      <c r="L541" s="60">
        <f t="shared" si="9"/>
        <v>0.99472497000000004</v>
      </c>
    </row>
    <row r="542" spans="1:12" ht="15" x14ac:dyDescent="0.2">
      <c r="A542" s="8"/>
      <c r="B542" s="28"/>
      <c r="C542" s="28"/>
      <c r="D542" s="13"/>
      <c r="E542" s="13"/>
      <c r="F542" s="13"/>
      <c r="G542" s="57"/>
      <c r="H542" s="58" t="s">
        <v>1976</v>
      </c>
      <c r="I542" s="59" t="s">
        <v>2076</v>
      </c>
      <c r="J542" s="60">
        <v>18.389531999999999</v>
      </c>
      <c r="K542" s="60">
        <v>18.728201220000003</v>
      </c>
      <c r="L542" s="60">
        <f t="shared" si="9"/>
        <v>0.33866922000000343</v>
      </c>
    </row>
    <row r="543" spans="1:12" ht="15" x14ac:dyDescent="0.2">
      <c r="A543" s="8"/>
      <c r="B543" s="28"/>
      <c r="C543" s="28"/>
      <c r="D543" s="13"/>
      <c r="E543" s="13"/>
      <c r="F543" s="13"/>
      <c r="G543" s="57"/>
      <c r="H543" s="58" t="s">
        <v>1977</v>
      </c>
      <c r="I543" s="59" t="s">
        <v>2342</v>
      </c>
      <c r="J543" s="60">
        <v>11.710191999999999</v>
      </c>
      <c r="K543" s="60">
        <v>10.68722679</v>
      </c>
      <c r="L543" s="60">
        <f t="shared" si="9"/>
        <v>-1.0229652099999988</v>
      </c>
    </row>
    <row r="544" spans="1:12" ht="15" x14ac:dyDescent="0.2">
      <c r="A544" s="8"/>
      <c r="B544" s="28"/>
      <c r="C544" s="28"/>
      <c r="D544" s="13"/>
      <c r="E544" s="13"/>
      <c r="F544" s="13"/>
      <c r="G544" s="57"/>
      <c r="H544" s="58" t="s">
        <v>1743</v>
      </c>
      <c r="I544" s="59" t="s">
        <v>2343</v>
      </c>
      <c r="J544" s="60">
        <v>1.974596</v>
      </c>
      <c r="K544" s="60">
        <v>3.67543796</v>
      </c>
      <c r="L544" s="60">
        <f t="shared" si="9"/>
        <v>1.70084196</v>
      </c>
    </row>
    <row r="545" spans="1:12" ht="15" x14ac:dyDescent="0.2">
      <c r="A545" s="8"/>
      <c r="B545" s="28"/>
      <c r="C545" s="28"/>
      <c r="D545" s="13"/>
      <c r="E545" s="13"/>
      <c r="F545" s="13"/>
      <c r="G545" s="57"/>
      <c r="H545" s="58" t="s">
        <v>1773</v>
      </c>
      <c r="I545" s="59" t="s">
        <v>2344</v>
      </c>
      <c r="J545" s="60">
        <v>1.3757839999999999</v>
      </c>
      <c r="K545" s="60">
        <v>1.8403307900000001</v>
      </c>
      <c r="L545" s="60">
        <f t="shared" si="9"/>
        <v>0.46454679000000021</v>
      </c>
    </row>
    <row r="546" spans="1:12" ht="15" x14ac:dyDescent="0.2">
      <c r="A546" s="8"/>
      <c r="B546" s="28"/>
      <c r="C546" s="28"/>
      <c r="D546" s="13"/>
      <c r="E546" s="13"/>
      <c r="F546" s="13"/>
      <c r="G546" s="57"/>
      <c r="H546" s="58" t="s">
        <v>1805</v>
      </c>
      <c r="I546" s="59" t="s">
        <v>2345</v>
      </c>
      <c r="J546" s="60">
        <v>0.73973199999999995</v>
      </c>
      <c r="K546" s="60">
        <v>1.2061821400000001</v>
      </c>
      <c r="L546" s="60">
        <f t="shared" si="9"/>
        <v>0.46645014000000018</v>
      </c>
    </row>
    <row r="547" spans="1:12" ht="15" x14ac:dyDescent="0.2">
      <c r="A547" s="8"/>
      <c r="B547" s="28"/>
      <c r="C547" s="28"/>
      <c r="D547" s="13"/>
      <c r="E547" s="13"/>
      <c r="F547" s="13"/>
      <c r="G547" s="57"/>
      <c r="H547" s="58" t="s">
        <v>1893</v>
      </c>
      <c r="I547" s="59" t="s">
        <v>2346</v>
      </c>
      <c r="J547" s="60">
        <v>11180.452581</v>
      </c>
      <c r="K547" s="60">
        <v>12531.186694460001</v>
      </c>
      <c r="L547" s="60">
        <f t="shared" si="9"/>
        <v>1350.734113460001</v>
      </c>
    </row>
    <row r="548" spans="1:12" ht="15" x14ac:dyDescent="0.2">
      <c r="A548" s="8"/>
      <c r="B548" s="28"/>
      <c r="C548" s="28"/>
      <c r="D548" s="13"/>
      <c r="E548" s="13"/>
      <c r="F548" s="13"/>
      <c r="G548" s="57"/>
      <c r="H548" s="58" t="s">
        <v>1766</v>
      </c>
      <c r="I548" s="59" t="s">
        <v>2347</v>
      </c>
      <c r="J548" s="60">
        <v>31.740237</v>
      </c>
      <c r="K548" s="60">
        <v>49.06118865000002</v>
      </c>
      <c r="L548" s="60">
        <f t="shared" si="9"/>
        <v>17.320951650000019</v>
      </c>
    </row>
    <row r="549" spans="1:12" ht="15" x14ac:dyDescent="0.2">
      <c r="A549" s="8"/>
      <c r="B549" s="28"/>
      <c r="C549" s="28"/>
      <c r="D549" s="13"/>
      <c r="E549" s="13"/>
      <c r="F549" s="13"/>
      <c r="G549" s="57"/>
      <c r="H549" s="58" t="s">
        <v>1808</v>
      </c>
      <c r="I549" s="59" t="s">
        <v>1292</v>
      </c>
      <c r="J549" s="60">
        <v>3.6753619999999998</v>
      </c>
      <c r="K549" s="60">
        <v>6.2826404100000008</v>
      </c>
      <c r="L549" s="60">
        <f t="shared" si="9"/>
        <v>2.607278410000001</v>
      </c>
    </row>
    <row r="550" spans="1:12" ht="15" x14ac:dyDescent="0.2">
      <c r="A550" s="8"/>
      <c r="B550" s="28"/>
      <c r="C550" s="28"/>
      <c r="D550" s="13"/>
      <c r="E550" s="13"/>
      <c r="F550" s="13"/>
      <c r="G550" s="57"/>
      <c r="H550" s="58" t="s">
        <v>1809</v>
      </c>
      <c r="I550" s="59" t="s">
        <v>2348</v>
      </c>
      <c r="J550" s="60">
        <v>3.0976439999999998</v>
      </c>
      <c r="K550" s="60">
        <v>1507.0833823800001</v>
      </c>
      <c r="L550" s="60">
        <f t="shared" si="9"/>
        <v>1503.9857383800002</v>
      </c>
    </row>
    <row r="551" spans="1:12" ht="15" x14ac:dyDescent="0.2">
      <c r="A551" s="8"/>
      <c r="B551" s="28"/>
      <c r="C551" s="28"/>
      <c r="D551" s="13"/>
      <c r="E551" s="13"/>
      <c r="F551" s="13"/>
      <c r="G551" s="57"/>
      <c r="H551" s="58" t="s">
        <v>1810</v>
      </c>
      <c r="I551" s="59" t="s">
        <v>2349</v>
      </c>
      <c r="J551" s="60">
        <v>1.2015100000000001</v>
      </c>
      <c r="K551" s="60">
        <v>2.1138883500000003</v>
      </c>
      <c r="L551" s="60">
        <f t="shared" si="9"/>
        <v>0.91237835000000023</v>
      </c>
    </row>
    <row r="552" spans="1:12" ht="15" x14ac:dyDescent="0.2">
      <c r="A552" s="8"/>
      <c r="B552" s="28"/>
      <c r="C552" s="28"/>
      <c r="D552" s="13"/>
      <c r="E552" s="13"/>
      <c r="F552" s="13"/>
      <c r="G552" s="57"/>
      <c r="H552" s="58" t="s">
        <v>1959</v>
      </c>
      <c r="I552" s="59" t="s">
        <v>2350</v>
      </c>
      <c r="J552" s="60">
        <v>1.137127</v>
      </c>
      <c r="K552" s="60">
        <v>2.1026030000000002</v>
      </c>
      <c r="L552" s="60">
        <f t="shared" si="9"/>
        <v>0.96547600000000022</v>
      </c>
    </row>
    <row r="553" spans="1:12" ht="15" x14ac:dyDescent="0.2">
      <c r="A553" s="8"/>
      <c r="B553" s="28"/>
      <c r="C553" s="28"/>
      <c r="D553" s="13"/>
      <c r="E553" s="13"/>
      <c r="F553" s="13"/>
      <c r="G553" s="57"/>
      <c r="H553" s="58" t="s">
        <v>2014</v>
      </c>
      <c r="I553" s="59" t="s">
        <v>2351</v>
      </c>
      <c r="J553" s="60">
        <v>1.1890639999999999</v>
      </c>
      <c r="K553" s="60">
        <v>2.3290189400000001</v>
      </c>
      <c r="L553" s="60">
        <f t="shared" si="9"/>
        <v>1.1399549400000002</v>
      </c>
    </row>
    <row r="554" spans="1:12" ht="15" x14ac:dyDescent="0.2">
      <c r="A554" s="8"/>
      <c r="B554" s="28"/>
      <c r="C554" s="28"/>
      <c r="D554" s="13"/>
      <c r="E554" s="13"/>
      <c r="F554" s="13"/>
      <c r="G554" s="57"/>
      <c r="H554" s="58" t="s">
        <v>1844</v>
      </c>
      <c r="I554" s="59" t="s">
        <v>2352</v>
      </c>
      <c r="J554" s="60">
        <v>1.589661</v>
      </c>
      <c r="K554" s="60">
        <v>2.7280872500000002</v>
      </c>
      <c r="L554" s="60">
        <f t="shared" si="9"/>
        <v>1.1384262500000002</v>
      </c>
    </row>
    <row r="555" spans="1:12" ht="15" x14ac:dyDescent="0.2">
      <c r="A555" s="8"/>
      <c r="B555" s="28"/>
      <c r="C555" s="28"/>
      <c r="D555" s="13"/>
      <c r="E555" s="13"/>
      <c r="F555" s="13"/>
      <c r="G555" s="57"/>
      <c r="H555" s="58" t="s">
        <v>1845</v>
      </c>
      <c r="I555" s="59" t="s">
        <v>2353</v>
      </c>
      <c r="J555" s="60">
        <v>1.0687610000000001</v>
      </c>
      <c r="K555" s="60">
        <v>1.9536986300000001</v>
      </c>
      <c r="L555" s="60">
        <f t="shared" si="9"/>
        <v>0.88493763000000003</v>
      </c>
    </row>
    <row r="556" spans="1:12" ht="15" x14ac:dyDescent="0.2">
      <c r="A556" s="8"/>
      <c r="B556" s="28"/>
      <c r="C556" s="28"/>
      <c r="D556" s="13"/>
      <c r="E556" s="13"/>
      <c r="F556" s="13"/>
      <c r="G556" s="57"/>
      <c r="H556" s="58" t="s">
        <v>1846</v>
      </c>
      <c r="I556" s="59" t="s">
        <v>2354</v>
      </c>
      <c r="J556" s="60">
        <v>1.146061</v>
      </c>
      <c r="K556" s="60">
        <v>1.6215425400000001</v>
      </c>
      <c r="L556" s="60">
        <f t="shared" si="9"/>
        <v>0.47548154000000009</v>
      </c>
    </row>
    <row r="557" spans="1:12" ht="30" x14ac:dyDescent="0.2">
      <c r="A557" s="8"/>
      <c r="B557" s="28"/>
      <c r="C557" s="28"/>
      <c r="D557" s="13"/>
      <c r="E557" s="13"/>
      <c r="F557" s="13"/>
      <c r="G557" s="57"/>
      <c r="H557" s="58" t="s">
        <v>1848</v>
      </c>
      <c r="I557" s="59" t="s">
        <v>2355</v>
      </c>
      <c r="J557" s="60">
        <v>0.99395999999999995</v>
      </c>
      <c r="K557" s="60">
        <v>1.7785106499999999</v>
      </c>
      <c r="L557" s="60">
        <f t="shared" si="9"/>
        <v>0.78455064999999991</v>
      </c>
    </row>
    <row r="558" spans="1:12" ht="15" x14ac:dyDescent="0.2">
      <c r="A558" s="8"/>
      <c r="B558" s="28"/>
      <c r="C558" s="28"/>
      <c r="D558" s="13"/>
      <c r="E558" s="13"/>
      <c r="F558" s="13"/>
      <c r="G558" s="57"/>
      <c r="H558" s="58" t="s">
        <v>1770</v>
      </c>
      <c r="I558" s="59" t="s">
        <v>1702</v>
      </c>
      <c r="J558" s="60">
        <v>5.0895049999999999</v>
      </c>
      <c r="K558" s="60">
        <v>4.8899512500000002</v>
      </c>
      <c r="L558" s="60">
        <f t="shared" si="9"/>
        <v>-0.19955374999999975</v>
      </c>
    </row>
    <row r="559" spans="1:12" ht="15" x14ac:dyDescent="0.2">
      <c r="A559" s="8"/>
      <c r="B559" s="28"/>
      <c r="C559" s="28"/>
      <c r="D559" s="13"/>
      <c r="E559" s="13"/>
      <c r="F559" s="13"/>
      <c r="G559" s="57"/>
      <c r="H559" s="58" t="s">
        <v>1855</v>
      </c>
      <c r="I559" s="59" t="s">
        <v>1293</v>
      </c>
      <c r="J559" s="60">
        <v>15.999997</v>
      </c>
      <c r="K559" s="60">
        <v>16.794604209999999</v>
      </c>
      <c r="L559" s="60">
        <f t="shared" si="9"/>
        <v>0.79460720999999879</v>
      </c>
    </row>
    <row r="560" spans="1:12" ht="15" x14ac:dyDescent="0.2">
      <c r="A560" s="8"/>
      <c r="B560" s="28"/>
      <c r="C560" s="28"/>
      <c r="D560" s="13"/>
      <c r="E560" s="13"/>
      <c r="F560" s="13"/>
      <c r="G560" s="57"/>
      <c r="H560" s="58" t="s">
        <v>1856</v>
      </c>
      <c r="I560" s="79" t="s">
        <v>1444</v>
      </c>
      <c r="J560" s="60">
        <v>36.043667999999997</v>
      </c>
      <c r="K560" s="60">
        <v>33.437630620000007</v>
      </c>
      <c r="L560" s="60">
        <f t="shared" si="9"/>
        <v>-2.6060373799999894</v>
      </c>
    </row>
    <row r="561" spans="1:12" ht="15" x14ac:dyDescent="0.2">
      <c r="A561" s="8"/>
      <c r="B561" s="28"/>
      <c r="C561" s="28"/>
      <c r="D561" s="13"/>
      <c r="E561" s="13"/>
      <c r="F561" s="13"/>
      <c r="G561" s="57"/>
      <c r="H561" s="58" t="s">
        <v>1857</v>
      </c>
      <c r="I561" s="59" t="s">
        <v>1294</v>
      </c>
      <c r="J561" s="60">
        <v>54.586910000000003</v>
      </c>
      <c r="K561" s="60">
        <v>38.487224570000002</v>
      </c>
      <c r="L561" s="60">
        <f t="shared" si="9"/>
        <v>-16.099685430000001</v>
      </c>
    </row>
    <row r="562" spans="1:12" ht="30" x14ac:dyDescent="0.2">
      <c r="A562" s="8"/>
      <c r="B562" s="28"/>
      <c r="C562" s="28"/>
      <c r="D562" s="13"/>
      <c r="E562" s="13"/>
      <c r="F562" s="13"/>
      <c r="G562" s="57"/>
      <c r="H562" s="58" t="s">
        <v>1858</v>
      </c>
      <c r="I562" s="59" t="s">
        <v>1198</v>
      </c>
      <c r="J562" s="60">
        <v>42.39038</v>
      </c>
      <c r="K562" s="60">
        <v>40.4709954</v>
      </c>
      <c r="L562" s="60">
        <f t="shared" si="9"/>
        <v>-1.9193846000000008</v>
      </c>
    </row>
    <row r="563" spans="1:12" ht="30" x14ac:dyDescent="0.2">
      <c r="A563" s="8"/>
      <c r="B563" s="28"/>
      <c r="C563" s="28"/>
      <c r="D563" s="13"/>
      <c r="E563" s="13"/>
      <c r="F563" s="13"/>
      <c r="G563" s="57"/>
      <c r="H563" s="58" t="s">
        <v>1771</v>
      </c>
      <c r="I563" s="59" t="s">
        <v>2356</v>
      </c>
      <c r="J563" s="60">
        <v>31.722179000000001</v>
      </c>
      <c r="K563" s="60">
        <v>1.4642677900000001</v>
      </c>
      <c r="L563" s="60">
        <f t="shared" si="9"/>
        <v>-30.25791121</v>
      </c>
    </row>
    <row r="564" spans="1:12" ht="15" x14ac:dyDescent="0.2">
      <c r="A564" s="8"/>
      <c r="B564" s="28"/>
      <c r="C564" s="28"/>
      <c r="D564" s="13"/>
      <c r="E564" s="13"/>
      <c r="F564" s="13"/>
      <c r="G564" s="57"/>
      <c r="H564" s="58" t="s">
        <v>1865</v>
      </c>
      <c r="I564" s="59" t="s">
        <v>2357</v>
      </c>
      <c r="J564" s="60">
        <v>5.8869999999999999E-2</v>
      </c>
      <c r="K564" s="60">
        <v>1.0543130000000001</v>
      </c>
      <c r="L564" s="60">
        <f t="shared" si="9"/>
        <v>0.99544300000000008</v>
      </c>
    </row>
    <row r="565" spans="1:12" ht="15" x14ac:dyDescent="0.2">
      <c r="A565" s="8"/>
      <c r="B565" s="28"/>
      <c r="C565" s="28"/>
      <c r="D565" s="13"/>
      <c r="E565" s="13"/>
      <c r="F565" s="13"/>
      <c r="G565" s="57"/>
      <c r="H565" s="58" t="s">
        <v>1866</v>
      </c>
      <c r="I565" s="59" t="s">
        <v>2358</v>
      </c>
      <c r="J565" s="60">
        <v>0.119156</v>
      </c>
      <c r="K565" s="60">
        <v>1.3881368600000001</v>
      </c>
      <c r="L565" s="60">
        <f t="shared" si="9"/>
        <v>1.2689808600000001</v>
      </c>
    </row>
    <row r="566" spans="1:12" ht="15" x14ac:dyDescent="0.2">
      <c r="A566" s="8"/>
      <c r="B566" s="28"/>
      <c r="C566" s="28"/>
      <c r="D566" s="13"/>
      <c r="E566" s="13"/>
      <c r="F566" s="13"/>
      <c r="G566" s="57"/>
      <c r="H566" s="58" t="s">
        <v>1957</v>
      </c>
      <c r="I566" s="59" t="s">
        <v>2359</v>
      </c>
      <c r="J566" s="60">
        <v>6.6692000000000001E-2</v>
      </c>
      <c r="K566" s="60">
        <v>2.10172925</v>
      </c>
      <c r="L566" s="60">
        <f t="shared" si="9"/>
        <v>2.0350372499999998</v>
      </c>
    </row>
    <row r="567" spans="1:12" ht="15" x14ac:dyDescent="0.2">
      <c r="A567" s="8"/>
      <c r="B567" s="28"/>
      <c r="C567" s="28"/>
      <c r="D567" s="13"/>
      <c r="E567" s="13"/>
      <c r="F567" s="13"/>
      <c r="G567" s="57"/>
      <c r="H567" s="58" t="s">
        <v>1772</v>
      </c>
      <c r="I567" s="59" t="s">
        <v>1289</v>
      </c>
      <c r="J567" s="60">
        <v>3.345186</v>
      </c>
      <c r="K567" s="60">
        <v>5.6330971399999994</v>
      </c>
      <c r="L567" s="60">
        <f t="shared" si="9"/>
        <v>2.2879111399999994</v>
      </c>
    </row>
    <row r="568" spans="1:12" ht="15" x14ac:dyDescent="0.2">
      <c r="A568" s="8"/>
      <c r="B568" s="28"/>
      <c r="C568" s="28"/>
      <c r="D568" s="13"/>
      <c r="E568" s="13"/>
      <c r="F568" s="13"/>
      <c r="G568" s="57"/>
      <c r="H568" s="58" t="s">
        <v>1960</v>
      </c>
      <c r="I568" s="59" t="s">
        <v>2360</v>
      </c>
      <c r="J568" s="60">
        <v>8.3585999999999994E-2</v>
      </c>
      <c r="K568" s="60">
        <v>2.7862000000000001E-2</v>
      </c>
      <c r="L568" s="60">
        <f t="shared" si="9"/>
        <v>-5.5723999999999996E-2</v>
      </c>
    </row>
    <row r="569" spans="1:12" ht="15" x14ac:dyDescent="0.2">
      <c r="A569" s="8"/>
      <c r="B569" s="28"/>
      <c r="C569" s="28"/>
      <c r="D569" s="13"/>
      <c r="E569" s="13"/>
      <c r="F569" s="13"/>
      <c r="G569" s="57"/>
      <c r="H569" s="58" t="s">
        <v>1961</v>
      </c>
      <c r="I569" s="59" t="s">
        <v>2361</v>
      </c>
      <c r="J569" s="60">
        <v>7.5075000000000003E-2</v>
      </c>
      <c r="K569" s="60">
        <v>3.6221999999999997E-2</v>
      </c>
      <c r="L569" s="60">
        <f t="shared" si="9"/>
        <v>-3.8853000000000006E-2</v>
      </c>
    </row>
    <row r="570" spans="1:12" ht="15" x14ac:dyDescent="0.2">
      <c r="A570" s="8"/>
      <c r="B570" s="28"/>
      <c r="C570" s="28"/>
      <c r="D570" s="13"/>
      <c r="E570" s="13"/>
      <c r="F570" s="13"/>
      <c r="G570" s="53" t="s">
        <v>41</v>
      </c>
      <c r="H570" s="54"/>
      <c r="I570" s="55"/>
      <c r="J570" s="56">
        <v>827.325423</v>
      </c>
      <c r="K570" s="56">
        <v>816.06298414000014</v>
      </c>
      <c r="L570" s="56">
        <f t="shared" si="9"/>
        <v>-11.262438859999861</v>
      </c>
    </row>
    <row r="571" spans="1:12" ht="15" x14ac:dyDescent="0.2">
      <c r="A571" s="8"/>
      <c r="B571" s="28"/>
      <c r="C571" s="28"/>
      <c r="D571" s="13"/>
      <c r="E571" s="13"/>
      <c r="F571" s="13"/>
      <c r="G571" s="57"/>
      <c r="H571" s="58" t="s">
        <v>76</v>
      </c>
      <c r="I571" s="79" t="s">
        <v>94</v>
      </c>
      <c r="J571" s="60">
        <v>670.97085600000003</v>
      </c>
      <c r="K571" s="60">
        <v>647.2572171700001</v>
      </c>
      <c r="L571" s="60">
        <f t="shared" si="9"/>
        <v>-23.713638829999923</v>
      </c>
    </row>
    <row r="572" spans="1:12" ht="15" x14ac:dyDescent="0.2">
      <c r="A572" s="8"/>
      <c r="B572" s="28"/>
      <c r="C572" s="28"/>
      <c r="D572" s="13"/>
      <c r="E572" s="13"/>
      <c r="F572" s="13"/>
      <c r="G572" s="57"/>
      <c r="H572" s="58" t="s">
        <v>77</v>
      </c>
      <c r="I572" s="59" t="s">
        <v>95</v>
      </c>
      <c r="J572" s="60">
        <v>11.420153000000001</v>
      </c>
      <c r="K572" s="60">
        <v>10.899405750000001</v>
      </c>
      <c r="L572" s="60">
        <f t="shared" si="9"/>
        <v>-0.52074724999999944</v>
      </c>
    </row>
    <row r="573" spans="1:12" ht="15" x14ac:dyDescent="0.2">
      <c r="A573" s="8"/>
      <c r="B573" s="28"/>
      <c r="C573" s="28"/>
      <c r="D573" s="13"/>
      <c r="E573" s="13"/>
      <c r="F573" s="13"/>
      <c r="G573" s="57"/>
      <c r="H573" s="58" t="s">
        <v>44</v>
      </c>
      <c r="I573" s="59" t="s">
        <v>96</v>
      </c>
      <c r="J573" s="60">
        <v>20.667352000000001</v>
      </c>
      <c r="K573" s="60">
        <v>19.330053000000003</v>
      </c>
      <c r="L573" s="60">
        <f t="shared" si="9"/>
        <v>-1.337298999999998</v>
      </c>
    </row>
    <row r="574" spans="1:12" ht="15" x14ac:dyDescent="0.2">
      <c r="A574" s="8"/>
      <c r="B574" s="28"/>
      <c r="C574" s="28"/>
      <c r="D574" s="13"/>
      <c r="E574" s="13"/>
      <c r="F574" s="13"/>
      <c r="G574" s="57"/>
      <c r="H574" s="58" t="s">
        <v>48</v>
      </c>
      <c r="I574" s="59" t="s">
        <v>97</v>
      </c>
      <c r="J574" s="60">
        <v>15.334761</v>
      </c>
      <c r="K574" s="60">
        <v>14.644747100000002</v>
      </c>
      <c r="L574" s="60">
        <f t="shared" si="9"/>
        <v>-0.69001389999999851</v>
      </c>
    </row>
    <row r="575" spans="1:12" ht="15" x14ac:dyDescent="0.2">
      <c r="A575" s="8"/>
      <c r="B575" s="28"/>
      <c r="C575" s="28"/>
      <c r="D575" s="13"/>
      <c r="E575" s="13"/>
      <c r="F575" s="13"/>
      <c r="G575" s="57"/>
      <c r="H575" s="58" t="s">
        <v>52</v>
      </c>
      <c r="I575" s="59" t="s">
        <v>98</v>
      </c>
      <c r="J575" s="60">
        <v>108.932301</v>
      </c>
      <c r="K575" s="60">
        <v>123.93156112000003</v>
      </c>
      <c r="L575" s="60">
        <f t="shared" si="9"/>
        <v>14.999260120000031</v>
      </c>
    </row>
    <row r="576" spans="1:12" ht="15" x14ac:dyDescent="0.2">
      <c r="A576" s="8"/>
      <c r="B576" s="28"/>
      <c r="C576" s="28"/>
      <c r="D576" s="13"/>
      <c r="E576" s="13"/>
      <c r="F576" s="13"/>
      <c r="G576" s="53" t="s">
        <v>70</v>
      </c>
      <c r="H576" s="54"/>
      <c r="I576" s="55"/>
      <c r="J576" s="56">
        <v>8944.3159140000007</v>
      </c>
      <c r="K576" s="56">
        <v>8916.4366761800011</v>
      </c>
      <c r="L576" s="56">
        <f t="shared" si="9"/>
        <v>-27.879237819999616</v>
      </c>
    </row>
    <row r="577" spans="1:12" ht="15" x14ac:dyDescent="0.2">
      <c r="A577" s="8"/>
      <c r="B577" s="28"/>
      <c r="C577" s="28"/>
      <c r="D577" s="13"/>
      <c r="E577" s="13"/>
      <c r="F577" s="13"/>
      <c r="G577" s="57"/>
      <c r="H577" s="58" t="s">
        <v>99</v>
      </c>
      <c r="I577" s="59" t="s">
        <v>100</v>
      </c>
      <c r="J577" s="60">
        <v>747.00720000000001</v>
      </c>
      <c r="K577" s="60">
        <v>747.00720000000001</v>
      </c>
      <c r="L577" s="60">
        <f t="shared" si="9"/>
        <v>0</v>
      </c>
    </row>
    <row r="578" spans="1:12" ht="30" x14ac:dyDescent="0.2">
      <c r="A578" s="8"/>
      <c r="B578" s="28"/>
      <c r="C578" s="28"/>
      <c r="D578" s="13"/>
      <c r="E578" s="13"/>
      <c r="F578" s="13"/>
      <c r="G578" s="57"/>
      <c r="H578" s="58" t="s">
        <v>101</v>
      </c>
      <c r="I578" s="59" t="s">
        <v>102</v>
      </c>
      <c r="J578" s="60">
        <v>5.7359939999999998</v>
      </c>
      <c r="K578" s="60">
        <v>6.0933210000000004</v>
      </c>
      <c r="L578" s="60">
        <f t="shared" si="9"/>
        <v>0.35732700000000062</v>
      </c>
    </row>
    <row r="579" spans="1:12" ht="15" x14ac:dyDescent="0.2">
      <c r="A579" s="8"/>
      <c r="B579" s="28"/>
      <c r="C579" s="28"/>
      <c r="D579" s="13"/>
      <c r="E579" s="13"/>
      <c r="F579" s="13"/>
      <c r="G579" s="57"/>
      <c r="H579" s="58" t="s">
        <v>103</v>
      </c>
      <c r="I579" s="59" t="s">
        <v>104</v>
      </c>
      <c r="J579" s="60">
        <v>65.315038000000001</v>
      </c>
      <c r="K579" s="60">
        <v>66.185038000000006</v>
      </c>
      <c r="L579" s="60">
        <f t="shared" si="9"/>
        <v>0.87000000000000455</v>
      </c>
    </row>
    <row r="580" spans="1:12" ht="15" x14ac:dyDescent="0.2">
      <c r="A580" s="8"/>
      <c r="B580" s="28"/>
      <c r="C580" s="28"/>
      <c r="D580" s="13"/>
      <c r="E580" s="13"/>
      <c r="F580" s="13"/>
      <c r="G580" s="57"/>
      <c r="H580" s="58" t="s">
        <v>105</v>
      </c>
      <c r="I580" s="59" t="s">
        <v>106</v>
      </c>
      <c r="J580" s="60">
        <v>1.9617279999999999</v>
      </c>
      <c r="K580" s="60">
        <v>1.376177</v>
      </c>
      <c r="L580" s="60">
        <f t="shared" si="9"/>
        <v>-0.58555099999999993</v>
      </c>
    </row>
    <row r="581" spans="1:12" ht="30" x14ac:dyDescent="0.2">
      <c r="A581" s="8"/>
      <c r="B581" s="28"/>
      <c r="C581" s="28"/>
      <c r="D581" s="13"/>
      <c r="E581" s="13"/>
      <c r="F581" s="13"/>
      <c r="G581" s="57"/>
      <c r="H581" s="58" t="s">
        <v>107</v>
      </c>
      <c r="I581" s="59" t="s">
        <v>108</v>
      </c>
      <c r="J581" s="60">
        <v>9.1516520000000003</v>
      </c>
      <c r="K581" s="60">
        <v>9.4367870000000007</v>
      </c>
      <c r="L581" s="60">
        <f t="shared" si="9"/>
        <v>0.28513500000000036</v>
      </c>
    </row>
    <row r="582" spans="1:12" ht="15" x14ac:dyDescent="0.2">
      <c r="A582" s="8"/>
      <c r="B582" s="28"/>
      <c r="C582" s="28"/>
      <c r="D582" s="13"/>
      <c r="E582" s="13"/>
      <c r="F582" s="13"/>
      <c r="G582" s="57"/>
      <c r="H582" s="58" t="s">
        <v>109</v>
      </c>
      <c r="I582" s="59" t="s">
        <v>110</v>
      </c>
      <c r="J582" s="60">
        <v>343.89767799999998</v>
      </c>
      <c r="K582" s="60">
        <v>343.89767800000004</v>
      </c>
      <c r="L582" s="60">
        <f t="shared" si="9"/>
        <v>0</v>
      </c>
    </row>
    <row r="583" spans="1:12" ht="15" x14ac:dyDescent="0.2">
      <c r="A583" s="8"/>
      <c r="B583" s="28"/>
      <c r="C583" s="28"/>
      <c r="D583" s="13"/>
      <c r="E583" s="13"/>
      <c r="F583" s="13"/>
      <c r="G583" s="57"/>
      <c r="H583" s="58" t="s">
        <v>111</v>
      </c>
      <c r="I583" s="59" t="s">
        <v>112</v>
      </c>
      <c r="J583" s="60">
        <v>16.733556</v>
      </c>
      <c r="K583" s="60">
        <v>16.733556</v>
      </c>
      <c r="L583" s="60">
        <f t="shared" si="9"/>
        <v>0</v>
      </c>
    </row>
    <row r="584" spans="1:12" ht="30" x14ac:dyDescent="0.2">
      <c r="A584" s="8"/>
      <c r="B584" s="28"/>
      <c r="C584" s="28"/>
      <c r="D584" s="13"/>
      <c r="E584" s="13"/>
      <c r="F584" s="13"/>
      <c r="G584" s="57"/>
      <c r="H584" s="58" t="s">
        <v>113</v>
      </c>
      <c r="I584" s="59" t="s">
        <v>114</v>
      </c>
      <c r="J584" s="60">
        <v>312.84425499999998</v>
      </c>
      <c r="K584" s="60">
        <v>312.84425499999998</v>
      </c>
      <c r="L584" s="60">
        <f t="shared" si="9"/>
        <v>0</v>
      </c>
    </row>
    <row r="585" spans="1:12" ht="15" x14ac:dyDescent="0.2">
      <c r="A585" s="8"/>
      <c r="B585" s="28"/>
      <c r="C585" s="28"/>
      <c r="D585" s="13"/>
      <c r="E585" s="13"/>
      <c r="F585" s="13"/>
      <c r="G585" s="57"/>
      <c r="H585" s="58" t="s">
        <v>1659</v>
      </c>
      <c r="I585" s="59" t="s">
        <v>1660</v>
      </c>
      <c r="J585" s="60">
        <v>5117.1931930000001</v>
      </c>
      <c r="K585" s="60">
        <v>5084.6965309999996</v>
      </c>
      <c r="L585" s="60">
        <f t="shared" ref="L585:L648" si="10">+K585-J585</f>
        <v>-32.49666200000047</v>
      </c>
    </row>
    <row r="586" spans="1:12" ht="15" x14ac:dyDescent="0.2">
      <c r="A586" s="8"/>
      <c r="B586" s="28"/>
      <c r="C586" s="28"/>
      <c r="D586" s="13"/>
      <c r="E586" s="13"/>
      <c r="F586" s="13"/>
      <c r="G586" s="57"/>
      <c r="H586" s="58" t="s">
        <v>115</v>
      </c>
      <c r="I586" s="59" t="s">
        <v>116</v>
      </c>
      <c r="J586" s="60">
        <v>94.357803000000004</v>
      </c>
      <c r="K586" s="60">
        <v>98.048316179999986</v>
      </c>
      <c r="L586" s="60">
        <f t="shared" si="10"/>
        <v>3.6905131799999822</v>
      </c>
    </row>
    <row r="587" spans="1:12" ht="15" x14ac:dyDescent="0.2">
      <c r="A587" s="8"/>
      <c r="B587" s="28"/>
      <c r="C587" s="28"/>
      <c r="D587" s="13"/>
      <c r="E587" s="13"/>
      <c r="F587" s="13"/>
      <c r="G587" s="57"/>
      <c r="H587" s="58" t="s">
        <v>298</v>
      </c>
      <c r="I587" s="59" t="s">
        <v>299</v>
      </c>
      <c r="J587" s="60">
        <v>935.11781699999995</v>
      </c>
      <c r="K587" s="60">
        <v>935.11781699999995</v>
      </c>
      <c r="L587" s="60">
        <f t="shared" si="10"/>
        <v>0</v>
      </c>
    </row>
    <row r="588" spans="1:12" ht="15" x14ac:dyDescent="0.2">
      <c r="A588" s="8"/>
      <c r="B588" s="28"/>
      <c r="C588" s="28"/>
      <c r="D588" s="13"/>
      <c r="E588" s="13"/>
      <c r="F588" s="13"/>
      <c r="G588" s="57"/>
      <c r="H588" s="58" t="s">
        <v>300</v>
      </c>
      <c r="I588" s="59" t="s">
        <v>301</v>
      </c>
      <c r="J588" s="60">
        <v>1295</v>
      </c>
      <c r="K588" s="60">
        <v>1295</v>
      </c>
      <c r="L588" s="60">
        <f t="shared" si="10"/>
        <v>0</v>
      </c>
    </row>
    <row r="589" spans="1:12" ht="15" x14ac:dyDescent="0.2">
      <c r="A589" s="8"/>
      <c r="B589" s="28"/>
      <c r="C589" s="28"/>
      <c r="D589" s="13"/>
      <c r="E589" s="29">
        <v>9</v>
      </c>
      <c r="F589" s="30" t="s">
        <v>2362</v>
      </c>
      <c r="G589" s="73"/>
      <c r="H589" s="74"/>
      <c r="I589" s="75"/>
      <c r="J589" s="76">
        <v>8606.1135790000008</v>
      </c>
      <c r="K589" s="76">
        <v>10258.264220999998</v>
      </c>
      <c r="L589" s="76">
        <f t="shared" si="10"/>
        <v>1652.1506419999969</v>
      </c>
    </row>
    <row r="590" spans="1:12" ht="15" x14ac:dyDescent="0.2">
      <c r="A590" s="8"/>
      <c r="B590" s="28"/>
      <c r="C590" s="28"/>
      <c r="D590" s="13"/>
      <c r="E590" s="13"/>
      <c r="F590" s="13"/>
      <c r="G590" s="53" t="s">
        <v>2</v>
      </c>
      <c r="H590" s="54"/>
      <c r="I590" s="55"/>
      <c r="J590" s="56">
        <v>6482.4829170000003</v>
      </c>
      <c r="K590" s="56">
        <v>8027.1437176799982</v>
      </c>
      <c r="L590" s="56">
        <f t="shared" si="10"/>
        <v>1544.6608006799979</v>
      </c>
    </row>
    <row r="591" spans="1:12" ht="15" x14ac:dyDescent="0.2">
      <c r="A591" s="8"/>
      <c r="B591" s="28"/>
      <c r="C591" s="28"/>
      <c r="D591" s="13"/>
      <c r="E591" s="13"/>
      <c r="F591" s="13"/>
      <c r="G591" s="57"/>
      <c r="H591" s="58" t="s">
        <v>1741</v>
      </c>
      <c r="I591" s="59" t="s">
        <v>1180</v>
      </c>
      <c r="J591" s="60">
        <v>12.112272000000001</v>
      </c>
      <c r="K591" s="60">
        <v>15.846506090000002</v>
      </c>
      <c r="L591" s="60">
        <f t="shared" si="10"/>
        <v>3.7342340900000011</v>
      </c>
    </row>
    <row r="592" spans="1:12" ht="15" x14ac:dyDescent="0.2">
      <c r="A592" s="8"/>
      <c r="B592" s="28"/>
      <c r="C592" s="28"/>
      <c r="D592" s="13"/>
      <c r="E592" s="13"/>
      <c r="F592" s="13"/>
      <c r="G592" s="57"/>
      <c r="H592" s="58" t="s">
        <v>1747</v>
      </c>
      <c r="I592" s="59" t="s">
        <v>1296</v>
      </c>
      <c r="J592" s="60">
        <v>4.577515</v>
      </c>
      <c r="K592" s="60">
        <v>4.1618591799999995</v>
      </c>
      <c r="L592" s="60">
        <f t="shared" si="10"/>
        <v>-0.41565582000000045</v>
      </c>
    </row>
    <row r="593" spans="1:12" ht="15" x14ac:dyDescent="0.2">
      <c r="A593" s="8"/>
      <c r="B593" s="28"/>
      <c r="C593" s="28"/>
      <c r="D593" s="13"/>
      <c r="E593" s="13"/>
      <c r="F593" s="13"/>
      <c r="G593" s="57"/>
      <c r="H593" s="58" t="s">
        <v>1744</v>
      </c>
      <c r="I593" s="59" t="s">
        <v>1124</v>
      </c>
      <c r="J593" s="60">
        <v>16.401273</v>
      </c>
      <c r="K593" s="60">
        <v>21.876537939999999</v>
      </c>
      <c r="L593" s="60">
        <f t="shared" si="10"/>
        <v>5.4752649399999989</v>
      </c>
    </row>
    <row r="594" spans="1:12" ht="15" x14ac:dyDescent="0.2">
      <c r="A594" s="8"/>
      <c r="B594" s="28"/>
      <c r="C594" s="28"/>
      <c r="D594" s="13"/>
      <c r="E594" s="13"/>
      <c r="F594" s="13"/>
      <c r="G594" s="57"/>
      <c r="H594" s="58" t="s">
        <v>1755</v>
      </c>
      <c r="I594" s="59" t="s">
        <v>1181</v>
      </c>
      <c r="J594" s="60">
        <v>15.191996</v>
      </c>
      <c r="K594" s="60">
        <v>20.192718719999998</v>
      </c>
      <c r="L594" s="60">
        <f t="shared" si="10"/>
        <v>5.0007227199999988</v>
      </c>
    </row>
    <row r="595" spans="1:12" ht="15" x14ac:dyDescent="0.2">
      <c r="A595" s="8"/>
      <c r="B595" s="28"/>
      <c r="C595" s="28"/>
      <c r="D595" s="13"/>
      <c r="E595" s="13"/>
      <c r="F595" s="13"/>
      <c r="G595" s="57"/>
      <c r="H595" s="58" t="s">
        <v>1758</v>
      </c>
      <c r="I595" s="59" t="s">
        <v>1297</v>
      </c>
      <c r="J595" s="60">
        <v>5.664345</v>
      </c>
      <c r="K595" s="60">
        <v>5.5162174700000008</v>
      </c>
      <c r="L595" s="60">
        <f t="shared" si="10"/>
        <v>-0.14812752999999912</v>
      </c>
    </row>
    <row r="596" spans="1:12" ht="15" x14ac:dyDescent="0.2">
      <c r="A596" s="8"/>
      <c r="B596" s="28"/>
      <c r="C596" s="28"/>
      <c r="D596" s="13"/>
      <c r="E596" s="13"/>
      <c r="F596" s="13"/>
      <c r="G596" s="57"/>
      <c r="H596" s="58" t="s">
        <v>1743</v>
      </c>
      <c r="I596" s="59" t="s">
        <v>1299</v>
      </c>
      <c r="J596" s="60">
        <v>6.8863079999999997</v>
      </c>
      <c r="K596" s="60">
        <v>10.337416259999998</v>
      </c>
      <c r="L596" s="60">
        <f t="shared" si="10"/>
        <v>3.451108259999998</v>
      </c>
    </row>
    <row r="597" spans="1:12" ht="15" x14ac:dyDescent="0.2">
      <c r="A597" s="8"/>
      <c r="B597" s="28"/>
      <c r="C597" s="28"/>
      <c r="D597" s="13"/>
      <c r="E597" s="13"/>
      <c r="F597" s="13"/>
      <c r="G597" s="57"/>
      <c r="H597" s="58" t="s">
        <v>1745</v>
      </c>
      <c r="I597" s="59" t="s">
        <v>1300</v>
      </c>
      <c r="J597" s="60">
        <v>1291.0542210000001</v>
      </c>
      <c r="K597" s="60">
        <v>57.404228000000003</v>
      </c>
      <c r="L597" s="60">
        <f t="shared" si="10"/>
        <v>-1233.649993</v>
      </c>
    </row>
    <row r="598" spans="1:12" ht="15" x14ac:dyDescent="0.2">
      <c r="A598" s="8"/>
      <c r="B598" s="28"/>
      <c r="C598" s="28"/>
      <c r="D598" s="13"/>
      <c r="E598" s="13"/>
      <c r="F598" s="13"/>
      <c r="G598" s="57"/>
      <c r="H598" s="58" t="s">
        <v>1746</v>
      </c>
      <c r="I598" s="59" t="s">
        <v>1301</v>
      </c>
      <c r="J598" s="60">
        <v>1931.6720230000001</v>
      </c>
      <c r="K598" s="60">
        <v>9.3613091099999988</v>
      </c>
      <c r="L598" s="60">
        <f t="shared" si="10"/>
        <v>-1922.31071389</v>
      </c>
    </row>
    <row r="599" spans="1:12" ht="15" x14ac:dyDescent="0.2">
      <c r="A599" s="8"/>
      <c r="B599" s="28"/>
      <c r="C599" s="28"/>
      <c r="D599" s="13"/>
      <c r="E599" s="13"/>
      <c r="F599" s="13"/>
      <c r="G599" s="57"/>
      <c r="H599" s="58" t="s">
        <v>1773</v>
      </c>
      <c r="I599" s="59" t="s">
        <v>1302</v>
      </c>
      <c r="J599" s="60">
        <v>71.321477000000002</v>
      </c>
      <c r="K599" s="60">
        <v>70.193755440000004</v>
      </c>
      <c r="L599" s="60">
        <f t="shared" si="10"/>
        <v>-1.1277215599999977</v>
      </c>
    </row>
    <row r="600" spans="1:12" ht="15" x14ac:dyDescent="0.2">
      <c r="A600" s="8"/>
      <c r="B600" s="28"/>
      <c r="C600" s="28"/>
      <c r="D600" s="13"/>
      <c r="E600" s="13"/>
      <c r="F600" s="13"/>
      <c r="G600" s="57"/>
      <c r="H600" s="58" t="s">
        <v>1805</v>
      </c>
      <c r="I600" s="59" t="s">
        <v>1303</v>
      </c>
      <c r="J600" s="60">
        <v>215.85511399999999</v>
      </c>
      <c r="K600" s="60">
        <v>35.705266659999999</v>
      </c>
      <c r="L600" s="60">
        <f t="shared" si="10"/>
        <v>-180.14984733999998</v>
      </c>
    </row>
    <row r="601" spans="1:12" ht="15" x14ac:dyDescent="0.2">
      <c r="A601" s="8"/>
      <c r="B601" s="28"/>
      <c r="C601" s="28"/>
      <c r="D601" s="13"/>
      <c r="E601" s="13"/>
      <c r="F601" s="13"/>
      <c r="G601" s="57"/>
      <c r="H601" s="58" t="s">
        <v>1766</v>
      </c>
      <c r="I601" s="59" t="s">
        <v>1304</v>
      </c>
      <c r="J601" s="60">
        <v>7.4920739999999997</v>
      </c>
      <c r="K601" s="60">
        <v>7.6264693000000001</v>
      </c>
      <c r="L601" s="60">
        <f t="shared" si="10"/>
        <v>0.13439530000000044</v>
      </c>
    </row>
    <row r="602" spans="1:12" ht="15" x14ac:dyDescent="0.2">
      <c r="A602" s="8"/>
      <c r="B602" s="28"/>
      <c r="C602" s="28"/>
      <c r="D602" s="13"/>
      <c r="E602" s="13"/>
      <c r="F602" s="13"/>
      <c r="G602" s="57"/>
      <c r="H602" s="58" t="s">
        <v>1809</v>
      </c>
      <c r="I602" s="59" t="s">
        <v>1305</v>
      </c>
      <c r="J602" s="60">
        <v>1.7479260000000001</v>
      </c>
      <c r="K602" s="60">
        <v>1055.9576231200001</v>
      </c>
      <c r="L602" s="60">
        <f t="shared" si="10"/>
        <v>1054.2096971200001</v>
      </c>
    </row>
    <row r="603" spans="1:12" ht="15" x14ac:dyDescent="0.2">
      <c r="A603" s="8"/>
      <c r="B603" s="28"/>
      <c r="C603" s="28"/>
      <c r="D603" s="13"/>
      <c r="E603" s="13"/>
      <c r="F603" s="13"/>
      <c r="G603" s="57"/>
      <c r="H603" s="58" t="s">
        <v>1810</v>
      </c>
      <c r="I603" s="59" t="s">
        <v>1306</v>
      </c>
      <c r="J603" s="60">
        <v>54.267274999999998</v>
      </c>
      <c r="K603" s="60">
        <v>35.76794456999999</v>
      </c>
      <c r="L603" s="60">
        <f t="shared" si="10"/>
        <v>-18.499330430000008</v>
      </c>
    </row>
    <row r="604" spans="1:12" ht="30" x14ac:dyDescent="0.2">
      <c r="A604" s="8"/>
      <c r="B604" s="28"/>
      <c r="C604" s="28"/>
      <c r="D604" s="13"/>
      <c r="E604" s="13"/>
      <c r="F604" s="13"/>
      <c r="G604" s="57"/>
      <c r="H604" s="58" t="s">
        <v>1811</v>
      </c>
      <c r="I604" s="59" t="s">
        <v>1307</v>
      </c>
      <c r="J604" s="60">
        <v>24.386236</v>
      </c>
      <c r="K604" s="60">
        <v>43.916753929999999</v>
      </c>
      <c r="L604" s="60">
        <f t="shared" si="10"/>
        <v>19.530517929999998</v>
      </c>
    </row>
    <row r="605" spans="1:12" ht="15" x14ac:dyDescent="0.2">
      <c r="A605" s="8"/>
      <c r="B605" s="28"/>
      <c r="C605" s="28"/>
      <c r="D605" s="13"/>
      <c r="E605" s="13"/>
      <c r="F605" s="13"/>
      <c r="G605" s="57"/>
      <c r="H605" s="58" t="s">
        <v>1844</v>
      </c>
      <c r="I605" s="59" t="s">
        <v>1308</v>
      </c>
      <c r="J605" s="60">
        <v>106.650442</v>
      </c>
      <c r="K605" s="60">
        <v>111.49634212999997</v>
      </c>
      <c r="L605" s="60">
        <f t="shared" si="10"/>
        <v>4.8459001299999755</v>
      </c>
    </row>
    <row r="606" spans="1:12" ht="30" x14ac:dyDescent="0.2">
      <c r="A606" s="8"/>
      <c r="B606" s="28"/>
      <c r="C606" s="28"/>
      <c r="D606" s="13"/>
      <c r="E606" s="13"/>
      <c r="F606" s="13"/>
      <c r="G606" s="57"/>
      <c r="H606" s="58" t="s">
        <v>1846</v>
      </c>
      <c r="I606" s="59" t="s">
        <v>1309</v>
      </c>
      <c r="J606" s="60">
        <v>7.8385610000000003</v>
      </c>
      <c r="K606" s="60">
        <v>9.6112393899999997</v>
      </c>
      <c r="L606" s="60">
        <f t="shared" si="10"/>
        <v>1.7726783899999994</v>
      </c>
    </row>
    <row r="607" spans="1:12" ht="15" x14ac:dyDescent="0.2">
      <c r="A607" s="8"/>
      <c r="B607" s="28"/>
      <c r="C607" s="28"/>
      <c r="D607" s="13"/>
      <c r="E607" s="13"/>
      <c r="F607" s="13"/>
      <c r="G607" s="57"/>
      <c r="H607" s="58" t="s">
        <v>1849</v>
      </c>
      <c r="I607" s="59" t="s">
        <v>1310</v>
      </c>
      <c r="J607" s="60">
        <v>0.21381900000000001</v>
      </c>
      <c r="K607" s="60">
        <v>0.2156409</v>
      </c>
      <c r="L607" s="60">
        <f t="shared" si="10"/>
        <v>1.8218999999999874E-3</v>
      </c>
    </row>
    <row r="608" spans="1:12" ht="15" x14ac:dyDescent="0.2">
      <c r="A608" s="8"/>
      <c r="B608" s="28"/>
      <c r="C608" s="28"/>
      <c r="D608" s="13"/>
      <c r="E608" s="13"/>
      <c r="F608" s="13"/>
      <c r="G608" s="57"/>
      <c r="H608" s="58" t="s">
        <v>1850</v>
      </c>
      <c r="I608" s="59" t="s">
        <v>1298</v>
      </c>
      <c r="J608" s="60">
        <v>3.6839789999999999</v>
      </c>
      <c r="K608" s="60">
        <v>5.6864011799999998</v>
      </c>
      <c r="L608" s="60">
        <f t="shared" si="10"/>
        <v>2.0024221799999999</v>
      </c>
    </row>
    <row r="609" spans="1:12" ht="15" x14ac:dyDescent="0.2">
      <c r="A609" s="8"/>
      <c r="B609" s="28"/>
      <c r="C609" s="28"/>
      <c r="D609" s="13"/>
      <c r="E609" s="13"/>
      <c r="F609" s="13"/>
      <c r="G609" s="57"/>
      <c r="H609" s="58" t="s">
        <v>1771</v>
      </c>
      <c r="I609" s="59" t="s">
        <v>1315</v>
      </c>
      <c r="J609" s="60">
        <v>6.6568639999999997</v>
      </c>
      <c r="K609" s="60">
        <v>2.4420000000000001E-2</v>
      </c>
      <c r="L609" s="60">
        <f t="shared" si="10"/>
        <v>-6.6324439999999996</v>
      </c>
    </row>
    <row r="610" spans="1:12" ht="15" x14ac:dyDescent="0.2">
      <c r="A610" s="8"/>
      <c r="B610" s="28"/>
      <c r="C610" s="28"/>
      <c r="D610" s="13"/>
      <c r="E610" s="13"/>
      <c r="F610" s="13"/>
      <c r="G610" s="57"/>
      <c r="H610" s="58" t="s">
        <v>1866</v>
      </c>
      <c r="I610" s="59" t="s">
        <v>1316</v>
      </c>
      <c r="J610" s="60">
        <v>0.93376899999999996</v>
      </c>
      <c r="K610" s="60">
        <v>0.12851629000000001</v>
      </c>
      <c r="L610" s="60">
        <f t="shared" si="10"/>
        <v>-0.80525270999999998</v>
      </c>
    </row>
    <row r="611" spans="1:12" ht="15" x14ac:dyDescent="0.2">
      <c r="A611" s="8"/>
      <c r="B611" s="28"/>
      <c r="C611" s="28"/>
      <c r="D611" s="13"/>
      <c r="E611" s="13"/>
      <c r="F611" s="13"/>
      <c r="G611" s="57"/>
      <c r="H611" s="58" t="s">
        <v>1869</v>
      </c>
      <c r="I611" s="59" t="s">
        <v>1317</v>
      </c>
      <c r="J611" s="60">
        <v>15.151351999999999</v>
      </c>
      <c r="K611" s="60">
        <v>16.56441963</v>
      </c>
      <c r="L611" s="60">
        <f t="shared" si="10"/>
        <v>1.4130676300000005</v>
      </c>
    </row>
    <row r="612" spans="1:12" ht="15" x14ac:dyDescent="0.2">
      <c r="A612" s="8"/>
      <c r="B612" s="28"/>
      <c r="C612" s="28"/>
      <c r="D612" s="13"/>
      <c r="E612" s="13"/>
      <c r="F612" s="13"/>
      <c r="G612" s="57"/>
      <c r="H612" s="58" t="s">
        <v>1978</v>
      </c>
      <c r="I612" s="59" t="s">
        <v>1318</v>
      </c>
      <c r="J612" s="60">
        <v>84.017921000000001</v>
      </c>
      <c r="K612" s="60">
        <v>45.493220939999993</v>
      </c>
      <c r="L612" s="60">
        <f t="shared" si="10"/>
        <v>-38.524700060000008</v>
      </c>
    </row>
    <row r="613" spans="1:12" ht="15" x14ac:dyDescent="0.2">
      <c r="A613" s="8"/>
      <c r="B613" s="28"/>
      <c r="C613" s="28"/>
      <c r="D613" s="13"/>
      <c r="E613" s="13"/>
      <c r="F613" s="13"/>
      <c r="G613" s="57"/>
      <c r="H613" s="58" t="s">
        <v>1979</v>
      </c>
      <c r="I613" s="59" t="s">
        <v>1319</v>
      </c>
      <c r="J613" s="60">
        <v>19.198419999999999</v>
      </c>
      <c r="K613" s="60">
        <v>34.838902659999988</v>
      </c>
      <c r="L613" s="60">
        <f t="shared" si="10"/>
        <v>15.640482659999989</v>
      </c>
    </row>
    <row r="614" spans="1:12" ht="15" x14ac:dyDescent="0.2">
      <c r="A614" s="8"/>
      <c r="B614" s="28"/>
      <c r="C614" s="28"/>
      <c r="D614" s="13"/>
      <c r="E614" s="13"/>
      <c r="F614" s="13"/>
      <c r="G614" s="57"/>
      <c r="H614" s="58" t="s">
        <v>1980</v>
      </c>
      <c r="I614" s="59" t="s">
        <v>1320</v>
      </c>
      <c r="J614" s="60">
        <v>18.791958999999999</v>
      </c>
      <c r="K614" s="60">
        <v>198.76877176999994</v>
      </c>
      <c r="L614" s="60">
        <f t="shared" si="10"/>
        <v>179.97681276999995</v>
      </c>
    </row>
    <row r="615" spans="1:12" ht="15" x14ac:dyDescent="0.2">
      <c r="A615" s="8"/>
      <c r="B615" s="28"/>
      <c r="C615" s="28"/>
      <c r="D615" s="13"/>
      <c r="E615" s="13"/>
      <c r="F615" s="13"/>
      <c r="G615" s="57"/>
      <c r="H615" s="58" t="s">
        <v>1981</v>
      </c>
      <c r="I615" s="59" t="s">
        <v>1321</v>
      </c>
      <c r="J615" s="60">
        <v>18.6538</v>
      </c>
      <c r="K615" s="60">
        <v>19.576131270000001</v>
      </c>
      <c r="L615" s="60">
        <f t="shared" si="10"/>
        <v>0.92233127000000081</v>
      </c>
    </row>
    <row r="616" spans="1:12" ht="15" x14ac:dyDescent="0.2">
      <c r="A616" s="8"/>
      <c r="B616" s="28"/>
      <c r="C616" s="28"/>
      <c r="D616" s="13"/>
      <c r="E616" s="13"/>
      <c r="F616" s="13"/>
      <c r="G616" s="57"/>
      <c r="H616" s="58" t="s">
        <v>1982</v>
      </c>
      <c r="I616" s="59" t="s">
        <v>1322</v>
      </c>
      <c r="J616" s="60">
        <v>15.685267</v>
      </c>
      <c r="K616" s="60">
        <v>24.439431180000014</v>
      </c>
      <c r="L616" s="60">
        <f t="shared" si="10"/>
        <v>8.7541641800000143</v>
      </c>
    </row>
    <row r="617" spans="1:12" ht="15" x14ac:dyDescent="0.2">
      <c r="A617" s="8"/>
      <c r="B617" s="28"/>
      <c r="C617" s="28"/>
      <c r="D617" s="13"/>
      <c r="E617" s="13"/>
      <c r="F617" s="13"/>
      <c r="G617" s="57"/>
      <c r="H617" s="58" t="s">
        <v>1983</v>
      </c>
      <c r="I617" s="59" t="s">
        <v>1323</v>
      </c>
      <c r="J617" s="60">
        <v>156.66214400000001</v>
      </c>
      <c r="K617" s="60">
        <v>467.28392349000001</v>
      </c>
      <c r="L617" s="60">
        <f t="shared" si="10"/>
        <v>310.62177948999999</v>
      </c>
    </row>
    <row r="618" spans="1:12" ht="15" x14ac:dyDescent="0.2">
      <c r="A618" s="8"/>
      <c r="B618" s="28"/>
      <c r="C618" s="28"/>
      <c r="D618" s="13"/>
      <c r="E618" s="13"/>
      <c r="F618" s="13"/>
      <c r="G618" s="57"/>
      <c r="H618" s="58" t="s">
        <v>1984</v>
      </c>
      <c r="I618" s="59" t="s">
        <v>1324</v>
      </c>
      <c r="J618" s="60">
        <v>16.236674000000001</v>
      </c>
      <c r="K618" s="60">
        <v>57.689628450000008</v>
      </c>
      <c r="L618" s="60">
        <f t="shared" si="10"/>
        <v>41.452954450000007</v>
      </c>
    </row>
    <row r="619" spans="1:12" ht="15" x14ac:dyDescent="0.2">
      <c r="A619" s="8"/>
      <c r="B619" s="28"/>
      <c r="C619" s="28"/>
      <c r="D619" s="13"/>
      <c r="E619" s="13"/>
      <c r="F619" s="13"/>
      <c r="G619" s="57"/>
      <c r="H619" s="58" t="s">
        <v>1985</v>
      </c>
      <c r="I619" s="59" t="s">
        <v>1325</v>
      </c>
      <c r="J619" s="60">
        <v>36.788983999999999</v>
      </c>
      <c r="K619" s="60">
        <v>39.857023800000007</v>
      </c>
      <c r="L619" s="60">
        <f t="shared" si="10"/>
        <v>3.0680398000000082</v>
      </c>
    </row>
    <row r="620" spans="1:12" ht="15" x14ac:dyDescent="0.2">
      <c r="A620" s="8"/>
      <c r="B620" s="28"/>
      <c r="C620" s="28"/>
      <c r="D620" s="13"/>
      <c r="E620" s="13"/>
      <c r="F620" s="13"/>
      <c r="G620" s="57"/>
      <c r="H620" s="58" t="s">
        <v>1986</v>
      </c>
      <c r="I620" s="59" t="s">
        <v>1326</v>
      </c>
      <c r="J620" s="60">
        <v>79.828227999999996</v>
      </c>
      <c r="K620" s="60">
        <v>520.05569673999992</v>
      </c>
      <c r="L620" s="60">
        <f t="shared" si="10"/>
        <v>440.22746873999995</v>
      </c>
    </row>
    <row r="621" spans="1:12" ht="15" x14ac:dyDescent="0.2">
      <c r="A621" s="8"/>
      <c r="B621" s="28"/>
      <c r="C621" s="28"/>
      <c r="D621" s="13"/>
      <c r="E621" s="13"/>
      <c r="F621" s="13"/>
      <c r="G621" s="57"/>
      <c r="H621" s="58" t="s">
        <v>1987</v>
      </c>
      <c r="I621" s="59" t="s">
        <v>1327</v>
      </c>
      <c r="J621" s="60">
        <v>100.98355599999999</v>
      </c>
      <c r="K621" s="60">
        <v>1315.9662042199996</v>
      </c>
      <c r="L621" s="60">
        <f t="shared" si="10"/>
        <v>1214.9826482199996</v>
      </c>
    </row>
    <row r="622" spans="1:12" ht="15" x14ac:dyDescent="0.2">
      <c r="A622" s="8"/>
      <c r="B622" s="28"/>
      <c r="C622" s="28"/>
      <c r="D622" s="13"/>
      <c r="E622" s="13"/>
      <c r="F622" s="13"/>
      <c r="G622" s="57"/>
      <c r="H622" s="58" t="s">
        <v>1988</v>
      </c>
      <c r="I622" s="59" t="s">
        <v>1328</v>
      </c>
      <c r="J622" s="60">
        <v>131.239057</v>
      </c>
      <c r="K622" s="60">
        <v>223.89235982000014</v>
      </c>
      <c r="L622" s="60">
        <f t="shared" si="10"/>
        <v>92.653302820000135</v>
      </c>
    </row>
    <row r="623" spans="1:12" ht="15" x14ac:dyDescent="0.2">
      <c r="A623" s="8"/>
      <c r="B623" s="28"/>
      <c r="C623" s="28"/>
      <c r="D623" s="13"/>
      <c r="E623" s="13"/>
      <c r="F623" s="13"/>
      <c r="G623" s="57"/>
      <c r="H623" s="58" t="s">
        <v>1989</v>
      </c>
      <c r="I623" s="59" t="s">
        <v>1329</v>
      </c>
      <c r="J623" s="60">
        <v>17.592431999999999</v>
      </c>
      <c r="K623" s="60">
        <v>76.61393212000003</v>
      </c>
      <c r="L623" s="60">
        <f t="shared" si="10"/>
        <v>59.021500120000027</v>
      </c>
    </row>
    <row r="624" spans="1:12" ht="15" x14ac:dyDescent="0.2">
      <c r="A624" s="8"/>
      <c r="B624" s="28"/>
      <c r="C624" s="28"/>
      <c r="D624" s="13"/>
      <c r="E624" s="13"/>
      <c r="F624" s="13"/>
      <c r="G624" s="57"/>
      <c r="H624" s="58" t="s">
        <v>1990</v>
      </c>
      <c r="I624" s="59" t="s">
        <v>1330</v>
      </c>
      <c r="J624" s="60">
        <v>19.616337000000001</v>
      </c>
      <c r="K624" s="60">
        <v>75.461705329999987</v>
      </c>
      <c r="L624" s="60">
        <f t="shared" si="10"/>
        <v>55.845368329999985</v>
      </c>
    </row>
    <row r="625" spans="1:12" ht="15" x14ac:dyDescent="0.2">
      <c r="A625" s="8"/>
      <c r="B625" s="28"/>
      <c r="C625" s="28"/>
      <c r="D625" s="13"/>
      <c r="E625" s="13"/>
      <c r="F625" s="13"/>
      <c r="G625" s="57"/>
      <c r="H625" s="58" t="s">
        <v>1991</v>
      </c>
      <c r="I625" s="59" t="s">
        <v>1331</v>
      </c>
      <c r="J625" s="60">
        <v>53.010547000000003</v>
      </c>
      <c r="K625" s="60">
        <v>96.692904190000007</v>
      </c>
      <c r="L625" s="60">
        <f t="shared" si="10"/>
        <v>43.682357190000005</v>
      </c>
    </row>
    <row r="626" spans="1:12" ht="15" x14ac:dyDescent="0.2">
      <c r="A626" s="8"/>
      <c r="B626" s="28"/>
      <c r="C626" s="28"/>
      <c r="D626" s="13"/>
      <c r="E626" s="13"/>
      <c r="F626" s="13"/>
      <c r="G626" s="57"/>
      <c r="H626" s="58" t="s">
        <v>1992</v>
      </c>
      <c r="I626" s="59" t="s">
        <v>1332</v>
      </c>
      <c r="J626" s="60">
        <v>18.807963999999998</v>
      </c>
      <c r="K626" s="60">
        <v>17.089837129999996</v>
      </c>
      <c r="L626" s="60">
        <f t="shared" si="10"/>
        <v>-1.7181268700000025</v>
      </c>
    </row>
    <row r="627" spans="1:12" ht="15" x14ac:dyDescent="0.2">
      <c r="A627" s="8"/>
      <c r="B627" s="28"/>
      <c r="C627" s="28"/>
      <c r="D627" s="13"/>
      <c r="E627" s="13"/>
      <c r="F627" s="13"/>
      <c r="G627" s="57"/>
      <c r="H627" s="58" t="s">
        <v>1993</v>
      </c>
      <c r="I627" s="59" t="s">
        <v>1333</v>
      </c>
      <c r="J627" s="60">
        <v>14.169503000000001</v>
      </c>
      <c r="K627" s="60">
        <v>66.212727049999984</v>
      </c>
      <c r="L627" s="60">
        <f t="shared" si="10"/>
        <v>52.043224049999985</v>
      </c>
    </row>
    <row r="628" spans="1:12" ht="15" x14ac:dyDescent="0.2">
      <c r="A628" s="8"/>
      <c r="B628" s="28"/>
      <c r="C628" s="28"/>
      <c r="D628" s="13"/>
      <c r="E628" s="13"/>
      <c r="F628" s="13"/>
      <c r="G628" s="57"/>
      <c r="H628" s="58" t="s">
        <v>1994</v>
      </c>
      <c r="I628" s="59" t="s">
        <v>1334</v>
      </c>
      <c r="J628" s="60">
        <v>24.375515</v>
      </c>
      <c r="K628" s="60">
        <v>308.21082723000023</v>
      </c>
      <c r="L628" s="60">
        <f t="shared" si="10"/>
        <v>283.83531223000023</v>
      </c>
    </row>
    <row r="629" spans="1:12" ht="15" x14ac:dyDescent="0.2">
      <c r="A629" s="8"/>
      <c r="B629" s="28"/>
      <c r="C629" s="28"/>
      <c r="D629" s="13"/>
      <c r="E629" s="13"/>
      <c r="F629" s="13"/>
      <c r="G629" s="57"/>
      <c r="H629" s="58" t="s">
        <v>1995</v>
      </c>
      <c r="I629" s="59" t="s">
        <v>1335</v>
      </c>
      <c r="J629" s="60">
        <v>359.63705700000003</v>
      </c>
      <c r="K629" s="60">
        <v>996.91200106000042</v>
      </c>
      <c r="L629" s="60">
        <f t="shared" si="10"/>
        <v>637.27494406000039</v>
      </c>
    </row>
    <row r="630" spans="1:12" ht="15" x14ac:dyDescent="0.2">
      <c r="A630" s="8"/>
      <c r="B630" s="28"/>
      <c r="C630" s="28"/>
      <c r="D630" s="13"/>
      <c r="E630" s="13"/>
      <c r="F630" s="13"/>
      <c r="G630" s="57"/>
      <c r="H630" s="58" t="s">
        <v>1996</v>
      </c>
      <c r="I630" s="59" t="s">
        <v>1336</v>
      </c>
      <c r="J630" s="60">
        <v>174.86150699999999</v>
      </c>
      <c r="K630" s="60">
        <v>187.52028733999995</v>
      </c>
      <c r="L630" s="60">
        <f t="shared" si="10"/>
        <v>12.658780339999964</v>
      </c>
    </row>
    <row r="631" spans="1:12" ht="15" x14ac:dyDescent="0.2">
      <c r="A631" s="8"/>
      <c r="B631" s="28"/>
      <c r="C631" s="28"/>
      <c r="D631" s="13"/>
      <c r="E631" s="13"/>
      <c r="F631" s="13"/>
      <c r="G631" s="57"/>
      <c r="H631" s="58" t="s">
        <v>1997</v>
      </c>
      <c r="I631" s="59" t="s">
        <v>1337</v>
      </c>
      <c r="J631" s="60">
        <v>236.55345</v>
      </c>
      <c r="K631" s="60">
        <v>18.320115440000006</v>
      </c>
      <c r="L631" s="60">
        <f t="shared" si="10"/>
        <v>-218.23333456</v>
      </c>
    </row>
    <row r="632" spans="1:12" ht="15" x14ac:dyDescent="0.2">
      <c r="A632" s="8"/>
      <c r="B632" s="28"/>
      <c r="C632" s="28"/>
      <c r="D632" s="13"/>
      <c r="E632" s="13"/>
      <c r="F632" s="13"/>
      <c r="G632" s="57"/>
      <c r="H632" s="58" t="s">
        <v>1998</v>
      </c>
      <c r="I632" s="59" t="s">
        <v>1338</v>
      </c>
      <c r="J632" s="60">
        <v>15.700246999999999</v>
      </c>
      <c r="K632" s="60">
        <v>24.575858360000002</v>
      </c>
      <c r="L632" s="60">
        <f t="shared" si="10"/>
        <v>8.8756113600000024</v>
      </c>
    </row>
    <row r="633" spans="1:12" ht="15" x14ac:dyDescent="0.2">
      <c r="A633" s="8"/>
      <c r="B633" s="28"/>
      <c r="C633" s="28"/>
      <c r="D633" s="13"/>
      <c r="E633" s="13"/>
      <c r="F633" s="13"/>
      <c r="G633" s="57"/>
      <c r="H633" s="58" t="s">
        <v>1999</v>
      </c>
      <c r="I633" s="59" t="s">
        <v>1339</v>
      </c>
      <c r="J633" s="60">
        <v>200.432873</v>
      </c>
      <c r="K633" s="60">
        <v>437.1461816600002</v>
      </c>
      <c r="L633" s="60">
        <f t="shared" si="10"/>
        <v>236.71330866000019</v>
      </c>
    </row>
    <row r="634" spans="1:12" ht="15" x14ac:dyDescent="0.2">
      <c r="A634" s="8"/>
      <c r="B634" s="28"/>
      <c r="C634" s="28"/>
      <c r="D634" s="13"/>
      <c r="E634" s="13"/>
      <c r="F634" s="13"/>
      <c r="G634" s="57"/>
      <c r="H634" s="58" t="s">
        <v>2000</v>
      </c>
      <c r="I634" s="59" t="s">
        <v>1340</v>
      </c>
      <c r="J634" s="60">
        <v>182.18326999999999</v>
      </c>
      <c r="K634" s="60">
        <v>103.22529157</v>
      </c>
      <c r="L634" s="60">
        <f t="shared" si="10"/>
        <v>-78.957978429999997</v>
      </c>
    </row>
    <row r="635" spans="1:12" ht="15" x14ac:dyDescent="0.2">
      <c r="A635" s="8"/>
      <c r="B635" s="28"/>
      <c r="C635" s="28"/>
      <c r="D635" s="13"/>
      <c r="E635" s="13"/>
      <c r="F635" s="13"/>
      <c r="G635" s="57"/>
      <c r="H635" s="58" t="s">
        <v>2001</v>
      </c>
      <c r="I635" s="59" t="s">
        <v>1341</v>
      </c>
      <c r="J635" s="60">
        <v>261.33303100000001</v>
      </c>
      <c r="K635" s="60">
        <v>185.78214708000007</v>
      </c>
      <c r="L635" s="60">
        <f t="shared" si="10"/>
        <v>-75.550883919999933</v>
      </c>
    </row>
    <row r="636" spans="1:12" ht="15" x14ac:dyDescent="0.2">
      <c r="A636" s="8"/>
      <c r="B636" s="28"/>
      <c r="C636" s="28"/>
      <c r="D636" s="13"/>
      <c r="E636" s="13"/>
      <c r="F636" s="13"/>
      <c r="G636" s="57"/>
      <c r="H636" s="58" t="s">
        <v>2002</v>
      </c>
      <c r="I636" s="59" t="s">
        <v>1342</v>
      </c>
      <c r="J636" s="60">
        <v>148.49802700000001</v>
      </c>
      <c r="K636" s="60">
        <v>331.1251881799999</v>
      </c>
      <c r="L636" s="60">
        <f t="shared" si="10"/>
        <v>182.62716117999989</v>
      </c>
    </row>
    <row r="637" spans="1:12" ht="15" x14ac:dyDescent="0.2">
      <c r="A637" s="8"/>
      <c r="B637" s="28"/>
      <c r="C637" s="28"/>
      <c r="D637" s="13"/>
      <c r="E637" s="13"/>
      <c r="F637" s="13"/>
      <c r="G637" s="57"/>
      <c r="H637" s="58" t="s">
        <v>2003</v>
      </c>
      <c r="I637" s="59" t="s">
        <v>1343</v>
      </c>
      <c r="J637" s="60">
        <v>17.326446000000001</v>
      </c>
      <c r="K637" s="60">
        <v>148.45993931999999</v>
      </c>
      <c r="L637" s="60">
        <f t="shared" si="10"/>
        <v>131.13349331999999</v>
      </c>
    </row>
    <row r="638" spans="1:12" ht="15" x14ac:dyDescent="0.2">
      <c r="A638" s="8"/>
      <c r="B638" s="28"/>
      <c r="C638" s="28"/>
      <c r="D638" s="13"/>
      <c r="E638" s="13"/>
      <c r="F638" s="13"/>
      <c r="G638" s="57"/>
      <c r="H638" s="58" t="s">
        <v>2004</v>
      </c>
      <c r="I638" s="59" t="s">
        <v>1344</v>
      </c>
      <c r="J638" s="60">
        <v>14.577458999999999</v>
      </c>
      <c r="K638" s="60">
        <v>137.73066451999995</v>
      </c>
      <c r="L638" s="60">
        <f t="shared" si="10"/>
        <v>123.15320551999994</v>
      </c>
    </row>
    <row r="639" spans="1:12" ht="15" x14ac:dyDescent="0.2">
      <c r="A639" s="8"/>
      <c r="B639" s="28"/>
      <c r="C639" s="28"/>
      <c r="D639" s="13"/>
      <c r="E639" s="13"/>
      <c r="F639" s="13"/>
      <c r="G639" s="57"/>
      <c r="H639" s="58" t="s">
        <v>2005</v>
      </c>
      <c r="I639" s="59" t="s">
        <v>1345</v>
      </c>
      <c r="J639" s="60">
        <v>75.925928999999996</v>
      </c>
      <c r="K639" s="60">
        <v>125.18152292000003</v>
      </c>
      <c r="L639" s="60">
        <f t="shared" si="10"/>
        <v>49.255593920000038</v>
      </c>
    </row>
    <row r="640" spans="1:12" ht="15" x14ac:dyDescent="0.2">
      <c r="A640" s="8"/>
      <c r="B640" s="28"/>
      <c r="C640" s="28"/>
      <c r="D640" s="13"/>
      <c r="E640" s="13"/>
      <c r="F640" s="13"/>
      <c r="G640" s="57"/>
      <c r="H640" s="58" t="s">
        <v>2006</v>
      </c>
      <c r="I640" s="59" t="s">
        <v>1346</v>
      </c>
      <c r="J640" s="60">
        <v>14.573492999999999</v>
      </c>
      <c r="K640" s="60">
        <v>42.232656009999992</v>
      </c>
      <c r="L640" s="60">
        <f t="shared" si="10"/>
        <v>27.659163009999993</v>
      </c>
    </row>
    <row r="641" spans="1:12" ht="15" x14ac:dyDescent="0.2">
      <c r="A641" s="8"/>
      <c r="B641" s="28"/>
      <c r="C641" s="28"/>
      <c r="D641" s="13"/>
      <c r="E641" s="13"/>
      <c r="F641" s="13"/>
      <c r="G641" s="57"/>
      <c r="H641" s="58" t="s">
        <v>2007</v>
      </c>
      <c r="I641" s="59" t="s">
        <v>1347</v>
      </c>
      <c r="J641" s="60">
        <v>15.247133</v>
      </c>
      <c r="K641" s="60">
        <v>18.92155696</v>
      </c>
      <c r="L641" s="60">
        <f t="shared" si="10"/>
        <v>3.6744239600000004</v>
      </c>
    </row>
    <row r="642" spans="1:12" ht="15" x14ac:dyDescent="0.2">
      <c r="A642" s="8"/>
      <c r="B642" s="28"/>
      <c r="C642" s="28"/>
      <c r="D642" s="13"/>
      <c r="E642" s="13"/>
      <c r="F642" s="13"/>
      <c r="G642" s="57"/>
      <c r="H642" s="58" t="s">
        <v>1772</v>
      </c>
      <c r="I642" s="59" t="s">
        <v>1702</v>
      </c>
      <c r="J642" s="60">
        <v>10.223388999999999</v>
      </c>
      <c r="K642" s="60">
        <v>12.016750349999999</v>
      </c>
      <c r="L642" s="60">
        <f t="shared" si="10"/>
        <v>1.7933613499999996</v>
      </c>
    </row>
    <row r="643" spans="1:12" ht="15" x14ac:dyDescent="0.2">
      <c r="A643" s="8"/>
      <c r="B643" s="28"/>
      <c r="C643" s="28"/>
      <c r="D643" s="13"/>
      <c r="E643" s="13"/>
      <c r="F643" s="13"/>
      <c r="G643" s="57"/>
      <c r="H643" s="58" t="s">
        <v>1960</v>
      </c>
      <c r="I643" s="59" t="s">
        <v>1215</v>
      </c>
      <c r="J643" s="60">
        <v>18.142173</v>
      </c>
      <c r="K643" s="60">
        <v>24.369406569999995</v>
      </c>
      <c r="L643" s="60">
        <f t="shared" si="10"/>
        <v>6.2272335699999957</v>
      </c>
    </row>
    <row r="644" spans="1:12" ht="15" x14ac:dyDescent="0.2">
      <c r="A644" s="8"/>
      <c r="B644" s="28"/>
      <c r="C644" s="28"/>
      <c r="D644" s="13"/>
      <c r="E644" s="13"/>
      <c r="F644" s="13"/>
      <c r="G644" s="57"/>
      <c r="H644" s="58" t="s">
        <v>1961</v>
      </c>
      <c r="I644" s="59" t="s">
        <v>1169</v>
      </c>
      <c r="J644" s="60">
        <v>62.050618</v>
      </c>
      <c r="K644" s="60">
        <v>53.933099110000001</v>
      </c>
      <c r="L644" s="60">
        <f t="shared" si="10"/>
        <v>-8.1175188899999995</v>
      </c>
    </row>
    <row r="645" spans="1:12" ht="15" x14ac:dyDescent="0.2">
      <c r="A645" s="8"/>
      <c r="B645" s="28"/>
      <c r="C645" s="28"/>
      <c r="D645" s="13"/>
      <c r="E645" s="13"/>
      <c r="F645" s="13"/>
      <c r="G645" s="57"/>
      <c r="H645" s="58" t="s">
        <v>1962</v>
      </c>
      <c r="I645" s="59" t="s">
        <v>1348</v>
      </c>
      <c r="J645" s="60">
        <v>17.135119</v>
      </c>
      <c r="K645" s="60">
        <v>32.878130120000002</v>
      </c>
      <c r="L645" s="60">
        <f t="shared" si="10"/>
        <v>15.743011120000002</v>
      </c>
    </row>
    <row r="646" spans="1:12" ht="15" x14ac:dyDescent="0.2">
      <c r="A646" s="8"/>
      <c r="B646" s="28"/>
      <c r="C646" s="28"/>
      <c r="D646" s="13"/>
      <c r="E646" s="13"/>
      <c r="F646" s="13"/>
      <c r="G646" s="57"/>
      <c r="H646" s="58" t="s">
        <v>1963</v>
      </c>
      <c r="I646" s="59" t="s">
        <v>1349</v>
      </c>
      <c r="J646" s="60">
        <v>32.664546999999999</v>
      </c>
      <c r="K646" s="60">
        <v>21.078108409999999</v>
      </c>
      <c r="L646" s="60">
        <f t="shared" si="10"/>
        <v>-11.58643859</v>
      </c>
    </row>
    <row r="647" spans="1:12" ht="15" x14ac:dyDescent="0.2">
      <c r="A647" s="8"/>
      <c r="B647" s="28"/>
      <c r="C647" s="28"/>
      <c r="D647" s="13"/>
      <c r="E647" s="13"/>
      <c r="F647" s="13"/>
      <c r="G647" s="53" t="s">
        <v>41</v>
      </c>
      <c r="H647" s="54"/>
      <c r="I647" s="55"/>
      <c r="J647" s="56">
        <v>941.883016</v>
      </c>
      <c r="K647" s="56">
        <v>880.96046623000041</v>
      </c>
      <c r="L647" s="56">
        <f t="shared" si="10"/>
        <v>-60.922549769999591</v>
      </c>
    </row>
    <row r="648" spans="1:12" ht="15" x14ac:dyDescent="0.2">
      <c r="A648" s="8"/>
      <c r="B648" s="28"/>
      <c r="C648" s="28"/>
      <c r="D648" s="13"/>
      <c r="E648" s="13"/>
      <c r="F648" s="13"/>
      <c r="G648" s="57"/>
      <c r="H648" s="58" t="s">
        <v>42</v>
      </c>
      <c r="I648" s="59" t="s">
        <v>117</v>
      </c>
      <c r="J648" s="60">
        <v>38.213748000000002</v>
      </c>
      <c r="K648" s="60">
        <v>32.749120010000013</v>
      </c>
      <c r="L648" s="60">
        <f t="shared" si="10"/>
        <v>-5.4646279899999897</v>
      </c>
    </row>
    <row r="649" spans="1:12" ht="15" x14ac:dyDescent="0.2">
      <c r="A649" s="8"/>
      <c r="B649" s="28"/>
      <c r="C649" s="28"/>
      <c r="D649" s="13"/>
      <c r="E649" s="13"/>
      <c r="F649" s="13"/>
      <c r="G649" s="57"/>
      <c r="H649" s="58" t="s">
        <v>77</v>
      </c>
      <c r="I649" s="59" t="s">
        <v>118</v>
      </c>
      <c r="J649" s="60">
        <v>758.01943600000004</v>
      </c>
      <c r="K649" s="60">
        <v>725.35369998000033</v>
      </c>
      <c r="L649" s="60">
        <f t="shared" ref="L649:L712" si="11">+K649-J649</f>
        <v>-32.665736019999713</v>
      </c>
    </row>
    <row r="650" spans="1:12" ht="15" x14ac:dyDescent="0.2">
      <c r="A650" s="8"/>
      <c r="B650" s="28"/>
      <c r="C650" s="28"/>
      <c r="D650" s="13"/>
      <c r="E650" s="13"/>
      <c r="F650" s="13"/>
      <c r="G650" s="57"/>
      <c r="H650" s="58" t="s">
        <v>44</v>
      </c>
      <c r="I650" s="59" t="s">
        <v>119</v>
      </c>
      <c r="J650" s="60">
        <v>11.253676</v>
      </c>
      <c r="K650" s="60">
        <v>11.034895140000003</v>
      </c>
      <c r="L650" s="60">
        <f t="shared" si="11"/>
        <v>-0.21878085999999719</v>
      </c>
    </row>
    <row r="651" spans="1:12" ht="15" x14ac:dyDescent="0.2">
      <c r="A651" s="8"/>
      <c r="B651" s="28"/>
      <c r="C651" s="28"/>
      <c r="D651" s="13"/>
      <c r="E651" s="13"/>
      <c r="F651" s="13"/>
      <c r="G651" s="57"/>
      <c r="H651" s="58" t="s">
        <v>87</v>
      </c>
      <c r="I651" s="59" t="s">
        <v>2008</v>
      </c>
      <c r="J651" s="60">
        <v>134.39615599999999</v>
      </c>
      <c r="K651" s="60">
        <v>111.8227511</v>
      </c>
      <c r="L651" s="60">
        <f t="shared" si="11"/>
        <v>-22.573404899999986</v>
      </c>
    </row>
    <row r="652" spans="1:12" ht="15" x14ac:dyDescent="0.2">
      <c r="A652" s="8"/>
      <c r="B652" s="28"/>
      <c r="C652" s="28"/>
      <c r="D652" s="13"/>
      <c r="E652" s="13"/>
      <c r="F652" s="13"/>
      <c r="G652" s="53" t="s">
        <v>70</v>
      </c>
      <c r="H652" s="54"/>
      <c r="I652" s="55"/>
      <c r="J652" s="56">
        <v>1181.747646</v>
      </c>
      <c r="K652" s="56">
        <v>1350.1600370900001</v>
      </c>
      <c r="L652" s="56">
        <f t="shared" si="11"/>
        <v>168.41239109000003</v>
      </c>
    </row>
    <row r="653" spans="1:12" ht="15" x14ac:dyDescent="0.2">
      <c r="A653" s="8"/>
      <c r="B653" s="28"/>
      <c r="C653" s="28"/>
      <c r="D653" s="13"/>
      <c r="E653" s="13"/>
      <c r="F653" s="13"/>
      <c r="G653" s="57"/>
      <c r="H653" s="58" t="s">
        <v>123</v>
      </c>
      <c r="I653" s="59" t="s">
        <v>124</v>
      </c>
      <c r="J653" s="60">
        <v>35.630583999999999</v>
      </c>
      <c r="K653" s="60">
        <v>29.067596440000003</v>
      </c>
      <c r="L653" s="60">
        <f t="shared" si="11"/>
        <v>-6.5629875599999963</v>
      </c>
    </row>
    <row r="654" spans="1:12" ht="15" x14ac:dyDescent="0.2">
      <c r="A654" s="8"/>
      <c r="B654" s="28"/>
      <c r="C654" s="28"/>
      <c r="D654" s="13"/>
      <c r="E654" s="13"/>
      <c r="F654" s="13"/>
      <c r="G654" s="57"/>
      <c r="H654" s="58" t="s">
        <v>127</v>
      </c>
      <c r="I654" s="59" t="s">
        <v>128</v>
      </c>
      <c r="J654" s="60">
        <v>605.58636999999999</v>
      </c>
      <c r="K654" s="60">
        <v>666.04524876999994</v>
      </c>
      <c r="L654" s="60">
        <f t="shared" si="11"/>
        <v>60.458878769999956</v>
      </c>
    </row>
    <row r="655" spans="1:12" ht="15" x14ac:dyDescent="0.2">
      <c r="A655" s="8"/>
      <c r="B655" s="28"/>
      <c r="C655" s="28"/>
      <c r="D655" s="13"/>
      <c r="E655" s="13"/>
      <c r="F655" s="13"/>
      <c r="G655" s="57"/>
      <c r="H655" s="58" t="s">
        <v>129</v>
      </c>
      <c r="I655" s="59" t="s">
        <v>130</v>
      </c>
      <c r="J655" s="60">
        <v>10.838735</v>
      </c>
      <c r="K655" s="60">
        <v>9.9505014799999962</v>
      </c>
      <c r="L655" s="60">
        <f t="shared" si="11"/>
        <v>-0.88823352000000355</v>
      </c>
    </row>
    <row r="656" spans="1:12" ht="15" x14ac:dyDescent="0.2">
      <c r="A656" s="8"/>
      <c r="B656" s="28"/>
      <c r="C656" s="28"/>
      <c r="D656" s="13"/>
      <c r="E656" s="13"/>
      <c r="F656" s="13"/>
      <c r="G656" s="57"/>
      <c r="H656" s="58" t="s">
        <v>131</v>
      </c>
      <c r="I656" s="59" t="s">
        <v>132</v>
      </c>
      <c r="J656" s="60">
        <v>428.06714499999998</v>
      </c>
      <c r="K656" s="60">
        <v>428.06714499999998</v>
      </c>
      <c r="L656" s="60">
        <f t="shared" si="11"/>
        <v>0</v>
      </c>
    </row>
    <row r="657" spans="1:12" ht="15" x14ac:dyDescent="0.2">
      <c r="A657" s="8"/>
      <c r="B657" s="28"/>
      <c r="C657" s="28"/>
      <c r="D657" s="13"/>
      <c r="E657" s="13"/>
      <c r="F657" s="13"/>
      <c r="G657" s="57"/>
      <c r="H657" s="58" t="s">
        <v>133</v>
      </c>
      <c r="I657" s="59" t="s">
        <v>134</v>
      </c>
      <c r="J657" s="60">
        <v>41.624811999999999</v>
      </c>
      <c r="K657" s="60">
        <v>47.029545400000003</v>
      </c>
      <c r="L657" s="60">
        <f t="shared" si="11"/>
        <v>5.4047334000000049</v>
      </c>
    </row>
    <row r="658" spans="1:12" ht="15" x14ac:dyDescent="0.2">
      <c r="A658" s="8"/>
      <c r="B658" s="28"/>
      <c r="C658" s="28"/>
      <c r="D658" s="13"/>
      <c r="E658" s="13"/>
      <c r="F658" s="13"/>
      <c r="G658" s="57"/>
      <c r="H658" s="58" t="s">
        <v>1661</v>
      </c>
      <c r="I658" s="59" t="s">
        <v>1662</v>
      </c>
      <c r="J658" s="60">
        <v>60</v>
      </c>
      <c r="K658" s="60">
        <v>170</v>
      </c>
      <c r="L658" s="60">
        <f t="shared" si="11"/>
        <v>110</v>
      </c>
    </row>
    <row r="659" spans="1:12" ht="15" x14ac:dyDescent="0.2">
      <c r="A659" s="8"/>
      <c r="B659" s="28"/>
      <c r="C659" s="28"/>
      <c r="D659" s="13"/>
      <c r="E659" s="29">
        <v>10</v>
      </c>
      <c r="F659" s="30" t="s">
        <v>135</v>
      </c>
      <c r="G659" s="73"/>
      <c r="H659" s="74"/>
      <c r="I659" s="75"/>
      <c r="J659" s="76">
        <v>630.012833</v>
      </c>
      <c r="K659" s="76">
        <v>630.01283299999989</v>
      </c>
      <c r="L659" s="76">
        <f t="shared" si="11"/>
        <v>0</v>
      </c>
    </row>
    <row r="660" spans="1:12" ht="15" x14ac:dyDescent="0.2">
      <c r="A660" s="8"/>
      <c r="B660" s="28"/>
      <c r="C660" s="28"/>
      <c r="D660" s="13"/>
      <c r="E660" s="13"/>
      <c r="F660" s="13"/>
      <c r="G660" s="53" t="s">
        <v>2</v>
      </c>
      <c r="H660" s="54"/>
      <c r="I660" s="55"/>
      <c r="J660" s="56">
        <v>298.01078899999999</v>
      </c>
      <c r="K660" s="56">
        <v>310.35087443999993</v>
      </c>
      <c r="L660" s="56">
        <f t="shared" si="11"/>
        <v>12.340085439999939</v>
      </c>
    </row>
    <row r="661" spans="1:12" ht="15" x14ac:dyDescent="0.2">
      <c r="A661" s="8"/>
      <c r="B661" s="28"/>
      <c r="C661" s="28"/>
      <c r="D661" s="13"/>
      <c r="E661" s="13"/>
      <c r="F661" s="13"/>
      <c r="G661" s="57"/>
      <c r="H661" s="58" t="s">
        <v>1741</v>
      </c>
      <c r="I661" s="59" t="s">
        <v>1180</v>
      </c>
      <c r="J661" s="60">
        <v>14.390002000000001</v>
      </c>
      <c r="K661" s="60">
        <v>12.99598484</v>
      </c>
      <c r="L661" s="60">
        <f t="shared" si="11"/>
        <v>-1.3940171600000006</v>
      </c>
    </row>
    <row r="662" spans="1:12" ht="15" x14ac:dyDescent="0.2">
      <c r="A662" s="8"/>
      <c r="B662" s="28"/>
      <c r="C662" s="28"/>
      <c r="D662" s="13"/>
      <c r="E662" s="13"/>
      <c r="F662" s="13"/>
      <c r="G662" s="57"/>
      <c r="H662" s="58" t="s">
        <v>1744</v>
      </c>
      <c r="I662" s="59" t="s">
        <v>2009</v>
      </c>
      <c r="J662" s="60">
        <v>9.6320320000000006</v>
      </c>
      <c r="K662" s="60">
        <v>13.053307029999997</v>
      </c>
      <c r="L662" s="60">
        <f t="shared" si="11"/>
        <v>3.4212750299999968</v>
      </c>
    </row>
    <row r="663" spans="1:12" ht="15" x14ac:dyDescent="0.2">
      <c r="A663" s="8"/>
      <c r="B663" s="28"/>
      <c r="C663" s="28"/>
      <c r="D663" s="13"/>
      <c r="E663" s="13"/>
      <c r="F663" s="13"/>
      <c r="G663" s="57"/>
      <c r="H663" s="58" t="s">
        <v>1758</v>
      </c>
      <c r="I663" s="59" t="s">
        <v>2010</v>
      </c>
      <c r="J663" s="60">
        <v>40.427905000000003</v>
      </c>
      <c r="K663" s="60">
        <v>39.56883788999999</v>
      </c>
      <c r="L663" s="60">
        <f t="shared" si="11"/>
        <v>-0.85906711000001224</v>
      </c>
    </row>
    <row r="664" spans="1:12" ht="15" x14ac:dyDescent="0.2">
      <c r="A664" s="8"/>
      <c r="B664" s="28"/>
      <c r="C664" s="28"/>
      <c r="D664" s="13"/>
      <c r="E664" s="13"/>
      <c r="F664" s="13"/>
      <c r="G664" s="57"/>
      <c r="H664" s="58" t="s">
        <v>1759</v>
      </c>
      <c r="I664" s="59" t="s">
        <v>2021</v>
      </c>
      <c r="J664" s="60">
        <v>16.295321000000001</v>
      </c>
      <c r="K664" s="60">
        <v>17.847232439999999</v>
      </c>
      <c r="L664" s="60">
        <f t="shared" si="11"/>
        <v>1.5519114399999978</v>
      </c>
    </row>
    <row r="665" spans="1:12" ht="15" x14ac:dyDescent="0.2">
      <c r="A665" s="8"/>
      <c r="B665" s="28"/>
      <c r="C665" s="28"/>
      <c r="D665" s="13"/>
      <c r="E665" s="13"/>
      <c r="F665" s="13"/>
      <c r="G665" s="57"/>
      <c r="H665" s="58" t="s">
        <v>1803</v>
      </c>
      <c r="I665" s="59" t="s">
        <v>2363</v>
      </c>
      <c r="J665" s="60">
        <v>3.601416</v>
      </c>
      <c r="K665" s="60">
        <v>2.7729712400000004</v>
      </c>
      <c r="L665" s="60">
        <f t="shared" si="11"/>
        <v>-0.82844475999999956</v>
      </c>
    </row>
    <row r="666" spans="1:12" ht="15" x14ac:dyDescent="0.2">
      <c r="A666" s="8"/>
      <c r="B666" s="28"/>
      <c r="C666" s="28"/>
      <c r="D666" s="13"/>
      <c r="E666" s="13"/>
      <c r="F666" s="13"/>
      <c r="G666" s="57"/>
      <c r="H666" s="58" t="s">
        <v>2364</v>
      </c>
      <c r="I666" s="59" t="s">
        <v>1350</v>
      </c>
      <c r="J666" s="60">
        <v>7.0504480000000003</v>
      </c>
      <c r="K666" s="60">
        <v>6.5934674000000006</v>
      </c>
      <c r="L666" s="60">
        <f t="shared" si="11"/>
        <v>-0.45698059999999963</v>
      </c>
    </row>
    <row r="667" spans="1:12" ht="15" x14ac:dyDescent="0.2">
      <c r="A667" s="8"/>
      <c r="B667" s="28"/>
      <c r="C667" s="28"/>
      <c r="D667" s="13"/>
      <c r="E667" s="13"/>
      <c r="F667" s="13"/>
      <c r="G667" s="57"/>
      <c r="H667" s="58" t="s">
        <v>2365</v>
      </c>
      <c r="I667" s="59" t="s">
        <v>1352</v>
      </c>
      <c r="J667" s="60">
        <v>3.9494609999999999</v>
      </c>
      <c r="K667" s="60">
        <v>4.9580037799999994</v>
      </c>
      <c r="L667" s="60">
        <f t="shared" si="11"/>
        <v>1.0085427799999995</v>
      </c>
    </row>
    <row r="668" spans="1:12" ht="15" x14ac:dyDescent="0.2">
      <c r="A668" s="8"/>
      <c r="B668" s="28"/>
      <c r="C668" s="28"/>
      <c r="D668" s="13"/>
      <c r="E668" s="13"/>
      <c r="F668" s="13"/>
      <c r="G668" s="57"/>
      <c r="H668" s="58" t="s">
        <v>2366</v>
      </c>
      <c r="I668" s="59" t="s">
        <v>2367</v>
      </c>
      <c r="J668" s="60">
        <v>1.2753E-2</v>
      </c>
      <c r="K668" s="60">
        <v>0</v>
      </c>
      <c r="L668" s="60">
        <f t="shared" si="11"/>
        <v>-1.2753E-2</v>
      </c>
    </row>
    <row r="669" spans="1:12" ht="15" x14ac:dyDescent="0.2">
      <c r="A669" s="8"/>
      <c r="B669" s="28"/>
      <c r="C669" s="28"/>
      <c r="D669" s="13"/>
      <c r="E669" s="13"/>
      <c r="F669" s="13"/>
      <c r="G669" s="57"/>
      <c r="H669" s="58" t="s">
        <v>1844</v>
      </c>
      <c r="I669" s="59" t="s">
        <v>2368</v>
      </c>
      <c r="J669" s="60">
        <v>11.484156</v>
      </c>
      <c r="K669" s="60">
        <v>7.7836616800000007</v>
      </c>
      <c r="L669" s="60">
        <f t="shared" si="11"/>
        <v>-3.7004943199999998</v>
      </c>
    </row>
    <row r="670" spans="1:12" ht="15" x14ac:dyDescent="0.2">
      <c r="A670" s="8"/>
      <c r="B670" s="28"/>
      <c r="C670" s="28"/>
      <c r="D670" s="13"/>
      <c r="E670" s="13"/>
      <c r="F670" s="13"/>
      <c r="G670" s="57"/>
      <c r="H670" s="58" t="s">
        <v>1845</v>
      </c>
      <c r="I670" s="59" t="s">
        <v>1353</v>
      </c>
      <c r="J670" s="60">
        <v>6.8629360000000004</v>
      </c>
      <c r="K670" s="60">
        <v>6.6696739099999984</v>
      </c>
      <c r="L670" s="60">
        <f t="shared" si="11"/>
        <v>-0.19326209000000194</v>
      </c>
    </row>
    <row r="671" spans="1:12" ht="15" x14ac:dyDescent="0.2">
      <c r="A671" s="8"/>
      <c r="B671" s="28"/>
      <c r="C671" s="28"/>
      <c r="D671" s="13"/>
      <c r="E671" s="13"/>
      <c r="F671" s="13"/>
      <c r="G671" s="57"/>
      <c r="H671" s="58" t="s">
        <v>1847</v>
      </c>
      <c r="I671" s="59" t="s">
        <v>1354</v>
      </c>
      <c r="J671" s="60">
        <v>6.5029859999999999</v>
      </c>
      <c r="K671" s="60">
        <v>6.5983717100000012</v>
      </c>
      <c r="L671" s="60">
        <f t="shared" si="11"/>
        <v>9.5385710000001289E-2</v>
      </c>
    </row>
    <row r="672" spans="1:12" ht="15" x14ac:dyDescent="0.2">
      <c r="A672" s="8"/>
      <c r="B672" s="28"/>
      <c r="C672" s="28"/>
      <c r="D672" s="13"/>
      <c r="E672" s="13"/>
      <c r="F672" s="13"/>
      <c r="G672" s="57"/>
      <c r="H672" s="58" t="s">
        <v>1850</v>
      </c>
      <c r="I672" s="59" t="s">
        <v>1355</v>
      </c>
      <c r="J672" s="60">
        <v>7.3162120000000002</v>
      </c>
      <c r="K672" s="60">
        <v>7.1902217699999982</v>
      </c>
      <c r="L672" s="60">
        <f t="shared" si="11"/>
        <v>-0.12599023000000198</v>
      </c>
    </row>
    <row r="673" spans="1:12" ht="15" x14ac:dyDescent="0.2">
      <c r="A673" s="8"/>
      <c r="B673" s="28"/>
      <c r="C673" s="28"/>
      <c r="D673" s="13"/>
      <c r="E673" s="13"/>
      <c r="F673" s="13"/>
      <c r="G673" s="57"/>
      <c r="H673" s="58" t="s">
        <v>1851</v>
      </c>
      <c r="I673" s="59" t="s">
        <v>1356</v>
      </c>
      <c r="J673" s="60">
        <v>12.643221</v>
      </c>
      <c r="K673" s="60">
        <v>13.990802920000002</v>
      </c>
      <c r="L673" s="60">
        <f t="shared" si="11"/>
        <v>1.3475819200000014</v>
      </c>
    </row>
    <row r="674" spans="1:12" ht="30" x14ac:dyDescent="0.2">
      <c r="A674" s="8"/>
      <c r="B674" s="28"/>
      <c r="C674" s="28"/>
      <c r="D674" s="13"/>
      <c r="E674" s="13"/>
      <c r="F674" s="13"/>
      <c r="G674" s="57"/>
      <c r="H674" s="58" t="s">
        <v>2020</v>
      </c>
      <c r="I674" s="59" t="s">
        <v>2369</v>
      </c>
      <c r="J674" s="60">
        <v>1.2090369999999999</v>
      </c>
      <c r="K674" s="60">
        <v>6.9427827500000001</v>
      </c>
      <c r="L674" s="60">
        <f t="shared" si="11"/>
        <v>5.7337457500000006</v>
      </c>
    </row>
    <row r="675" spans="1:12" ht="15" x14ac:dyDescent="0.2">
      <c r="A675" s="8"/>
      <c r="B675" s="28"/>
      <c r="C675" s="28"/>
      <c r="D675" s="13"/>
      <c r="E675" s="13"/>
      <c r="F675" s="13"/>
      <c r="G675" s="57"/>
      <c r="H675" s="58" t="s">
        <v>2370</v>
      </c>
      <c r="I675" s="59" t="s">
        <v>2371</v>
      </c>
      <c r="J675" s="60">
        <v>3.270432</v>
      </c>
      <c r="K675" s="60">
        <v>0</v>
      </c>
      <c r="L675" s="60">
        <f t="shared" si="11"/>
        <v>-3.270432</v>
      </c>
    </row>
    <row r="676" spans="1:12" ht="15" x14ac:dyDescent="0.2">
      <c r="A676" s="8"/>
      <c r="B676" s="28"/>
      <c r="C676" s="28"/>
      <c r="D676" s="13"/>
      <c r="E676" s="13"/>
      <c r="F676" s="13"/>
      <c r="G676" s="57"/>
      <c r="H676" s="58" t="s">
        <v>1770</v>
      </c>
      <c r="I676" s="59" t="s">
        <v>1357</v>
      </c>
      <c r="J676" s="60">
        <v>45.899000999999998</v>
      </c>
      <c r="K676" s="60">
        <v>35.976529799999994</v>
      </c>
      <c r="L676" s="60">
        <f t="shared" si="11"/>
        <v>-9.9224712000000039</v>
      </c>
    </row>
    <row r="677" spans="1:12" ht="15" x14ac:dyDescent="0.2">
      <c r="A677" s="8"/>
      <c r="B677" s="28"/>
      <c r="C677" s="28"/>
      <c r="D677" s="13"/>
      <c r="E677" s="13"/>
      <c r="F677" s="13"/>
      <c r="G677" s="57"/>
      <c r="H677" s="58" t="s">
        <v>1855</v>
      </c>
      <c r="I677" s="59" t="s">
        <v>2022</v>
      </c>
      <c r="J677" s="60">
        <v>2.6392479999999998</v>
      </c>
      <c r="K677" s="60">
        <v>7.1648912600000001</v>
      </c>
      <c r="L677" s="60">
        <f t="shared" si="11"/>
        <v>4.5256432600000007</v>
      </c>
    </row>
    <row r="678" spans="1:12" ht="30" x14ac:dyDescent="0.2">
      <c r="A678" s="8"/>
      <c r="B678" s="28"/>
      <c r="C678" s="28"/>
      <c r="D678" s="13"/>
      <c r="E678" s="13"/>
      <c r="F678" s="13"/>
      <c r="G678" s="57"/>
      <c r="H678" s="58" t="s">
        <v>1856</v>
      </c>
      <c r="I678" s="59" t="s">
        <v>1358</v>
      </c>
      <c r="J678" s="60">
        <v>6.8029580000000003</v>
      </c>
      <c r="K678" s="60">
        <v>13.894882430000003</v>
      </c>
      <c r="L678" s="60">
        <f t="shared" si="11"/>
        <v>7.0919244300000024</v>
      </c>
    </row>
    <row r="679" spans="1:12" ht="30" x14ac:dyDescent="0.2">
      <c r="A679" s="8"/>
      <c r="B679" s="28"/>
      <c r="C679" s="28"/>
      <c r="D679" s="13"/>
      <c r="E679" s="13"/>
      <c r="F679" s="13"/>
      <c r="G679" s="57"/>
      <c r="H679" s="58" t="s">
        <v>1859</v>
      </c>
      <c r="I679" s="59" t="s">
        <v>2023</v>
      </c>
      <c r="J679" s="60">
        <v>3.7330719999999999</v>
      </c>
      <c r="K679" s="60">
        <v>3.4581583400000002</v>
      </c>
      <c r="L679" s="60">
        <f t="shared" si="11"/>
        <v>-0.27491365999999973</v>
      </c>
    </row>
    <row r="680" spans="1:12" ht="15" x14ac:dyDescent="0.2">
      <c r="A680" s="8"/>
      <c r="B680" s="28"/>
      <c r="C680" s="28"/>
      <c r="D680" s="13"/>
      <c r="E680" s="13"/>
      <c r="F680" s="13"/>
      <c r="G680" s="57"/>
      <c r="H680" s="58" t="s">
        <v>1860</v>
      </c>
      <c r="I680" s="59" t="s">
        <v>2024</v>
      </c>
      <c r="J680" s="60">
        <v>3.4237139999999999</v>
      </c>
      <c r="K680" s="60">
        <v>3.8385920600000003</v>
      </c>
      <c r="L680" s="60">
        <f t="shared" si="11"/>
        <v>0.41487806000000038</v>
      </c>
    </row>
    <row r="681" spans="1:12" ht="15" x14ac:dyDescent="0.2">
      <c r="A681" s="8"/>
      <c r="B681" s="28"/>
      <c r="C681" s="28"/>
      <c r="D681" s="13"/>
      <c r="E681" s="13"/>
      <c r="F681" s="13"/>
      <c r="G681" s="57"/>
      <c r="H681" s="58" t="s">
        <v>1861</v>
      </c>
      <c r="I681" s="79" t="s">
        <v>2018</v>
      </c>
      <c r="J681" s="60">
        <v>7.1778789999999999</v>
      </c>
      <c r="K681" s="60">
        <v>8.4826122099999992</v>
      </c>
      <c r="L681" s="60">
        <f t="shared" si="11"/>
        <v>1.3047332099999993</v>
      </c>
    </row>
    <row r="682" spans="1:12" ht="15" x14ac:dyDescent="0.2">
      <c r="A682" s="8"/>
      <c r="B682" s="28"/>
      <c r="C682" s="28"/>
      <c r="D682" s="13"/>
      <c r="E682" s="13"/>
      <c r="F682" s="13"/>
      <c r="G682" s="57"/>
      <c r="H682" s="58" t="s">
        <v>1931</v>
      </c>
      <c r="I682" s="59" t="s">
        <v>2025</v>
      </c>
      <c r="J682" s="60">
        <v>4.2867129999999998</v>
      </c>
      <c r="K682" s="60">
        <v>4.8865812200000001</v>
      </c>
      <c r="L682" s="60">
        <f t="shared" si="11"/>
        <v>0.59986822000000029</v>
      </c>
    </row>
    <row r="683" spans="1:12" ht="30" x14ac:dyDescent="0.2">
      <c r="A683" s="8"/>
      <c r="B683" s="28"/>
      <c r="C683" s="28"/>
      <c r="D683" s="13"/>
      <c r="E683" s="13"/>
      <c r="F683" s="13"/>
      <c r="G683" s="57"/>
      <c r="H683" s="58" t="s">
        <v>1933</v>
      </c>
      <c r="I683" s="59" t="s">
        <v>1359</v>
      </c>
      <c r="J683" s="60">
        <v>1.826918</v>
      </c>
      <c r="K683" s="60">
        <v>1.6950416699999999</v>
      </c>
      <c r="L683" s="60">
        <f t="shared" si="11"/>
        <v>-0.1318763300000001</v>
      </c>
    </row>
    <row r="684" spans="1:12" ht="15" x14ac:dyDescent="0.2">
      <c r="A684" s="8"/>
      <c r="B684" s="28"/>
      <c r="C684" s="28"/>
      <c r="D684" s="13"/>
      <c r="E684" s="13"/>
      <c r="F684" s="13"/>
      <c r="G684" s="57"/>
      <c r="H684" s="58" t="s">
        <v>1935</v>
      </c>
      <c r="I684" s="59" t="s">
        <v>2026</v>
      </c>
      <c r="J684" s="60">
        <v>1.313795</v>
      </c>
      <c r="K684" s="60">
        <v>0.99099345000000016</v>
      </c>
      <c r="L684" s="60">
        <f t="shared" si="11"/>
        <v>-0.32280154999999988</v>
      </c>
    </row>
    <row r="685" spans="1:12" ht="15" x14ac:dyDescent="0.2">
      <c r="A685" s="8"/>
      <c r="B685" s="28"/>
      <c r="C685" s="28"/>
      <c r="D685" s="13"/>
      <c r="E685" s="13"/>
      <c r="F685" s="13"/>
      <c r="G685" s="57"/>
      <c r="H685" s="58" t="s">
        <v>2027</v>
      </c>
      <c r="I685" s="59" t="s">
        <v>2028</v>
      </c>
      <c r="J685" s="60">
        <v>1.0089520000000001</v>
      </c>
      <c r="K685" s="60">
        <v>3.3194055500000004</v>
      </c>
      <c r="L685" s="60">
        <f t="shared" si="11"/>
        <v>2.3104535500000001</v>
      </c>
    </row>
    <row r="686" spans="1:12" ht="15" x14ac:dyDescent="0.2">
      <c r="A686" s="8"/>
      <c r="B686" s="28"/>
      <c r="C686" s="28"/>
      <c r="D686" s="13"/>
      <c r="E686" s="13"/>
      <c r="F686" s="13"/>
      <c r="G686" s="57"/>
      <c r="H686" s="58" t="s">
        <v>2029</v>
      </c>
      <c r="I686" s="59" t="s">
        <v>1351</v>
      </c>
      <c r="J686" s="60">
        <v>7.1365540000000003</v>
      </c>
      <c r="K686" s="60">
        <v>8.2021243300000002</v>
      </c>
      <c r="L686" s="60">
        <f t="shared" si="11"/>
        <v>1.0655703299999999</v>
      </c>
    </row>
    <row r="687" spans="1:12" ht="15" x14ac:dyDescent="0.2">
      <c r="A687" s="8"/>
      <c r="B687" s="28"/>
      <c r="C687" s="28"/>
      <c r="D687" s="13"/>
      <c r="E687" s="13"/>
      <c r="F687" s="13"/>
      <c r="G687" s="57"/>
      <c r="H687" s="58" t="s">
        <v>1771</v>
      </c>
      <c r="I687" s="59" t="s">
        <v>2372</v>
      </c>
      <c r="J687" s="60">
        <v>5.1927760000000003</v>
      </c>
      <c r="K687" s="60">
        <v>2.7238065899999997</v>
      </c>
      <c r="L687" s="60">
        <f t="shared" si="11"/>
        <v>-2.4689694100000006</v>
      </c>
    </row>
    <row r="688" spans="1:12" ht="15" x14ac:dyDescent="0.2">
      <c r="A688" s="8"/>
      <c r="B688" s="28"/>
      <c r="C688" s="28"/>
      <c r="D688" s="13"/>
      <c r="E688" s="13"/>
      <c r="F688" s="13"/>
      <c r="G688" s="57"/>
      <c r="H688" s="58" t="s">
        <v>1865</v>
      </c>
      <c r="I688" s="59" t="s">
        <v>1360</v>
      </c>
      <c r="J688" s="60">
        <v>5.4021840000000001</v>
      </c>
      <c r="K688" s="60">
        <v>6.3275970700000013</v>
      </c>
      <c r="L688" s="60">
        <f t="shared" si="11"/>
        <v>0.92541307000000117</v>
      </c>
    </row>
    <row r="689" spans="1:12" ht="15" x14ac:dyDescent="0.2">
      <c r="A689" s="8"/>
      <c r="B689" s="28"/>
      <c r="C689" s="28"/>
      <c r="D689" s="13"/>
      <c r="E689" s="13"/>
      <c r="F689" s="13"/>
      <c r="G689" s="57"/>
      <c r="H689" s="58" t="s">
        <v>1866</v>
      </c>
      <c r="I689" s="59" t="s">
        <v>1361</v>
      </c>
      <c r="J689" s="60">
        <v>2.8577210000000002</v>
      </c>
      <c r="K689" s="60">
        <v>3.0033681799999998</v>
      </c>
      <c r="L689" s="60">
        <f t="shared" si="11"/>
        <v>0.14564717999999965</v>
      </c>
    </row>
    <row r="690" spans="1:12" ht="15" x14ac:dyDescent="0.2">
      <c r="A690" s="8"/>
      <c r="B690" s="28"/>
      <c r="C690" s="28"/>
      <c r="D690" s="13"/>
      <c r="E690" s="13"/>
      <c r="F690" s="13"/>
      <c r="G690" s="57"/>
      <c r="H690" s="58" t="s">
        <v>1772</v>
      </c>
      <c r="I690" s="59" t="s">
        <v>1702</v>
      </c>
      <c r="J690" s="60">
        <v>7.4408880000000002</v>
      </c>
      <c r="K690" s="60">
        <v>7.7190088499999998</v>
      </c>
      <c r="L690" s="60">
        <f t="shared" si="11"/>
        <v>0.27812084999999964</v>
      </c>
    </row>
    <row r="691" spans="1:12" ht="15" x14ac:dyDescent="0.2">
      <c r="A691" s="8"/>
      <c r="B691" s="28"/>
      <c r="C691" s="28"/>
      <c r="D691" s="13"/>
      <c r="E691" s="13"/>
      <c r="F691" s="13"/>
      <c r="G691" s="57"/>
      <c r="H691" s="58" t="s">
        <v>1960</v>
      </c>
      <c r="I691" s="59" t="s">
        <v>1169</v>
      </c>
      <c r="J691" s="60">
        <v>21.914493</v>
      </c>
      <c r="K691" s="60">
        <v>21.349094889999996</v>
      </c>
      <c r="L691" s="60">
        <f t="shared" si="11"/>
        <v>-0.56539811000000384</v>
      </c>
    </row>
    <row r="692" spans="1:12" ht="15" x14ac:dyDescent="0.2">
      <c r="A692" s="8"/>
      <c r="B692" s="28"/>
      <c r="C692" s="28"/>
      <c r="D692" s="13"/>
      <c r="E692" s="13"/>
      <c r="F692" s="13"/>
      <c r="G692" s="57"/>
      <c r="H692" s="58" t="s">
        <v>1961</v>
      </c>
      <c r="I692" s="59" t="s">
        <v>2030</v>
      </c>
      <c r="J692" s="60">
        <v>9.7868460000000006</v>
      </c>
      <c r="K692" s="60">
        <v>11.123282140000002</v>
      </c>
      <c r="L692" s="60">
        <f t="shared" si="11"/>
        <v>1.3364361400000018</v>
      </c>
    </row>
    <row r="693" spans="1:12" ht="15" x14ac:dyDescent="0.2">
      <c r="A693" s="8"/>
      <c r="B693" s="28"/>
      <c r="C693" s="28"/>
      <c r="D693" s="13"/>
      <c r="E693" s="13"/>
      <c r="F693" s="13"/>
      <c r="G693" s="57"/>
      <c r="H693" s="58" t="s">
        <v>1962</v>
      </c>
      <c r="I693" s="59" t="s">
        <v>2031</v>
      </c>
      <c r="J693" s="60">
        <v>8.5487749999999991</v>
      </c>
      <c r="K693" s="60">
        <v>10.717538019999999</v>
      </c>
      <c r="L693" s="60">
        <f t="shared" si="11"/>
        <v>2.1687630200000001</v>
      </c>
    </row>
    <row r="694" spans="1:12" ht="15" x14ac:dyDescent="0.2">
      <c r="A694" s="8"/>
      <c r="B694" s="28"/>
      <c r="C694" s="28"/>
      <c r="D694" s="13"/>
      <c r="E694" s="13"/>
      <c r="F694" s="13"/>
      <c r="G694" s="57"/>
      <c r="H694" s="58" t="s">
        <v>1963</v>
      </c>
      <c r="I694" s="59" t="s">
        <v>1385</v>
      </c>
      <c r="J694" s="60">
        <v>6.9699840000000002</v>
      </c>
      <c r="K694" s="60">
        <v>8.5120470199999989</v>
      </c>
      <c r="L694" s="60">
        <f t="shared" si="11"/>
        <v>1.5420630199999987</v>
      </c>
    </row>
    <row r="695" spans="1:12" ht="15" x14ac:dyDescent="0.2">
      <c r="A695" s="8"/>
      <c r="B695" s="28"/>
      <c r="C695" s="28"/>
      <c r="D695" s="13"/>
      <c r="E695" s="13"/>
      <c r="F695" s="13"/>
      <c r="G695" s="53" t="s">
        <v>41</v>
      </c>
      <c r="H695" s="54"/>
      <c r="I695" s="55"/>
      <c r="J695" s="56">
        <v>13.503178999999999</v>
      </c>
      <c r="K695" s="56">
        <v>11.57511497</v>
      </c>
      <c r="L695" s="56">
        <f t="shared" si="11"/>
        <v>-1.9280640299999998</v>
      </c>
    </row>
    <row r="696" spans="1:12" ht="15" x14ac:dyDescent="0.2">
      <c r="A696" s="8"/>
      <c r="B696" s="28"/>
      <c r="C696" s="28"/>
      <c r="D696" s="13"/>
      <c r="E696" s="13"/>
      <c r="F696" s="13"/>
      <c r="G696" s="57"/>
      <c r="H696" s="58" t="s">
        <v>76</v>
      </c>
      <c r="I696" s="59" t="s">
        <v>1645</v>
      </c>
      <c r="J696" s="60">
        <v>13.503178999999999</v>
      </c>
      <c r="K696" s="60">
        <v>11.57511497</v>
      </c>
      <c r="L696" s="60">
        <f t="shared" si="11"/>
        <v>-1.9280640299999998</v>
      </c>
    </row>
    <row r="697" spans="1:12" ht="15" x14ac:dyDescent="0.2">
      <c r="A697" s="8"/>
      <c r="B697" s="28"/>
      <c r="C697" s="28"/>
      <c r="D697" s="13"/>
      <c r="E697" s="13"/>
      <c r="F697" s="13"/>
      <c r="G697" s="53" t="s">
        <v>70</v>
      </c>
      <c r="H697" s="54"/>
      <c r="I697" s="55"/>
      <c r="J697" s="56">
        <v>318.49886500000002</v>
      </c>
      <c r="K697" s="56">
        <v>308.08684358999989</v>
      </c>
      <c r="L697" s="56">
        <f t="shared" si="11"/>
        <v>-10.412021410000136</v>
      </c>
    </row>
    <row r="698" spans="1:12" ht="15" x14ac:dyDescent="0.2">
      <c r="A698" s="8"/>
      <c r="B698" s="28"/>
      <c r="C698" s="28"/>
      <c r="D698" s="13"/>
      <c r="E698" s="13"/>
      <c r="F698" s="13"/>
      <c r="G698" s="57"/>
      <c r="H698" s="58" t="s">
        <v>136</v>
      </c>
      <c r="I698" s="59" t="s">
        <v>137</v>
      </c>
      <c r="J698" s="60">
        <v>47.565967000000001</v>
      </c>
      <c r="K698" s="60">
        <v>42.492980150000008</v>
      </c>
      <c r="L698" s="60">
        <f t="shared" si="11"/>
        <v>-5.0729868499999924</v>
      </c>
    </row>
    <row r="699" spans="1:12" ht="15" x14ac:dyDescent="0.2">
      <c r="A699" s="8"/>
      <c r="B699" s="28"/>
      <c r="C699" s="28"/>
      <c r="D699" s="13"/>
      <c r="E699" s="13"/>
      <c r="F699" s="13"/>
      <c r="G699" s="57"/>
      <c r="H699" s="58" t="s">
        <v>138</v>
      </c>
      <c r="I699" s="59" t="s">
        <v>139</v>
      </c>
      <c r="J699" s="60">
        <v>216.817442</v>
      </c>
      <c r="K699" s="60">
        <v>211.47840743999993</v>
      </c>
      <c r="L699" s="60">
        <f t="shared" si="11"/>
        <v>-5.3390345600000728</v>
      </c>
    </row>
    <row r="700" spans="1:12" ht="15" x14ac:dyDescent="0.2">
      <c r="A700" s="8"/>
      <c r="B700" s="28"/>
      <c r="C700" s="28"/>
      <c r="D700" s="13"/>
      <c r="E700" s="13"/>
      <c r="F700" s="13"/>
      <c r="G700" s="57"/>
      <c r="H700" s="58" t="s">
        <v>140</v>
      </c>
      <c r="I700" s="59" t="s">
        <v>141</v>
      </c>
      <c r="J700" s="60">
        <v>54.115456000000002</v>
      </c>
      <c r="K700" s="60">
        <v>54.115456000000002</v>
      </c>
      <c r="L700" s="60">
        <f t="shared" si="11"/>
        <v>0</v>
      </c>
    </row>
    <row r="701" spans="1:12" ht="15" x14ac:dyDescent="0.2">
      <c r="A701" s="8"/>
      <c r="B701" s="28"/>
      <c r="C701" s="28"/>
      <c r="D701" s="13"/>
      <c r="E701" s="29">
        <v>11</v>
      </c>
      <c r="F701" s="30" t="s">
        <v>142</v>
      </c>
      <c r="G701" s="73"/>
      <c r="H701" s="74"/>
      <c r="I701" s="75"/>
      <c r="J701" s="76">
        <v>74967.186992999996</v>
      </c>
      <c r="K701" s="76">
        <v>90908.841530270001</v>
      </c>
      <c r="L701" s="76">
        <f t="shared" si="11"/>
        <v>15941.654537270006</v>
      </c>
    </row>
    <row r="702" spans="1:12" ht="15" x14ac:dyDescent="0.2">
      <c r="A702" s="8"/>
      <c r="B702" s="28"/>
      <c r="C702" s="28"/>
      <c r="D702" s="13"/>
      <c r="E702" s="13"/>
      <c r="F702" s="13"/>
      <c r="G702" s="53" t="s">
        <v>2</v>
      </c>
      <c r="H702" s="54"/>
      <c r="I702" s="55"/>
      <c r="J702" s="56">
        <v>30426.763855000001</v>
      </c>
      <c r="K702" s="56">
        <v>31069.090803229999</v>
      </c>
      <c r="L702" s="56">
        <f t="shared" si="11"/>
        <v>642.32694822999838</v>
      </c>
    </row>
    <row r="703" spans="1:12" ht="15" x14ac:dyDescent="0.2">
      <c r="A703" s="8"/>
      <c r="B703" s="28"/>
      <c r="C703" s="28"/>
      <c r="D703" s="13"/>
      <c r="E703" s="13"/>
      <c r="F703" s="13"/>
      <c r="G703" s="57"/>
      <c r="H703" s="58" t="s">
        <v>1741</v>
      </c>
      <c r="I703" s="59" t="s">
        <v>1180</v>
      </c>
      <c r="J703" s="60">
        <v>17.260846000000001</v>
      </c>
      <c r="K703" s="60">
        <v>13.468462559999997</v>
      </c>
      <c r="L703" s="60">
        <f t="shared" si="11"/>
        <v>-3.7923834400000036</v>
      </c>
    </row>
    <row r="704" spans="1:12" ht="15" x14ac:dyDescent="0.2">
      <c r="A704" s="8"/>
      <c r="B704" s="28"/>
      <c r="C704" s="28"/>
      <c r="D704" s="13"/>
      <c r="E704" s="13"/>
      <c r="F704" s="13"/>
      <c r="G704" s="57"/>
      <c r="H704" s="58" t="s">
        <v>1744</v>
      </c>
      <c r="I704" s="59" t="s">
        <v>1181</v>
      </c>
      <c r="J704" s="60">
        <v>9.6861709999999999</v>
      </c>
      <c r="K704" s="60">
        <v>10.321400779999999</v>
      </c>
      <c r="L704" s="60">
        <f t="shared" si="11"/>
        <v>0.63522977999999952</v>
      </c>
    </row>
    <row r="705" spans="1:12" ht="15" x14ac:dyDescent="0.2">
      <c r="A705" s="8"/>
      <c r="B705" s="28"/>
      <c r="C705" s="28"/>
      <c r="D705" s="13"/>
      <c r="E705" s="13"/>
      <c r="F705" s="13"/>
      <c r="G705" s="57"/>
      <c r="H705" s="58" t="s">
        <v>1755</v>
      </c>
      <c r="I705" s="59" t="s">
        <v>2373</v>
      </c>
      <c r="J705" s="60">
        <v>10.917204999999999</v>
      </c>
      <c r="K705" s="60">
        <v>4.5236233300000004</v>
      </c>
      <c r="L705" s="60">
        <f t="shared" si="11"/>
        <v>-6.3935816699999988</v>
      </c>
    </row>
    <row r="706" spans="1:12" ht="30" x14ac:dyDescent="0.2">
      <c r="A706" s="8"/>
      <c r="B706" s="28"/>
      <c r="C706" s="28"/>
      <c r="D706" s="13"/>
      <c r="E706" s="13"/>
      <c r="F706" s="13"/>
      <c r="G706" s="57"/>
      <c r="H706" s="58" t="s">
        <v>1756</v>
      </c>
      <c r="I706" s="59" t="s">
        <v>2374</v>
      </c>
      <c r="J706" s="60">
        <v>0.1283</v>
      </c>
      <c r="K706" s="60">
        <v>8.6079797199999994</v>
      </c>
      <c r="L706" s="60">
        <f t="shared" si="11"/>
        <v>8.47967972</v>
      </c>
    </row>
    <row r="707" spans="1:12" ht="15" x14ac:dyDescent="0.2">
      <c r="A707" s="8"/>
      <c r="B707" s="28"/>
      <c r="C707" s="28"/>
      <c r="D707" s="13"/>
      <c r="E707" s="13"/>
      <c r="F707" s="13"/>
      <c r="G707" s="57"/>
      <c r="H707" s="58" t="s">
        <v>1757</v>
      </c>
      <c r="I707" s="59" t="s">
        <v>1368</v>
      </c>
      <c r="J707" s="60">
        <v>10.039797999999999</v>
      </c>
      <c r="K707" s="60">
        <v>7.4869124499999993</v>
      </c>
      <c r="L707" s="60">
        <f t="shared" si="11"/>
        <v>-2.5528855500000001</v>
      </c>
    </row>
    <row r="708" spans="1:12" ht="15" x14ac:dyDescent="0.2">
      <c r="A708" s="8"/>
      <c r="B708" s="28"/>
      <c r="C708" s="28"/>
      <c r="D708" s="13"/>
      <c r="E708" s="13"/>
      <c r="F708" s="13"/>
      <c r="G708" s="57"/>
      <c r="H708" s="58" t="s">
        <v>1800</v>
      </c>
      <c r="I708" s="59" t="s">
        <v>2375</v>
      </c>
      <c r="J708" s="60">
        <v>8.8679999999999995E-2</v>
      </c>
      <c r="K708" s="60">
        <v>2.6638480599999999</v>
      </c>
      <c r="L708" s="60">
        <f t="shared" si="11"/>
        <v>2.5751680599999998</v>
      </c>
    </row>
    <row r="709" spans="1:12" ht="30" x14ac:dyDescent="0.2">
      <c r="A709" s="8"/>
      <c r="B709" s="28"/>
      <c r="C709" s="28"/>
      <c r="D709" s="13"/>
      <c r="E709" s="13"/>
      <c r="F709" s="13"/>
      <c r="G709" s="57"/>
      <c r="H709" s="58" t="s">
        <v>2037</v>
      </c>
      <c r="I709" s="59" t="s">
        <v>2376</v>
      </c>
      <c r="J709" s="60">
        <v>9.2353679999999994</v>
      </c>
      <c r="K709" s="60">
        <v>12.820086980000003</v>
      </c>
      <c r="L709" s="60">
        <f t="shared" si="11"/>
        <v>3.5847189800000034</v>
      </c>
    </row>
    <row r="710" spans="1:12" ht="15" x14ac:dyDescent="0.2">
      <c r="A710" s="8"/>
      <c r="B710" s="28"/>
      <c r="C710" s="28"/>
      <c r="D710" s="13"/>
      <c r="E710" s="13"/>
      <c r="F710" s="13"/>
      <c r="G710" s="57"/>
      <c r="H710" s="58" t="s">
        <v>2013</v>
      </c>
      <c r="I710" s="59" t="s">
        <v>2377</v>
      </c>
      <c r="J710" s="60">
        <v>7.6999999999999999E-2</v>
      </c>
      <c r="K710" s="60">
        <v>0</v>
      </c>
      <c r="L710" s="60">
        <f t="shared" si="11"/>
        <v>-7.6999999999999999E-2</v>
      </c>
    </row>
    <row r="711" spans="1:12" ht="15" x14ac:dyDescent="0.2">
      <c r="A711" s="8"/>
      <c r="B711" s="28"/>
      <c r="C711" s="28"/>
      <c r="D711" s="13"/>
      <c r="E711" s="13"/>
      <c r="F711" s="13"/>
      <c r="G711" s="57"/>
      <c r="H711" s="58" t="s">
        <v>2378</v>
      </c>
      <c r="I711" s="79" t="s">
        <v>2379</v>
      </c>
      <c r="J711" s="60">
        <v>1.750254</v>
      </c>
      <c r="K711" s="60">
        <v>3.6898965699999997</v>
      </c>
      <c r="L711" s="60">
        <f t="shared" si="11"/>
        <v>1.9396425699999997</v>
      </c>
    </row>
    <row r="712" spans="1:12" ht="15" x14ac:dyDescent="0.2">
      <c r="A712" s="8"/>
      <c r="B712" s="28"/>
      <c r="C712" s="28"/>
      <c r="D712" s="13"/>
      <c r="E712" s="13"/>
      <c r="F712" s="13"/>
      <c r="G712" s="57"/>
      <c r="H712" s="58" t="s">
        <v>1802</v>
      </c>
      <c r="I712" s="59" t="s">
        <v>2380</v>
      </c>
      <c r="J712" s="60">
        <v>0</v>
      </c>
      <c r="K712" s="60">
        <v>7.8228370900000002</v>
      </c>
      <c r="L712" s="60">
        <f t="shared" si="11"/>
        <v>7.8228370900000002</v>
      </c>
    </row>
    <row r="713" spans="1:12" ht="15" x14ac:dyDescent="0.2">
      <c r="A713" s="8"/>
      <c r="B713" s="28"/>
      <c r="C713" s="28"/>
      <c r="D713" s="13"/>
      <c r="E713" s="13"/>
      <c r="F713" s="13"/>
      <c r="G713" s="57"/>
      <c r="H713" s="58" t="s">
        <v>1766</v>
      </c>
      <c r="I713" s="59" t="s">
        <v>1364</v>
      </c>
      <c r="J713" s="60">
        <v>10.343085</v>
      </c>
      <c r="K713" s="60">
        <v>6.4640416599999986</v>
      </c>
      <c r="L713" s="60">
        <f t="shared" ref="L713:L776" si="12">+K713-J713</f>
        <v>-3.8790433400000017</v>
      </c>
    </row>
    <row r="714" spans="1:12" ht="15" x14ac:dyDescent="0.2">
      <c r="A714" s="8"/>
      <c r="B714" s="28"/>
      <c r="C714" s="28"/>
      <c r="D714" s="13"/>
      <c r="E714" s="13"/>
      <c r="F714" s="13"/>
      <c r="G714" s="57"/>
      <c r="H714" s="58" t="s">
        <v>1808</v>
      </c>
      <c r="I714" s="59" t="s">
        <v>2381</v>
      </c>
      <c r="J714" s="60">
        <v>32.335245</v>
      </c>
      <c r="K714" s="60">
        <v>4.2051326200000005</v>
      </c>
      <c r="L714" s="60">
        <f t="shared" si="12"/>
        <v>-28.13011238</v>
      </c>
    </row>
    <row r="715" spans="1:12" ht="15" x14ac:dyDescent="0.2">
      <c r="A715" s="8"/>
      <c r="B715" s="28"/>
      <c r="C715" s="28"/>
      <c r="D715" s="13"/>
      <c r="E715" s="13"/>
      <c r="F715" s="13"/>
      <c r="G715" s="57"/>
      <c r="H715" s="58" t="s">
        <v>1809</v>
      </c>
      <c r="I715" s="59" t="s">
        <v>1365</v>
      </c>
      <c r="J715" s="60">
        <v>23.701453999999998</v>
      </c>
      <c r="K715" s="60">
        <v>19.870912730000001</v>
      </c>
      <c r="L715" s="60">
        <f t="shared" si="12"/>
        <v>-3.8305412699999977</v>
      </c>
    </row>
    <row r="716" spans="1:12" ht="15" x14ac:dyDescent="0.2">
      <c r="A716" s="8"/>
      <c r="B716" s="28"/>
      <c r="C716" s="28"/>
      <c r="D716" s="13"/>
      <c r="E716" s="13"/>
      <c r="F716" s="13"/>
      <c r="G716" s="57"/>
      <c r="H716" s="58" t="s">
        <v>1810</v>
      </c>
      <c r="I716" s="59" t="s">
        <v>1366</v>
      </c>
      <c r="J716" s="60">
        <v>38.098990999999998</v>
      </c>
      <c r="K716" s="60">
        <v>8.6961954900000009</v>
      </c>
      <c r="L716" s="60">
        <f t="shared" si="12"/>
        <v>-29.402795509999997</v>
      </c>
    </row>
    <row r="717" spans="1:12" ht="15" x14ac:dyDescent="0.2">
      <c r="A717" s="8"/>
      <c r="B717" s="28"/>
      <c r="C717" s="28"/>
      <c r="D717" s="13"/>
      <c r="E717" s="13"/>
      <c r="F717" s="13"/>
      <c r="G717" s="57"/>
      <c r="H717" s="58" t="s">
        <v>1811</v>
      </c>
      <c r="I717" s="79" t="s">
        <v>2382</v>
      </c>
      <c r="J717" s="60">
        <v>22.022804000000001</v>
      </c>
      <c r="K717" s="60">
        <v>13.863887960000001</v>
      </c>
      <c r="L717" s="60">
        <f t="shared" si="12"/>
        <v>-8.1589160399999994</v>
      </c>
    </row>
    <row r="718" spans="1:12" ht="15" x14ac:dyDescent="0.2">
      <c r="A718" s="8"/>
      <c r="B718" s="28"/>
      <c r="C718" s="28"/>
      <c r="D718" s="13"/>
      <c r="E718" s="13"/>
      <c r="F718" s="13"/>
      <c r="G718" s="57"/>
      <c r="H718" s="58" t="s">
        <v>1844</v>
      </c>
      <c r="I718" s="59" t="s">
        <v>2383</v>
      </c>
      <c r="J718" s="60">
        <v>36.534874000000002</v>
      </c>
      <c r="K718" s="60">
        <v>8.8738671599999979</v>
      </c>
      <c r="L718" s="60">
        <f t="shared" si="12"/>
        <v>-27.661006840000006</v>
      </c>
    </row>
    <row r="719" spans="1:12" ht="30" x14ac:dyDescent="0.2">
      <c r="A719" s="8"/>
      <c r="B719" s="28"/>
      <c r="C719" s="28"/>
      <c r="D719" s="13"/>
      <c r="E719" s="13"/>
      <c r="F719" s="13"/>
      <c r="G719" s="57"/>
      <c r="H719" s="58" t="s">
        <v>1845</v>
      </c>
      <c r="I719" s="59" t="s">
        <v>2384</v>
      </c>
      <c r="J719" s="60">
        <v>235.273461</v>
      </c>
      <c r="K719" s="60">
        <v>89.427580970000008</v>
      </c>
      <c r="L719" s="60">
        <f t="shared" si="12"/>
        <v>-145.84588002999999</v>
      </c>
    </row>
    <row r="720" spans="1:12" ht="30" x14ac:dyDescent="0.2">
      <c r="A720" s="8"/>
      <c r="B720" s="28"/>
      <c r="C720" s="28"/>
      <c r="D720" s="13"/>
      <c r="E720" s="13"/>
      <c r="F720" s="13"/>
      <c r="G720" s="57"/>
      <c r="H720" s="58" t="s">
        <v>1846</v>
      </c>
      <c r="I720" s="59" t="s">
        <v>2385</v>
      </c>
      <c r="J720" s="60">
        <v>13.475199999999999</v>
      </c>
      <c r="K720" s="60">
        <v>19.36324608</v>
      </c>
      <c r="L720" s="60">
        <f t="shared" si="12"/>
        <v>5.8880460800000005</v>
      </c>
    </row>
    <row r="721" spans="1:12" ht="15" x14ac:dyDescent="0.2">
      <c r="A721" s="8"/>
      <c r="B721" s="28"/>
      <c r="C721" s="28"/>
      <c r="D721" s="13"/>
      <c r="E721" s="13"/>
      <c r="F721" s="13"/>
      <c r="G721" s="57"/>
      <c r="H721" s="58" t="s">
        <v>1847</v>
      </c>
      <c r="I721" s="59" t="s">
        <v>2386</v>
      </c>
      <c r="J721" s="60">
        <v>2.4309210000000001</v>
      </c>
      <c r="K721" s="60">
        <v>2.4328713200000003</v>
      </c>
      <c r="L721" s="60">
        <f t="shared" si="12"/>
        <v>1.9503200000001719E-3</v>
      </c>
    </row>
    <row r="722" spans="1:12" ht="30" x14ac:dyDescent="0.2">
      <c r="A722" s="8"/>
      <c r="B722" s="28"/>
      <c r="C722" s="28"/>
      <c r="D722" s="13"/>
      <c r="E722" s="13"/>
      <c r="F722" s="13"/>
      <c r="G722" s="57"/>
      <c r="H722" s="58" t="s">
        <v>1848</v>
      </c>
      <c r="I722" s="59" t="s">
        <v>2387</v>
      </c>
      <c r="J722" s="60">
        <v>1.6126860000000001</v>
      </c>
      <c r="K722" s="60">
        <v>5.2040795499999994</v>
      </c>
      <c r="L722" s="60">
        <f t="shared" si="12"/>
        <v>3.5913935499999994</v>
      </c>
    </row>
    <row r="723" spans="1:12" ht="15" x14ac:dyDescent="0.2">
      <c r="A723" s="8"/>
      <c r="B723" s="28"/>
      <c r="C723" s="28"/>
      <c r="D723" s="13"/>
      <c r="E723" s="13"/>
      <c r="F723" s="13"/>
      <c r="G723" s="57"/>
      <c r="H723" s="58" t="s">
        <v>1849</v>
      </c>
      <c r="I723" s="59" t="s">
        <v>2388</v>
      </c>
      <c r="J723" s="60">
        <v>42.488957999999997</v>
      </c>
      <c r="K723" s="60">
        <v>27.267546619999997</v>
      </c>
      <c r="L723" s="60">
        <f t="shared" si="12"/>
        <v>-15.221411379999999</v>
      </c>
    </row>
    <row r="724" spans="1:12" ht="15" x14ac:dyDescent="0.2">
      <c r="A724" s="8"/>
      <c r="B724" s="28"/>
      <c r="C724" s="28"/>
      <c r="D724" s="13"/>
      <c r="E724" s="13"/>
      <c r="F724" s="13"/>
      <c r="G724" s="57"/>
      <c r="H724" s="58" t="s">
        <v>1850</v>
      </c>
      <c r="I724" s="59" t="s">
        <v>1363</v>
      </c>
      <c r="J724" s="60">
        <v>11.135648</v>
      </c>
      <c r="K724" s="60">
        <v>12.342056330000002</v>
      </c>
      <c r="L724" s="60">
        <f t="shared" si="12"/>
        <v>1.2064083300000021</v>
      </c>
    </row>
    <row r="725" spans="1:12" ht="15" x14ac:dyDescent="0.2">
      <c r="A725" s="8"/>
      <c r="B725" s="28"/>
      <c r="C725" s="28"/>
      <c r="D725" s="13"/>
      <c r="E725" s="13"/>
      <c r="F725" s="13"/>
      <c r="G725" s="57"/>
      <c r="H725" s="58" t="s">
        <v>1852</v>
      </c>
      <c r="I725" s="59" t="s">
        <v>2389</v>
      </c>
      <c r="J725" s="60">
        <v>0.13450000000000001</v>
      </c>
      <c r="K725" s="60">
        <v>0.47737685000000002</v>
      </c>
      <c r="L725" s="60">
        <f t="shared" si="12"/>
        <v>0.34287685000000001</v>
      </c>
    </row>
    <row r="726" spans="1:12" ht="15" x14ac:dyDescent="0.2">
      <c r="A726" s="8"/>
      <c r="B726" s="28"/>
      <c r="C726" s="28"/>
      <c r="D726" s="13"/>
      <c r="E726" s="13"/>
      <c r="F726" s="13"/>
      <c r="G726" s="57"/>
      <c r="H726" s="58" t="s">
        <v>1770</v>
      </c>
      <c r="I726" s="59" t="s">
        <v>1367</v>
      </c>
      <c r="J726" s="60">
        <v>49.663805000000004</v>
      </c>
      <c r="K726" s="60">
        <v>36.467860700000003</v>
      </c>
      <c r="L726" s="60">
        <f t="shared" si="12"/>
        <v>-13.195944300000001</v>
      </c>
    </row>
    <row r="727" spans="1:12" ht="30" x14ac:dyDescent="0.2">
      <c r="A727" s="8"/>
      <c r="B727" s="28"/>
      <c r="C727" s="28"/>
      <c r="D727" s="13"/>
      <c r="E727" s="13"/>
      <c r="F727" s="13"/>
      <c r="G727" s="57"/>
      <c r="H727" s="58" t="s">
        <v>1856</v>
      </c>
      <c r="I727" s="59" t="s">
        <v>2390</v>
      </c>
      <c r="J727" s="60">
        <v>16150.834994999999</v>
      </c>
      <c r="K727" s="60">
        <v>16013.6247568</v>
      </c>
      <c r="L727" s="60">
        <f t="shared" si="12"/>
        <v>-137.21023819999937</v>
      </c>
    </row>
    <row r="728" spans="1:12" ht="15" x14ac:dyDescent="0.2">
      <c r="A728" s="8"/>
      <c r="B728" s="28"/>
      <c r="C728" s="28"/>
      <c r="D728" s="13"/>
      <c r="E728" s="13"/>
      <c r="F728" s="13"/>
      <c r="G728" s="57"/>
      <c r="H728" s="58" t="s">
        <v>1859</v>
      </c>
      <c r="I728" s="59" t="s">
        <v>2391</v>
      </c>
      <c r="J728" s="60">
        <v>1011.175437</v>
      </c>
      <c r="K728" s="60">
        <v>805.52616521000004</v>
      </c>
      <c r="L728" s="60">
        <f t="shared" si="12"/>
        <v>-205.64927178999994</v>
      </c>
    </row>
    <row r="729" spans="1:12" ht="15" x14ac:dyDescent="0.2">
      <c r="A729" s="8"/>
      <c r="B729" s="28"/>
      <c r="C729" s="28"/>
      <c r="D729" s="13"/>
      <c r="E729" s="13"/>
      <c r="F729" s="13"/>
      <c r="G729" s="57"/>
      <c r="H729" s="58" t="s">
        <v>1860</v>
      </c>
      <c r="I729" s="59" t="s">
        <v>2392</v>
      </c>
      <c r="J729" s="60">
        <v>5.2946739999999997</v>
      </c>
      <c r="K729" s="60">
        <v>6.2268254800000005</v>
      </c>
      <c r="L729" s="60">
        <f t="shared" si="12"/>
        <v>0.93215148000000081</v>
      </c>
    </row>
    <row r="730" spans="1:12" ht="15" x14ac:dyDescent="0.2">
      <c r="A730" s="8"/>
      <c r="B730" s="28"/>
      <c r="C730" s="28"/>
      <c r="D730" s="13"/>
      <c r="E730" s="13"/>
      <c r="F730" s="13"/>
      <c r="G730" s="57"/>
      <c r="H730" s="58" t="s">
        <v>1771</v>
      </c>
      <c r="I730" s="59" t="s">
        <v>1369</v>
      </c>
      <c r="J730" s="60">
        <v>3505.853963</v>
      </c>
      <c r="K730" s="60">
        <v>4759.8224419899989</v>
      </c>
      <c r="L730" s="60">
        <f t="shared" si="12"/>
        <v>1253.9684789899989</v>
      </c>
    </row>
    <row r="731" spans="1:12" ht="30" x14ac:dyDescent="0.2">
      <c r="A731" s="8"/>
      <c r="B731" s="28"/>
      <c r="C731" s="28"/>
      <c r="D731" s="13"/>
      <c r="E731" s="13"/>
      <c r="F731" s="13"/>
      <c r="G731" s="57"/>
      <c r="H731" s="58" t="s">
        <v>1865</v>
      </c>
      <c r="I731" s="59" t="s">
        <v>2393</v>
      </c>
      <c r="J731" s="60">
        <v>1898.245201</v>
      </c>
      <c r="K731" s="60">
        <v>1943.5007877900005</v>
      </c>
      <c r="L731" s="60">
        <f t="shared" si="12"/>
        <v>45.255586790000507</v>
      </c>
    </row>
    <row r="732" spans="1:12" ht="30" x14ac:dyDescent="0.2">
      <c r="A732" s="8"/>
      <c r="B732" s="28"/>
      <c r="C732" s="28"/>
      <c r="D732" s="13"/>
      <c r="E732" s="13"/>
      <c r="F732" s="13"/>
      <c r="G732" s="57"/>
      <c r="H732" s="58" t="s">
        <v>1866</v>
      </c>
      <c r="I732" s="59" t="s">
        <v>2394</v>
      </c>
      <c r="J732" s="60">
        <v>4223.3800549999996</v>
      </c>
      <c r="K732" s="60">
        <v>3861.3700781299999</v>
      </c>
      <c r="L732" s="60">
        <f t="shared" si="12"/>
        <v>-362.00997686999972</v>
      </c>
    </row>
    <row r="733" spans="1:12" ht="15" x14ac:dyDescent="0.2">
      <c r="A733" s="8"/>
      <c r="B733" s="28"/>
      <c r="C733" s="28"/>
      <c r="D733" s="13"/>
      <c r="E733" s="13"/>
      <c r="F733" s="13"/>
      <c r="G733" s="57"/>
      <c r="H733" s="58" t="s">
        <v>1867</v>
      </c>
      <c r="I733" s="59" t="s">
        <v>1370</v>
      </c>
      <c r="J733" s="60">
        <v>593.58156599999995</v>
      </c>
      <c r="K733" s="60">
        <v>564.24214015999996</v>
      </c>
      <c r="L733" s="60">
        <f t="shared" si="12"/>
        <v>-29.33942583999999</v>
      </c>
    </row>
    <row r="734" spans="1:12" ht="15" x14ac:dyDescent="0.2">
      <c r="A734" s="8"/>
      <c r="B734" s="28"/>
      <c r="C734" s="28"/>
      <c r="D734" s="13"/>
      <c r="E734" s="13"/>
      <c r="F734" s="13"/>
      <c r="G734" s="57"/>
      <c r="H734" s="58" t="s">
        <v>2032</v>
      </c>
      <c r="I734" s="59" t="s">
        <v>1371</v>
      </c>
      <c r="J734" s="60">
        <v>165.83400800000001</v>
      </c>
      <c r="K734" s="60">
        <v>183.3929856</v>
      </c>
      <c r="L734" s="60">
        <f t="shared" si="12"/>
        <v>17.558977599999992</v>
      </c>
    </row>
    <row r="735" spans="1:12" ht="30" x14ac:dyDescent="0.2">
      <c r="A735" s="8"/>
      <c r="B735" s="28"/>
      <c r="C735" s="28"/>
      <c r="D735" s="13"/>
      <c r="E735" s="13"/>
      <c r="F735" s="13"/>
      <c r="G735" s="57"/>
      <c r="H735" s="58" t="s">
        <v>2333</v>
      </c>
      <c r="I735" s="59" t="s">
        <v>2395</v>
      </c>
      <c r="J735" s="60">
        <v>98.513964000000001</v>
      </c>
      <c r="K735" s="60">
        <v>13.659631109999999</v>
      </c>
      <c r="L735" s="60">
        <f t="shared" si="12"/>
        <v>-84.854332889999995</v>
      </c>
    </row>
    <row r="736" spans="1:12" ht="15" x14ac:dyDescent="0.2">
      <c r="A736" s="8"/>
      <c r="B736" s="28"/>
      <c r="C736" s="28"/>
      <c r="D736" s="13"/>
      <c r="E736" s="13"/>
      <c r="F736" s="13"/>
      <c r="G736" s="57"/>
      <c r="H736" s="58" t="s">
        <v>1772</v>
      </c>
      <c r="I736" s="59" t="s">
        <v>1702</v>
      </c>
      <c r="J736" s="60">
        <v>835.34124299999996</v>
      </c>
      <c r="K736" s="60">
        <v>1229.53280956</v>
      </c>
      <c r="L736" s="60">
        <f t="shared" si="12"/>
        <v>394.19156656000007</v>
      </c>
    </row>
    <row r="737" spans="1:12" ht="15" x14ac:dyDescent="0.2">
      <c r="A737" s="8"/>
      <c r="B737" s="28"/>
      <c r="C737" s="28"/>
      <c r="D737" s="13"/>
      <c r="E737" s="13"/>
      <c r="F737" s="13"/>
      <c r="G737" s="57"/>
      <c r="H737" s="58" t="s">
        <v>1960</v>
      </c>
      <c r="I737" s="59" t="s">
        <v>1372</v>
      </c>
      <c r="J737" s="60">
        <v>30.949584000000002</v>
      </c>
      <c r="K737" s="60">
        <v>37.166620739999999</v>
      </c>
      <c r="L737" s="60">
        <f t="shared" si="12"/>
        <v>6.2170367399999975</v>
      </c>
    </row>
    <row r="738" spans="1:12" ht="15" x14ac:dyDescent="0.2">
      <c r="A738" s="8"/>
      <c r="B738" s="28"/>
      <c r="C738" s="28"/>
      <c r="D738" s="13"/>
      <c r="E738" s="13"/>
      <c r="F738" s="13"/>
      <c r="G738" s="57"/>
      <c r="H738" s="58" t="s">
        <v>1961</v>
      </c>
      <c r="I738" s="59" t="s">
        <v>1373</v>
      </c>
      <c r="J738" s="60">
        <v>33.643903000000002</v>
      </c>
      <c r="K738" s="60">
        <v>72.266358159999996</v>
      </c>
      <c r="L738" s="60">
        <f t="shared" si="12"/>
        <v>38.622455159999994</v>
      </c>
    </row>
    <row r="739" spans="1:12" ht="15" x14ac:dyDescent="0.2">
      <c r="A739" s="8"/>
      <c r="B739" s="28"/>
      <c r="C739" s="28"/>
      <c r="D739" s="13"/>
      <c r="E739" s="13"/>
      <c r="F739" s="13"/>
      <c r="G739" s="57"/>
      <c r="H739" s="58" t="s">
        <v>1962</v>
      </c>
      <c r="I739" s="59" t="s">
        <v>1374</v>
      </c>
      <c r="J739" s="60">
        <v>1159.8793659999999</v>
      </c>
      <c r="K739" s="60">
        <v>1153.3898630700005</v>
      </c>
      <c r="L739" s="60">
        <f t="shared" si="12"/>
        <v>-6.4895029299993894</v>
      </c>
    </row>
    <row r="740" spans="1:12" ht="30" x14ac:dyDescent="0.2">
      <c r="A740" s="8"/>
      <c r="B740" s="28"/>
      <c r="C740" s="28"/>
      <c r="D740" s="13"/>
      <c r="E740" s="13"/>
      <c r="F740" s="13"/>
      <c r="G740" s="57"/>
      <c r="H740" s="58" t="s">
        <v>1963</v>
      </c>
      <c r="I740" s="59" t="s">
        <v>1198</v>
      </c>
      <c r="J740" s="60">
        <v>129.19499500000001</v>
      </c>
      <c r="K740" s="60">
        <v>79.45774935</v>
      </c>
      <c r="L740" s="60">
        <f t="shared" si="12"/>
        <v>-49.737245650000006</v>
      </c>
    </row>
    <row r="741" spans="1:12" ht="30" x14ac:dyDescent="0.2">
      <c r="A741" s="8"/>
      <c r="B741" s="28"/>
      <c r="C741" s="28"/>
      <c r="D741" s="13"/>
      <c r="E741" s="13"/>
      <c r="F741" s="13"/>
      <c r="G741" s="57"/>
      <c r="H741" s="58" t="s">
        <v>1965</v>
      </c>
      <c r="I741" s="59" t="s">
        <v>1375</v>
      </c>
      <c r="J741" s="60">
        <v>6.6056470000000003</v>
      </c>
      <c r="K741" s="60">
        <v>19.549886499999996</v>
      </c>
      <c r="L741" s="60">
        <f t="shared" si="12"/>
        <v>12.944239499999995</v>
      </c>
    </row>
    <row r="742" spans="1:12" ht="15" x14ac:dyDescent="0.2">
      <c r="A742" s="8"/>
      <c r="B742" s="28"/>
      <c r="C742" s="28"/>
      <c r="D742" s="13"/>
      <c r="E742" s="13"/>
      <c r="F742" s="13"/>
      <c r="G742" s="53" t="s">
        <v>41</v>
      </c>
      <c r="H742" s="54"/>
      <c r="I742" s="55"/>
      <c r="J742" s="56">
        <v>25244.030499</v>
      </c>
      <c r="K742" s="56">
        <v>39956.083443039999</v>
      </c>
      <c r="L742" s="56">
        <f t="shared" si="12"/>
        <v>14712.052944039999</v>
      </c>
    </row>
    <row r="743" spans="1:12" ht="15" x14ac:dyDescent="0.2">
      <c r="A743" s="8"/>
      <c r="B743" s="28"/>
      <c r="C743" s="28"/>
      <c r="D743" s="13"/>
      <c r="E743" s="13"/>
      <c r="F743" s="13"/>
      <c r="G743" s="57"/>
      <c r="H743" s="58" t="s">
        <v>42</v>
      </c>
      <c r="I743" s="59" t="s">
        <v>143</v>
      </c>
      <c r="J743" s="60">
        <v>230.842906</v>
      </c>
      <c r="K743" s="60">
        <v>153.44607257000001</v>
      </c>
      <c r="L743" s="60">
        <f t="shared" si="12"/>
        <v>-77.396833429999987</v>
      </c>
    </row>
    <row r="744" spans="1:12" ht="15" x14ac:dyDescent="0.2">
      <c r="A744" s="8"/>
      <c r="B744" s="28"/>
      <c r="C744" s="28"/>
      <c r="D744" s="13"/>
      <c r="E744" s="13"/>
      <c r="F744" s="13"/>
      <c r="G744" s="57"/>
      <c r="H744" s="58" t="s">
        <v>76</v>
      </c>
      <c r="I744" s="59" t="s">
        <v>144</v>
      </c>
      <c r="J744" s="60">
        <v>4902.7525649999998</v>
      </c>
      <c r="K744" s="60">
        <v>4667.4756805700008</v>
      </c>
      <c r="L744" s="60">
        <f t="shared" si="12"/>
        <v>-235.27688442999897</v>
      </c>
    </row>
    <row r="745" spans="1:12" ht="15" x14ac:dyDescent="0.2">
      <c r="A745" s="8"/>
      <c r="B745" s="28"/>
      <c r="C745" s="28"/>
      <c r="D745" s="13"/>
      <c r="E745" s="13"/>
      <c r="F745" s="13"/>
      <c r="G745" s="57"/>
      <c r="H745" s="58" t="s">
        <v>145</v>
      </c>
      <c r="I745" s="59" t="s">
        <v>146</v>
      </c>
      <c r="J745" s="60">
        <v>110.79445</v>
      </c>
      <c r="K745" s="60">
        <v>133.08126787999998</v>
      </c>
      <c r="L745" s="60">
        <f t="shared" si="12"/>
        <v>22.286817879999987</v>
      </c>
    </row>
    <row r="746" spans="1:12" ht="15" x14ac:dyDescent="0.2">
      <c r="A746" s="8"/>
      <c r="B746" s="28"/>
      <c r="C746" s="28"/>
      <c r="D746" s="13"/>
      <c r="E746" s="13"/>
      <c r="F746" s="13"/>
      <c r="G746" s="57"/>
      <c r="H746" s="58" t="s">
        <v>48</v>
      </c>
      <c r="I746" s="59" t="s">
        <v>147</v>
      </c>
      <c r="J746" s="60">
        <v>1.857327</v>
      </c>
      <c r="K746" s="60">
        <v>1.4048062299999999</v>
      </c>
      <c r="L746" s="60">
        <f t="shared" si="12"/>
        <v>-0.45252077000000002</v>
      </c>
    </row>
    <row r="747" spans="1:12" ht="15" x14ac:dyDescent="0.2">
      <c r="A747" s="8"/>
      <c r="B747" s="28"/>
      <c r="C747" s="28"/>
      <c r="D747" s="13"/>
      <c r="E747" s="13"/>
      <c r="F747" s="13"/>
      <c r="G747" s="57"/>
      <c r="H747" s="58" t="s">
        <v>53</v>
      </c>
      <c r="I747" s="59" t="s">
        <v>148</v>
      </c>
      <c r="J747" s="60">
        <v>50.762256000000001</v>
      </c>
      <c r="K747" s="60">
        <v>23.865551099999998</v>
      </c>
      <c r="L747" s="60">
        <f t="shared" si="12"/>
        <v>-26.896704900000003</v>
      </c>
    </row>
    <row r="748" spans="1:12" ht="15" x14ac:dyDescent="0.2">
      <c r="A748" s="8"/>
      <c r="B748" s="28"/>
      <c r="C748" s="28"/>
      <c r="D748" s="13"/>
      <c r="E748" s="13"/>
      <c r="F748" s="13"/>
      <c r="G748" s="57"/>
      <c r="H748" s="58" t="s">
        <v>55</v>
      </c>
      <c r="I748" s="59" t="s">
        <v>2033</v>
      </c>
      <c r="J748" s="60">
        <v>22.93995</v>
      </c>
      <c r="K748" s="60">
        <v>24.23319832</v>
      </c>
      <c r="L748" s="60">
        <f t="shared" si="12"/>
        <v>1.29324832</v>
      </c>
    </row>
    <row r="749" spans="1:12" ht="15" x14ac:dyDescent="0.2">
      <c r="A749" s="8"/>
      <c r="B749" s="28"/>
      <c r="C749" s="28"/>
      <c r="D749" s="13"/>
      <c r="E749" s="13"/>
      <c r="F749" s="13"/>
      <c r="G749" s="57"/>
      <c r="H749" s="58" t="s">
        <v>56</v>
      </c>
      <c r="I749" s="59" t="s">
        <v>149</v>
      </c>
      <c r="J749" s="60">
        <v>3860.6775360000001</v>
      </c>
      <c r="K749" s="60">
        <v>3977.3733446400015</v>
      </c>
      <c r="L749" s="60">
        <f t="shared" si="12"/>
        <v>116.69580864000136</v>
      </c>
    </row>
    <row r="750" spans="1:12" ht="15" x14ac:dyDescent="0.2">
      <c r="A750" s="8"/>
      <c r="B750" s="28"/>
      <c r="C750" s="28"/>
      <c r="D750" s="13"/>
      <c r="E750" s="13"/>
      <c r="F750" s="13"/>
      <c r="G750" s="57"/>
      <c r="H750" s="58" t="s">
        <v>57</v>
      </c>
      <c r="I750" s="59" t="s">
        <v>150</v>
      </c>
      <c r="J750" s="60">
        <v>82.459485999999998</v>
      </c>
      <c r="K750" s="60">
        <v>68.914130320000012</v>
      </c>
      <c r="L750" s="60">
        <f t="shared" si="12"/>
        <v>-13.545355679999986</v>
      </c>
    </row>
    <row r="751" spans="1:12" ht="15" x14ac:dyDescent="0.2">
      <c r="A751" s="8"/>
      <c r="B751" s="28"/>
      <c r="C751" s="28"/>
      <c r="D751" s="13"/>
      <c r="E751" s="13"/>
      <c r="F751" s="13"/>
      <c r="G751" s="57"/>
      <c r="H751" s="58" t="s">
        <v>59</v>
      </c>
      <c r="I751" s="59" t="s">
        <v>2034</v>
      </c>
      <c r="J751" s="60">
        <v>15980.944023</v>
      </c>
      <c r="K751" s="60">
        <v>30906.289391409999</v>
      </c>
      <c r="L751" s="60">
        <f t="shared" si="12"/>
        <v>14925.345368409999</v>
      </c>
    </row>
    <row r="752" spans="1:12" ht="15" x14ac:dyDescent="0.2">
      <c r="A752" s="8"/>
      <c r="B752" s="28"/>
      <c r="C752" s="28"/>
      <c r="D752" s="13"/>
      <c r="E752" s="13"/>
      <c r="F752" s="13"/>
      <c r="G752" s="53" t="s">
        <v>70</v>
      </c>
      <c r="H752" s="54"/>
      <c r="I752" s="55"/>
      <c r="J752" s="56">
        <v>19296.392639000002</v>
      </c>
      <c r="K752" s="56">
        <v>19883.667283999999</v>
      </c>
      <c r="L752" s="56">
        <f t="shared" si="12"/>
        <v>587.27464499999769</v>
      </c>
    </row>
    <row r="753" spans="1:12" ht="15" x14ac:dyDescent="0.2">
      <c r="A753" s="8"/>
      <c r="B753" s="28"/>
      <c r="C753" s="28"/>
      <c r="D753" s="13"/>
      <c r="E753" s="13"/>
      <c r="F753" s="13"/>
      <c r="G753" s="57"/>
      <c r="H753" s="58" t="s">
        <v>151</v>
      </c>
      <c r="I753" s="59" t="s">
        <v>152</v>
      </c>
      <c r="J753" s="60">
        <v>44.090916</v>
      </c>
      <c r="K753" s="60">
        <v>44.090916</v>
      </c>
      <c r="L753" s="60">
        <f t="shared" si="12"/>
        <v>0</v>
      </c>
    </row>
    <row r="754" spans="1:12" ht="15" x14ac:dyDescent="0.2">
      <c r="A754" s="8"/>
      <c r="B754" s="28"/>
      <c r="C754" s="28"/>
      <c r="D754" s="13"/>
      <c r="E754" s="13"/>
      <c r="F754" s="13"/>
      <c r="G754" s="57"/>
      <c r="H754" s="58" t="s">
        <v>153</v>
      </c>
      <c r="I754" s="59" t="s">
        <v>154</v>
      </c>
      <c r="J754" s="60">
        <v>2212.6450500000001</v>
      </c>
      <c r="K754" s="60">
        <v>2212.6450500000001</v>
      </c>
      <c r="L754" s="60">
        <f t="shared" si="12"/>
        <v>0</v>
      </c>
    </row>
    <row r="755" spans="1:12" ht="15" x14ac:dyDescent="0.2">
      <c r="A755" s="8"/>
      <c r="B755" s="28"/>
      <c r="C755" s="28"/>
      <c r="D755" s="13"/>
      <c r="E755" s="13"/>
      <c r="F755" s="13"/>
      <c r="G755" s="57"/>
      <c r="H755" s="58" t="s">
        <v>155</v>
      </c>
      <c r="I755" s="59" t="s">
        <v>156</v>
      </c>
      <c r="J755" s="60">
        <v>11381.686539</v>
      </c>
      <c r="K755" s="60">
        <v>13201.341674629999</v>
      </c>
      <c r="L755" s="60">
        <f t="shared" si="12"/>
        <v>1819.6551356299988</v>
      </c>
    </row>
    <row r="756" spans="1:12" ht="15" x14ac:dyDescent="0.2">
      <c r="A756" s="8"/>
      <c r="B756" s="28"/>
      <c r="C756" s="28"/>
      <c r="D756" s="13"/>
      <c r="E756" s="13"/>
      <c r="F756" s="13"/>
      <c r="G756" s="57"/>
      <c r="H756" s="58" t="s">
        <v>157</v>
      </c>
      <c r="I756" s="59" t="s">
        <v>158</v>
      </c>
      <c r="J756" s="60">
        <v>95.837686000000005</v>
      </c>
      <c r="K756" s="60">
        <v>85.916436479999987</v>
      </c>
      <c r="L756" s="60">
        <f t="shared" si="12"/>
        <v>-9.9212495200000177</v>
      </c>
    </row>
    <row r="757" spans="1:12" ht="30" x14ac:dyDescent="0.2">
      <c r="A757" s="8"/>
      <c r="B757" s="28"/>
      <c r="C757" s="28"/>
      <c r="D757" s="13"/>
      <c r="E757" s="13"/>
      <c r="F757" s="13"/>
      <c r="G757" s="57"/>
      <c r="H757" s="58" t="s">
        <v>159</v>
      </c>
      <c r="I757" s="59" t="s">
        <v>160</v>
      </c>
      <c r="J757" s="60">
        <v>579.11891100000003</v>
      </c>
      <c r="K757" s="60">
        <v>545.46605374000001</v>
      </c>
      <c r="L757" s="60">
        <f t="shared" si="12"/>
        <v>-33.652857260000019</v>
      </c>
    </row>
    <row r="758" spans="1:12" ht="15" x14ac:dyDescent="0.2">
      <c r="A758" s="8"/>
      <c r="B758" s="28"/>
      <c r="C758" s="28"/>
      <c r="D758" s="13"/>
      <c r="E758" s="13"/>
      <c r="F758" s="13"/>
      <c r="G758" s="57"/>
      <c r="H758" s="58" t="s">
        <v>161</v>
      </c>
      <c r="I758" s="59" t="s">
        <v>162</v>
      </c>
      <c r="J758" s="60">
        <v>385.89554700000002</v>
      </c>
      <c r="K758" s="60">
        <v>425.44968530000006</v>
      </c>
      <c r="L758" s="60">
        <f t="shared" si="12"/>
        <v>39.554138300000034</v>
      </c>
    </row>
    <row r="759" spans="1:12" ht="15" x14ac:dyDescent="0.2">
      <c r="A759" s="8"/>
      <c r="B759" s="28"/>
      <c r="C759" s="28"/>
      <c r="D759" s="13"/>
      <c r="E759" s="13"/>
      <c r="F759" s="13"/>
      <c r="G759" s="57"/>
      <c r="H759" s="58" t="s">
        <v>163</v>
      </c>
      <c r="I759" s="59" t="s">
        <v>164</v>
      </c>
      <c r="J759" s="60">
        <v>407.22562199999999</v>
      </c>
      <c r="K759" s="60">
        <v>347.67964218000014</v>
      </c>
      <c r="L759" s="60">
        <f t="shared" si="12"/>
        <v>-59.545979819999843</v>
      </c>
    </row>
    <row r="760" spans="1:12" ht="30" x14ac:dyDescent="0.2">
      <c r="A760" s="8"/>
      <c r="B760" s="28"/>
      <c r="C760" s="28"/>
      <c r="D760" s="13"/>
      <c r="E760" s="13"/>
      <c r="F760" s="13"/>
      <c r="G760" s="57"/>
      <c r="H760" s="58" t="s">
        <v>165</v>
      </c>
      <c r="I760" s="59" t="s">
        <v>166</v>
      </c>
      <c r="J760" s="60">
        <v>61.839764000000002</v>
      </c>
      <c r="K760" s="60">
        <v>51.813557789999997</v>
      </c>
      <c r="L760" s="60">
        <f t="shared" si="12"/>
        <v>-10.026206210000005</v>
      </c>
    </row>
    <row r="761" spans="1:12" ht="15" x14ac:dyDescent="0.2">
      <c r="A761" s="8"/>
      <c r="B761" s="28"/>
      <c r="C761" s="28"/>
      <c r="D761" s="13"/>
      <c r="E761" s="13"/>
      <c r="F761" s="13"/>
      <c r="G761" s="57"/>
      <c r="H761" s="58" t="s">
        <v>167</v>
      </c>
      <c r="I761" s="59" t="s">
        <v>168</v>
      </c>
      <c r="J761" s="60">
        <v>605.10083899999995</v>
      </c>
      <c r="K761" s="60">
        <v>384.97858249000001</v>
      </c>
      <c r="L761" s="60">
        <f t="shared" si="12"/>
        <v>-220.12225650999994</v>
      </c>
    </row>
    <row r="762" spans="1:12" ht="15" x14ac:dyDescent="0.2">
      <c r="A762" s="8"/>
      <c r="B762" s="28"/>
      <c r="C762" s="28"/>
      <c r="D762" s="13"/>
      <c r="E762" s="13"/>
      <c r="F762" s="13"/>
      <c r="G762" s="57"/>
      <c r="H762" s="58" t="s">
        <v>169</v>
      </c>
      <c r="I762" s="59" t="s">
        <v>170</v>
      </c>
      <c r="J762" s="60">
        <v>1161.80303</v>
      </c>
      <c r="K762" s="60">
        <v>94.696434639999993</v>
      </c>
      <c r="L762" s="60">
        <f t="shared" si="12"/>
        <v>-1067.10659536</v>
      </c>
    </row>
    <row r="763" spans="1:12" ht="15" x14ac:dyDescent="0.2">
      <c r="A763" s="8"/>
      <c r="B763" s="28"/>
      <c r="C763" s="28"/>
      <c r="D763" s="13"/>
      <c r="E763" s="13"/>
      <c r="F763" s="13"/>
      <c r="G763" s="57"/>
      <c r="H763" s="58" t="s">
        <v>171</v>
      </c>
      <c r="I763" s="59" t="s">
        <v>172</v>
      </c>
      <c r="J763" s="60">
        <v>1324.0512920000001</v>
      </c>
      <c r="K763" s="60">
        <v>1237.906964</v>
      </c>
      <c r="L763" s="60">
        <f t="shared" si="12"/>
        <v>-86.144328000000087</v>
      </c>
    </row>
    <row r="764" spans="1:12" ht="15" x14ac:dyDescent="0.2">
      <c r="A764" s="8"/>
      <c r="B764" s="28"/>
      <c r="C764" s="28"/>
      <c r="D764" s="13"/>
      <c r="E764" s="13"/>
      <c r="F764" s="13"/>
      <c r="G764" s="57"/>
      <c r="H764" s="58" t="s">
        <v>173</v>
      </c>
      <c r="I764" s="59" t="s">
        <v>174</v>
      </c>
      <c r="J764" s="60">
        <v>160.14067</v>
      </c>
      <c r="K764" s="60">
        <v>160.14067</v>
      </c>
      <c r="L764" s="60">
        <f t="shared" si="12"/>
        <v>0</v>
      </c>
    </row>
    <row r="765" spans="1:12" ht="30" x14ac:dyDescent="0.2">
      <c r="A765" s="8"/>
      <c r="B765" s="28"/>
      <c r="C765" s="28"/>
      <c r="D765" s="13"/>
      <c r="E765" s="13"/>
      <c r="F765" s="13"/>
      <c r="G765" s="57"/>
      <c r="H765" s="58" t="s">
        <v>175</v>
      </c>
      <c r="I765" s="59" t="s">
        <v>176</v>
      </c>
      <c r="J765" s="60">
        <v>13.559426</v>
      </c>
      <c r="K765" s="60">
        <v>13.165144080000003</v>
      </c>
      <c r="L765" s="60">
        <f t="shared" si="12"/>
        <v>-0.3942819199999974</v>
      </c>
    </row>
    <row r="766" spans="1:12" ht="15" x14ac:dyDescent="0.2">
      <c r="A766" s="8"/>
      <c r="B766" s="28"/>
      <c r="C766" s="28"/>
      <c r="D766" s="13"/>
      <c r="E766" s="13"/>
      <c r="F766" s="13"/>
      <c r="G766" s="57"/>
      <c r="H766" s="58" t="s">
        <v>177</v>
      </c>
      <c r="I766" s="59" t="s">
        <v>178</v>
      </c>
      <c r="J766" s="60">
        <v>304.43005399999998</v>
      </c>
      <c r="K766" s="60">
        <v>266.80342705000004</v>
      </c>
      <c r="L766" s="60">
        <f t="shared" si="12"/>
        <v>-37.626626949999945</v>
      </c>
    </row>
    <row r="767" spans="1:12" ht="15" x14ac:dyDescent="0.2">
      <c r="A767" s="8"/>
      <c r="B767" s="28"/>
      <c r="C767" s="28"/>
      <c r="D767" s="13"/>
      <c r="E767" s="13"/>
      <c r="F767" s="13"/>
      <c r="G767" s="57"/>
      <c r="H767" s="58" t="s">
        <v>179</v>
      </c>
      <c r="I767" s="59" t="s">
        <v>180</v>
      </c>
      <c r="J767" s="60">
        <v>58.197589000000001</v>
      </c>
      <c r="K767" s="60">
        <v>328.70990550999994</v>
      </c>
      <c r="L767" s="60">
        <f t="shared" si="12"/>
        <v>270.51231650999995</v>
      </c>
    </row>
    <row r="768" spans="1:12" ht="30" x14ac:dyDescent="0.2">
      <c r="A768" s="8"/>
      <c r="B768" s="28"/>
      <c r="C768" s="28"/>
      <c r="D768" s="13"/>
      <c r="E768" s="13"/>
      <c r="F768" s="13"/>
      <c r="G768" s="57"/>
      <c r="H768" s="58" t="s">
        <v>2035</v>
      </c>
      <c r="I768" s="59" t="s">
        <v>2036</v>
      </c>
      <c r="J768" s="60">
        <v>242.56067200000001</v>
      </c>
      <c r="K768" s="60">
        <v>226.56067200000001</v>
      </c>
      <c r="L768" s="60">
        <f t="shared" si="12"/>
        <v>-16</v>
      </c>
    </row>
    <row r="769" spans="1:12" ht="30" x14ac:dyDescent="0.2">
      <c r="A769" s="8"/>
      <c r="B769" s="28"/>
      <c r="C769" s="28"/>
      <c r="D769" s="13"/>
      <c r="E769" s="13"/>
      <c r="F769" s="13"/>
      <c r="G769" s="57"/>
      <c r="H769" s="58" t="s">
        <v>183</v>
      </c>
      <c r="I769" s="59" t="s">
        <v>184</v>
      </c>
      <c r="J769" s="60">
        <v>8.8177839999999996</v>
      </c>
      <c r="K769" s="60">
        <v>6.9112201100000004</v>
      </c>
      <c r="L769" s="60">
        <f t="shared" si="12"/>
        <v>-1.9065638899999993</v>
      </c>
    </row>
    <row r="770" spans="1:12" ht="15" x14ac:dyDescent="0.2">
      <c r="A770" s="8"/>
      <c r="B770" s="28"/>
      <c r="C770" s="28"/>
      <c r="D770" s="13"/>
      <c r="E770" s="13"/>
      <c r="F770" s="13"/>
      <c r="G770" s="57"/>
      <c r="H770" s="58" t="s">
        <v>185</v>
      </c>
      <c r="I770" s="59" t="s">
        <v>186</v>
      </c>
      <c r="J770" s="60">
        <v>249.39124799999999</v>
      </c>
      <c r="K770" s="60">
        <v>249.39124799999999</v>
      </c>
      <c r="L770" s="60">
        <f t="shared" si="12"/>
        <v>0</v>
      </c>
    </row>
    <row r="771" spans="1:12" ht="15" x14ac:dyDescent="0.2">
      <c r="A771" s="8"/>
      <c r="B771" s="28"/>
      <c r="C771" s="28"/>
      <c r="D771" s="13"/>
      <c r="E771" s="29">
        <v>12</v>
      </c>
      <c r="F771" s="30" t="s">
        <v>187</v>
      </c>
      <c r="G771" s="73"/>
      <c r="H771" s="74"/>
      <c r="I771" s="75"/>
      <c r="J771" s="76">
        <v>35856.976516000002</v>
      </c>
      <c r="K771" s="76">
        <v>34505.344709999998</v>
      </c>
      <c r="L771" s="76">
        <f t="shared" si="12"/>
        <v>-1351.6318060000049</v>
      </c>
    </row>
    <row r="772" spans="1:12" ht="15" x14ac:dyDescent="0.2">
      <c r="A772" s="8"/>
      <c r="B772" s="28"/>
      <c r="C772" s="28"/>
      <c r="D772" s="13"/>
      <c r="E772" s="13"/>
      <c r="F772" s="13"/>
      <c r="G772" s="53" t="s">
        <v>2</v>
      </c>
      <c r="H772" s="54"/>
      <c r="I772" s="55"/>
      <c r="J772" s="56">
        <v>3678.909083</v>
      </c>
      <c r="K772" s="56">
        <v>1919.6932268599999</v>
      </c>
      <c r="L772" s="56">
        <f t="shared" si="12"/>
        <v>-1759.2158561400001</v>
      </c>
    </row>
    <row r="773" spans="1:12" ht="15" x14ac:dyDescent="0.2">
      <c r="A773" s="8"/>
      <c r="B773" s="28"/>
      <c r="C773" s="28"/>
      <c r="D773" s="13"/>
      <c r="E773" s="13"/>
      <c r="F773" s="13"/>
      <c r="G773" s="57"/>
      <c r="H773" s="58" t="s">
        <v>1741</v>
      </c>
      <c r="I773" s="59" t="s">
        <v>1180</v>
      </c>
      <c r="J773" s="60">
        <v>36.110545000000002</v>
      </c>
      <c r="K773" s="60">
        <v>37.141789179999996</v>
      </c>
      <c r="L773" s="60">
        <f t="shared" si="12"/>
        <v>1.0312441799999945</v>
      </c>
    </row>
    <row r="774" spans="1:12" ht="15" x14ac:dyDescent="0.2">
      <c r="A774" s="8"/>
      <c r="B774" s="28"/>
      <c r="C774" s="28"/>
      <c r="D774" s="13"/>
      <c r="E774" s="13"/>
      <c r="F774" s="13"/>
      <c r="G774" s="57"/>
      <c r="H774" s="58" t="s">
        <v>1755</v>
      </c>
      <c r="I774" s="59" t="s">
        <v>1287</v>
      </c>
      <c r="J774" s="60">
        <v>13.770066999999999</v>
      </c>
      <c r="K774" s="60">
        <v>16.024216610000003</v>
      </c>
      <c r="L774" s="60">
        <f t="shared" si="12"/>
        <v>2.2541496100000042</v>
      </c>
    </row>
    <row r="775" spans="1:12" ht="15" x14ac:dyDescent="0.2">
      <c r="A775" s="8"/>
      <c r="B775" s="28"/>
      <c r="C775" s="28"/>
      <c r="D775" s="13"/>
      <c r="E775" s="13"/>
      <c r="F775" s="13"/>
      <c r="G775" s="57"/>
      <c r="H775" s="58" t="s">
        <v>1756</v>
      </c>
      <c r="I775" s="59" t="s">
        <v>1181</v>
      </c>
      <c r="J775" s="60">
        <v>10.672651</v>
      </c>
      <c r="K775" s="60">
        <v>10.998325960000004</v>
      </c>
      <c r="L775" s="60">
        <f t="shared" si="12"/>
        <v>0.32567496000000418</v>
      </c>
    </row>
    <row r="776" spans="1:12" ht="15" x14ac:dyDescent="0.2">
      <c r="A776" s="8"/>
      <c r="B776" s="28"/>
      <c r="C776" s="28"/>
      <c r="D776" s="13"/>
      <c r="E776" s="13"/>
      <c r="F776" s="13"/>
      <c r="G776" s="57"/>
      <c r="H776" s="58" t="s">
        <v>1758</v>
      </c>
      <c r="I776" s="59" t="s">
        <v>1376</v>
      </c>
      <c r="J776" s="60">
        <v>1.6189789999999999</v>
      </c>
      <c r="K776" s="60">
        <v>2.1703290700000002</v>
      </c>
      <c r="L776" s="60">
        <f t="shared" si="12"/>
        <v>0.55135007000000025</v>
      </c>
    </row>
    <row r="777" spans="1:12" ht="30" x14ac:dyDescent="0.2">
      <c r="A777" s="8"/>
      <c r="B777" s="28"/>
      <c r="C777" s="28"/>
      <c r="D777" s="13"/>
      <c r="E777" s="13"/>
      <c r="F777" s="13"/>
      <c r="G777" s="57"/>
      <c r="H777" s="58" t="s">
        <v>2011</v>
      </c>
      <c r="I777" s="59" t="s">
        <v>1377</v>
      </c>
      <c r="J777" s="60">
        <v>629.36334699999998</v>
      </c>
      <c r="K777" s="60">
        <v>243.13559050999999</v>
      </c>
      <c r="L777" s="60">
        <f t="shared" ref="L777:L840" si="13">+K777-J777</f>
        <v>-386.22775648999999</v>
      </c>
    </row>
    <row r="778" spans="1:12" ht="15" x14ac:dyDescent="0.2">
      <c r="A778" s="8"/>
      <c r="B778" s="28"/>
      <c r="C778" s="28"/>
      <c r="D778" s="13"/>
      <c r="E778" s="13"/>
      <c r="F778" s="13"/>
      <c r="G778" s="57"/>
      <c r="H778" s="58" t="s">
        <v>1800</v>
      </c>
      <c r="I778" s="59" t="s">
        <v>1378</v>
      </c>
      <c r="J778" s="60">
        <v>7.7420590000000002</v>
      </c>
      <c r="K778" s="60">
        <v>7.4176989499999992</v>
      </c>
      <c r="L778" s="60">
        <f t="shared" si="13"/>
        <v>-0.32436005000000101</v>
      </c>
    </row>
    <row r="779" spans="1:12" ht="15" x14ac:dyDescent="0.2">
      <c r="A779" s="8"/>
      <c r="B779" s="28"/>
      <c r="C779" s="28"/>
      <c r="D779" s="13"/>
      <c r="E779" s="13"/>
      <c r="F779" s="13"/>
      <c r="G779" s="57"/>
      <c r="H779" s="58" t="s">
        <v>2037</v>
      </c>
      <c r="I779" s="59" t="s">
        <v>1379</v>
      </c>
      <c r="J779" s="60">
        <v>6.4540920000000002</v>
      </c>
      <c r="K779" s="60">
        <v>5.9296868399999987</v>
      </c>
      <c r="L779" s="60">
        <f t="shared" si="13"/>
        <v>-0.52440516000000148</v>
      </c>
    </row>
    <row r="780" spans="1:12" ht="15" x14ac:dyDescent="0.2">
      <c r="A780" s="8"/>
      <c r="B780" s="28"/>
      <c r="C780" s="28"/>
      <c r="D780" s="13"/>
      <c r="E780" s="13"/>
      <c r="F780" s="13"/>
      <c r="G780" s="57"/>
      <c r="H780" s="58" t="s">
        <v>2013</v>
      </c>
      <c r="I780" s="59" t="s">
        <v>1362</v>
      </c>
      <c r="J780" s="60">
        <v>86.079695000000001</v>
      </c>
      <c r="K780" s="60">
        <v>86.315249849999972</v>
      </c>
      <c r="L780" s="60">
        <f t="shared" si="13"/>
        <v>0.23555484999997134</v>
      </c>
    </row>
    <row r="781" spans="1:12" ht="15" x14ac:dyDescent="0.2">
      <c r="A781" s="8"/>
      <c r="B781" s="28"/>
      <c r="C781" s="28"/>
      <c r="D781" s="13"/>
      <c r="E781" s="13"/>
      <c r="F781" s="13"/>
      <c r="G781" s="57"/>
      <c r="H781" s="58" t="s">
        <v>1766</v>
      </c>
      <c r="I781" s="59" t="s">
        <v>1380</v>
      </c>
      <c r="J781" s="60">
        <v>6.2274929999999999</v>
      </c>
      <c r="K781" s="60">
        <v>9.1753519299999944</v>
      </c>
      <c r="L781" s="60">
        <f t="shared" si="13"/>
        <v>2.9478589299999944</v>
      </c>
    </row>
    <row r="782" spans="1:12" ht="15" x14ac:dyDescent="0.2">
      <c r="A782" s="8"/>
      <c r="B782" s="28"/>
      <c r="C782" s="28"/>
      <c r="D782" s="13"/>
      <c r="E782" s="13"/>
      <c r="F782" s="13"/>
      <c r="G782" s="57"/>
      <c r="H782" s="58" t="s">
        <v>1808</v>
      </c>
      <c r="I782" s="59" t="s">
        <v>1381</v>
      </c>
      <c r="J782" s="60">
        <v>229.00255799999999</v>
      </c>
      <c r="K782" s="60">
        <v>224.56952351000004</v>
      </c>
      <c r="L782" s="60">
        <f t="shared" si="13"/>
        <v>-4.4330344899999545</v>
      </c>
    </row>
    <row r="783" spans="1:12" ht="15" x14ac:dyDescent="0.2">
      <c r="A783" s="8"/>
      <c r="B783" s="28"/>
      <c r="C783" s="28"/>
      <c r="D783" s="13"/>
      <c r="E783" s="13"/>
      <c r="F783" s="13"/>
      <c r="G783" s="57"/>
      <c r="H783" s="58" t="s">
        <v>1811</v>
      </c>
      <c r="I783" s="59" t="s">
        <v>1382</v>
      </c>
      <c r="J783" s="60">
        <v>16.578464</v>
      </c>
      <c r="K783" s="60">
        <v>17.2309515</v>
      </c>
      <c r="L783" s="60">
        <f t="shared" si="13"/>
        <v>0.65248749999999944</v>
      </c>
    </row>
    <row r="784" spans="1:12" ht="30" x14ac:dyDescent="0.2">
      <c r="A784" s="8"/>
      <c r="B784" s="28"/>
      <c r="C784" s="28"/>
      <c r="D784" s="13"/>
      <c r="E784" s="13"/>
      <c r="F784" s="13"/>
      <c r="G784" s="57"/>
      <c r="H784" s="58" t="s">
        <v>2014</v>
      </c>
      <c r="I784" s="59" t="s">
        <v>1383</v>
      </c>
      <c r="J784" s="60">
        <v>2.3166090000000001</v>
      </c>
      <c r="K784" s="60">
        <v>2.8065651300000005</v>
      </c>
      <c r="L784" s="60">
        <f t="shared" si="13"/>
        <v>0.48995613000000038</v>
      </c>
    </row>
    <row r="785" spans="1:12" ht="15" x14ac:dyDescent="0.2">
      <c r="A785" s="8"/>
      <c r="B785" s="28"/>
      <c r="C785" s="28"/>
      <c r="D785" s="13"/>
      <c r="E785" s="13"/>
      <c r="F785" s="13"/>
      <c r="G785" s="57"/>
      <c r="H785" s="58" t="s">
        <v>2015</v>
      </c>
      <c r="I785" s="59" t="s">
        <v>1384</v>
      </c>
      <c r="J785" s="60">
        <v>83.327703</v>
      </c>
      <c r="K785" s="60">
        <v>85.62601635</v>
      </c>
      <c r="L785" s="60">
        <f t="shared" si="13"/>
        <v>2.2983133500000008</v>
      </c>
    </row>
    <row r="786" spans="1:12" ht="15" x14ac:dyDescent="0.2">
      <c r="A786" s="8"/>
      <c r="B786" s="28"/>
      <c r="C786" s="28"/>
      <c r="D786" s="13"/>
      <c r="E786" s="13"/>
      <c r="F786" s="13"/>
      <c r="G786" s="57"/>
      <c r="H786" s="58" t="s">
        <v>1770</v>
      </c>
      <c r="I786" s="59" t="s">
        <v>1702</v>
      </c>
      <c r="J786" s="60">
        <v>1366.7553419999999</v>
      </c>
      <c r="K786" s="60">
        <v>15.757110159999998</v>
      </c>
      <c r="L786" s="60">
        <f t="shared" si="13"/>
        <v>-1350.99823184</v>
      </c>
    </row>
    <row r="787" spans="1:12" ht="15" x14ac:dyDescent="0.2">
      <c r="A787" s="8"/>
      <c r="B787" s="28"/>
      <c r="C787" s="28"/>
      <c r="D787" s="13"/>
      <c r="E787" s="13"/>
      <c r="F787" s="13"/>
      <c r="G787" s="57"/>
      <c r="H787" s="58" t="s">
        <v>1855</v>
      </c>
      <c r="I787" s="59" t="s">
        <v>1170</v>
      </c>
      <c r="J787" s="60">
        <v>21.591920999999999</v>
      </c>
      <c r="K787" s="60">
        <v>19.798831049999997</v>
      </c>
      <c r="L787" s="60">
        <f t="shared" si="13"/>
        <v>-1.7930899500000024</v>
      </c>
    </row>
    <row r="788" spans="1:12" ht="15" x14ac:dyDescent="0.2">
      <c r="A788" s="8"/>
      <c r="B788" s="28"/>
      <c r="C788" s="28"/>
      <c r="D788" s="13"/>
      <c r="E788" s="13"/>
      <c r="F788" s="13"/>
      <c r="G788" s="57"/>
      <c r="H788" s="58" t="s">
        <v>1856</v>
      </c>
      <c r="I788" s="59" t="s">
        <v>1385</v>
      </c>
      <c r="J788" s="60">
        <v>12.260598</v>
      </c>
      <c r="K788" s="60">
        <v>12.688272080000003</v>
      </c>
      <c r="L788" s="60">
        <f t="shared" si="13"/>
        <v>0.42767408000000273</v>
      </c>
    </row>
    <row r="789" spans="1:12" ht="15" x14ac:dyDescent="0.2">
      <c r="A789" s="8"/>
      <c r="B789" s="28"/>
      <c r="C789" s="28"/>
      <c r="D789" s="13"/>
      <c r="E789" s="13"/>
      <c r="F789" s="13"/>
      <c r="G789" s="57"/>
      <c r="H789" s="58" t="s">
        <v>1857</v>
      </c>
      <c r="I789" s="59" t="s">
        <v>1171</v>
      </c>
      <c r="J789" s="60">
        <v>57.690984999999998</v>
      </c>
      <c r="K789" s="60">
        <v>45.183268950000006</v>
      </c>
      <c r="L789" s="60">
        <f t="shared" si="13"/>
        <v>-12.507716049999992</v>
      </c>
    </row>
    <row r="790" spans="1:12" ht="15" x14ac:dyDescent="0.2">
      <c r="A790" s="8"/>
      <c r="B790" s="28"/>
      <c r="C790" s="28"/>
      <c r="D790" s="13"/>
      <c r="E790" s="13"/>
      <c r="F790" s="13"/>
      <c r="G790" s="57"/>
      <c r="H790" s="58" t="s">
        <v>1858</v>
      </c>
      <c r="I790" s="59" t="s">
        <v>1373</v>
      </c>
      <c r="J790" s="60">
        <v>82.632317999999998</v>
      </c>
      <c r="K790" s="60">
        <v>89.815890089999968</v>
      </c>
      <c r="L790" s="60">
        <f t="shared" si="13"/>
        <v>7.18357208999997</v>
      </c>
    </row>
    <row r="791" spans="1:12" ht="15" x14ac:dyDescent="0.2">
      <c r="A791" s="8"/>
      <c r="B791" s="28"/>
      <c r="C791" s="28"/>
      <c r="D791" s="13"/>
      <c r="E791" s="13"/>
      <c r="F791" s="13"/>
      <c r="G791" s="57"/>
      <c r="H791" s="58" t="s">
        <v>1859</v>
      </c>
      <c r="I791" s="59" t="s">
        <v>1386</v>
      </c>
      <c r="J791" s="60">
        <v>17.446109</v>
      </c>
      <c r="K791" s="60">
        <v>16.848897560000001</v>
      </c>
      <c r="L791" s="60">
        <f t="shared" si="13"/>
        <v>-0.59721143999999882</v>
      </c>
    </row>
    <row r="792" spans="1:12" ht="15" x14ac:dyDescent="0.2">
      <c r="A792" s="8"/>
      <c r="B792" s="28"/>
      <c r="C792" s="28"/>
      <c r="D792" s="13"/>
      <c r="E792" s="13"/>
      <c r="F792" s="13"/>
      <c r="G792" s="57"/>
      <c r="H792" s="58" t="s">
        <v>1771</v>
      </c>
      <c r="I792" s="59" t="s">
        <v>1387</v>
      </c>
      <c r="J792" s="60">
        <v>4.639011</v>
      </c>
      <c r="K792" s="60">
        <v>3.3616261799999996</v>
      </c>
      <c r="L792" s="60">
        <f t="shared" si="13"/>
        <v>-1.2773848200000004</v>
      </c>
    </row>
    <row r="793" spans="1:12" ht="15" x14ac:dyDescent="0.2">
      <c r="A793" s="8"/>
      <c r="B793" s="28"/>
      <c r="C793" s="28"/>
      <c r="D793" s="13"/>
      <c r="E793" s="13"/>
      <c r="F793" s="13"/>
      <c r="G793" s="57"/>
      <c r="H793" s="58" t="s">
        <v>1865</v>
      </c>
      <c r="I793" s="59" t="s">
        <v>1388</v>
      </c>
      <c r="J793" s="60">
        <v>733.36192500000004</v>
      </c>
      <c r="K793" s="60">
        <v>805.65044914000009</v>
      </c>
      <c r="L793" s="60">
        <f t="shared" si="13"/>
        <v>72.28852414000005</v>
      </c>
    </row>
    <row r="794" spans="1:12" ht="15" x14ac:dyDescent="0.2">
      <c r="A794" s="8"/>
      <c r="B794" s="28"/>
      <c r="C794" s="28"/>
      <c r="D794" s="13"/>
      <c r="E794" s="13"/>
      <c r="F794" s="13"/>
      <c r="G794" s="57"/>
      <c r="H794" s="58" t="s">
        <v>1866</v>
      </c>
      <c r="I794" s="59" t="s">
        <v>1389</v>
      </c>
      <c r="J794" s="60">
        <v>237.05500599999999</v>
      </c>
      <c r="K794" s="60">
        <v>145.82240448999997</v>
      </c>
      <c r="L794" s="60">
        <f t="shared" si="13"/>
        <v>-91.232601510000023</v>
      </c>
    </row>
    <row r="795" spans="1:12" ht="15" x14ac:dyDescent="0.2">
      <c r="A795" s="8"/>
      <c r="B795" s="28"/>
      <c r="C795" s="28"/>
      <c r="D795" s="13"/>
      <c r="E795" s="13"/>
      <c r="F795" s="13"/>
      <c r="G795" s="57"/>
      <c r="H795" s="58" t="s">
        <v>1867</v>
      </c>
      <c r="I795" s="59" t="s">
        <v>1390</v>
      </c>
      <c r="J795" s="60">
        <v>11.190436999999999</v>
      </c>
      <c r="K795" s="60">
        <v>11.00488854</v>
      </c>
      <c r="L795" s="60">
        <f t="shared" si="13"/>
        <v>-0.18554845999999969</v>
      </c>
    </row>
    <row r="796" spans="1:12" ht="15" x14ac:dyDescent="0.2">
      <c r="A796" s="8"/>
      <c r="B796" s="28"/>
      <c r="C796" s="28"/>
      <c r="D796" s="13"/>
      <c r="E796" s="13"/>
      <c r="F796" s="13"/>
      <c r="G796" s="57"/>
      <c r="H796" s="58" t="s">
        <v>1958</v>
      </c>
      <c r="I796" s="59" t="s">
        <v>1391</v>
      </c>
      <c r="J796" s="60">
        <v>5.0211690000000004</v>
      </c>
      <c r="K796" s="60">
        <v>5.2202932300000002</v>
      </c>
      <c r="L796" s="60">
        <f t="shared" si="13"/>
        <v>0.19912422999999979</v>
      </c>
    </row>
    <row r="797" spans="1:12" ht="15" x14ac:dyDescent="0.2">
      <c r="A797" s="8"/>
      <c r="B797" s="28"/>
      <c r="C797" s="28"/>
      <c r="D797" s="13"/>
      <c r="E797" s="13"/>
      <c r="F797" s="13"/>
      <c r="G797" s="53" t="s">
        <v>41</v>
      </c>
      <c r="H797" s="54"/>
      <c r="I797" s="55"/>
      <c r="J797" s="56">
        <v>2125.153178</v>
      </c>
      <c r="K797" s="56">
        <v>3714.6613298599996</v>
      </c>
      <c r="L797" s="56">
        <f t="shared" si="13"/>
        <v>1589.5081518599995</v>
      </c>
    </row>
    <row r="798" spans="1:12" ht="15" x14ac:dyDescent="0.2">
      <c r="A798" s="8"/>
      <c r="B798" s="28"/>
      <c r="C798" s="28"/>
      <c r="D798" s="13"/>
      <c r="E798" s="13"/>
      <c r="F798" s="13"/>
      <c r="G798" s="57"/>
      <c r="H798" s="58" t="s">
        <v>87</v>
      </c>
      <c r="I798" s="59" t="s">
        <v>188</v>
      </c>
      <c r="J798" s="60">
        <v>11.284437</v>
      </c>
      <c r="K798" s="60">
        <v>11.919646980000005</v>
      </c>
      <c r="L798" s="60">
        <f t="shared" si="13"/>
        <v>0.63520998000000439</v>
      </c>
    </row>
    <row r="799" spans="1:12" ht="15" x14ac:dyDescent="0.2">
      <c r="A799" s="8"/>
      <c r="B799" s="28"/>
      <c r="C799" s="28"/>
      <c r="D799" s="13"/>
      <c r="E799" s="13"/>
      <c r="F799" s="13"/>
      <c r="G799" s="57"/>
      <c r="H799" s="58" t="s">
        <v>52</v>
      </c>
      <c r="I799" s="59" t="s">
        <v>189</v>
      </c>
      <c r="J799" s="60">
        <v>17.770904000000002</v>
      </c>
      <c r="K799" s="60">
        <v>19.456035969999999</v>
      </c>
      <c r="L799" s="60">
        <f t="shared" si="13"/>
        <v>1.6851319699999969</v>
      </c>
    </row>
    <row r="800" spans="1:12" ht="15" x14ac:dyDescent="0.2">
      <c r="A800" s="8"/>
      <c r="B800" s="28"/>
      <c r="C800" s="28"/>
      <c r="D800" s="13"/>
      <c r="E800" s="13"/>
      <c r="F800" s="13"/>
      <c r="G800" s="57"/>
      <c r="H800" s="58" t="s">
        <v>53</v>
      </c>
      <c r="I800" s="59" t="s">
        <v>190</v>
      </c>
      <c r="J800" s="60">
        <v>12.709733</v>
      </c>
      <c r="K800" s="60">
        <v>38.023905990000003</v>
      </c>
      <c r="L800" s="60">
        <f t="shared" si="13"/>
        <v>25.314172990000003</v>
      </c>
    </row>
    <row r="801" spans="1:12" ht="15" x14ac:dyDescent="0.2">
      <c r="A801" s="8"/>
      <c r="B801" s="28"/>
      <c r="C801" s="28"/>
      <c r="D801" s="13"/>
      <c r="E801" s="13"/>
      <c r="F801" s="13"/>
      <c r="G801" s="57"/>
      <c r="H801" s="58" t="s">
        <v>55</v>
      </c>
      <c r="I801" s="59" t="s">
        <v>191</v>
      </c>
      <c r="J801" s="60">
        <v>988.32115799999997</v>
      </c>
      <c r="K801" s="60">
        <v>992.11196687000006</v>
      </c>
      <c r="L801" s="60">
        <f t="shared" si="13"/>
        <v>3.7908088700000917</v>
      </c>
    </row>
    <row r="802" spans="1:12" ht="15" x14ac:dyDescent="0.2">
      <c r="A802" s="8"/>
      <c r="B802" s="28"/>
      <c r="C802" s="28"/>
      <c r="D802" s="13"/>
      <c r="E802" s="13"/>
      <c r="F802" s="13"/>
      <c r="G802" s="57"/>
      <c r="H802" s="58" t="s">
        <v>56</v>
      </c>
      <c r="I802" s="59" t="s">
        <v>192</v>
      </c>
      <c r="J802" s="60">
        <v>15.441392</v>
      </c>
      <c r="K802" s="60">
        <v>16.65785721</v>
      </c>
      <c r="L802" s="60">
        <f t="shared" si="13"/>
        <v>1.2164652099999991</v>
      </c>
    </row>
    <row r="803" spans="1:12" ht="15" x14ac:dyDescent="0.2">
      <c r="A803" s="8"/>
      <c r="B803" s="28"/>
      <c r="C803" s="28"/>
      <c r="D803" s="13"/>
      <c r="E803" s="13"/>
      <c r="F803" s="13"/>
      <c r="G803" s="57"/>
      <c r="H803" s="58" t="s">
        <v>57</v>
      </c>
      <c r="I803" s="59" t="s">
        <v>193</v>
      </c>
      <c r="J803" s="60">
        <v>231.29704599999999</v>
      </c>
      <c r="K803" s="60">
        <v>227.64558935999995</v>
      </c>
      <c r="L803" s="60">
        <f t="shared" si="13"/>
        <v>-3.651456640000049</v>
      </c>
    </row>
    <row r="804" spans="1:12" ht="30" x14ac:dyDescent="0.2">
      <c r="A804" s="8"/>
      <c r="B804" s="28"/>
      <c r="C804" s="28"/>
      <c r="D804" s="13"/>
      <c r="E804" s="13"/>
      <c r="F804" s="13"/>
      <c r="G804" s="57"/>
      <c r="H804" s="58" t="s">
        <v>59</v>
      </c>
      <c r="I804" s="59" t="s">
        <v>194</v>
      </c>
      <c r="J804" s="60">
        <v>335.80474500000003</v>
      </c>
      <c r="K804" s="60">
        <v>336.93003232999985</v>
      </c>
      <c r="L804" s="60">
        <f t="shared" si="13"/>
        <v>1.1252873299998214</v>
      </c>
    </row>
    <row r="805" spans="1:12" ht="15" x14ac:dyDescent="0.2">
      <c r="A805" s="8"/>
      <c r="B805" s="28"/>
      <c r="C805" s="28"/>
      <c r="D805" s="13"/>
      <c r="E805" s="13"/>
      <c r="F805" s="13"/>
      <c r="G805" s="57"/>
      <c r="H805" s="58" t="s">
        <v>61</v>
      </c>
      <c r="I805" s="59" t="s">
        <v>195</v>
      </c>
      <c r="J805" s="60">
        <v>6.8829760000000002</v>
      </c>
      <c r="K805" s="60">
        <v>6.4235437399999995</v>
      </c>
      <c r="L805" s="60">
        <f t="shared" si="13"/>
        <v>-0.4594322600000007</v>
      </c>
    </row>
    <row r="806" spans="1:12" ht="15" x14ac:dyDescent="0.2">
      <c r="A806" s="8"/>
      <c r="B806" s="28"/>
      <c r="C806" s="28"/>
      <c r="D806" s="13"/>
      <c r="E806" s="13"/>
      <c r="F806" s="13"/>
      <c r="G806" s="57"/>
      <c r="H806" s="58" t="s">
        <v>63</v>
      </c>
      <c r="I806" s="59" t="s">
        <v>196</v>
      </c>
      <c r="J806" s="60">
        <v>110.939262</v>
      </c>
      <c r="K806" s="60">
        <v>1657.0186791100002</v>
      </c>
      <c r="L806" s="60">
        <f t="shared" si="13"/>
        <v>1546.0794171100001</v>
      </c>
    </row>
    <row r="807" spans="1:12" ht="15" x14ac:dyDescent="0.2">
      <c r="A807" s="8"/>
      <c r="B807" s="28"/>
      <c r="C807" s="28"/>
      <c r="D807" s="13"/>
      <c r="E807" s="13"/>
      <c r="F807" s="13"/>
      <c r="G807" s="57"/>
      <c r="H807" s="58" t="s">
        <v>197</v>
      </c>
      <c r="I807" s="59" t="s">
        <v>198</v>
      </c>
      <c r="J807" s="60">
        <v>149.36348100000001</v>
      </c>
      <c r="K807" s="60">
        <v>165.12323249999997</v>
      </c>
      <c r="L807" s="60">
        <f t="shared" si="13"/>
        <v>15.759751499999965</v>
      </c>
    </row>
    <row r="808" spans="1:12" ht="15" x14ac:dyDescent="0.2">
      <c r="A808" s="8"/>
      <c r="B808" s="28"/>
      <c r="C808" s="28"/>
      <c r="D808" s="13"/>
      <c r="E808" s="13"/>
      <c r="F808" s="13"/>
      <c r="G808" s="57"/>
      <c r="H808" s="58" t="s">
        <v>65</v>
      </c>
      <c r="I808" s="59" t="s">
        <v>199</v>
      </c>
      <c r="J808" s="60">
        <v>9.0215519999999998</v>
      </c>
      <c r="K808" s="60">
        <v>8.8314279500000001</v>
      </c>
      <c r="L808" s="60">
        <f t="shared" si="13"/>
        <v>-0.19012404999999966</v>
      </c>
    </row>
    <row r="809" spans="1:12" ht="15" x14ac:dyDescent="0.2">
      <c r="A809" s="8"/>
      <c r="B809" s="28"/>
      <c r="C809" s="28"/>
      <c r="D809" s="13"/>
      <c r="E809" s="13"/>
      <c r="F809" s="13"/>
      <c r="G809" s="57"/>
      <c r="H809" s="58" t="s">
        <v>67</v>
      </c>
      <c r="I809" s="59" t="s">
        <v>200</v>
      </c>
      <c r="J809" s="60">
        <v>6.4334519999999999</v>
      </c>
      <c r="K809" s="60">
        <v>6.2872511299999987</v>
      </c>
      <c r="L809" s="60">
        <f t="shared" si="13"/>
        <v>-0.14620087000000126</v>
      </c>
    </row>
    <row r="810" spans="1:12" ht="15" x14ac:dyDescent="0.2">
      <c r="A810" s="8"/>
      <c r="B810" s="28"/>
      <c r="C810" s="28"/>
      <c r="D810" s="13"/>
      <c r="E810" s="13"/>
      <c r="F810" s="13"/>
      <c r="G810" s="57"/>
      <c r="H810" s="58" t="s">
        <v>201</v>
      </c>
      <c r="I810" s="59" t="s">
        <v>202</v>
      </c>
      <c r="J810" s="60">
        <v>229.88303999999999</v>
      </c>
      <c r="K810" s="60">
        <v>228.23216071999997</v>
      </c>
      <c r="L810" s="60">
        <f t="shared" si="13"/>
        <v>-1.6508792800000265</v>
      </c>
    </row>
    <row r="811" spans="1:12" ht="15" x14ac:dyDescent="0.2">
      <c r="A811" s="8"/>
      <c r="B811" s="28"/>
      <c r="C811" s="28"/>
      <c r="D811" s="13"/>
      <c r="E811" s="13"/>
      <c r="F811" s="13"/>
      <c r="G811" s="53" t="s">
        <v>70</v>
      </c>
      <c r="H811" s="54"/>
      <c r="I811" s="55"/>
      <c r="J811" s="56">
        <v>30052.914255</v>
      </c>
      <c r="K811" s="56">
        <v>28870.990153280003</v>
      </c>
      <c r="L811" s="56">
        <f t="shared" si="13"/>
        <v>-1181.9241017199965</v>
      </c>
    </row>
    <row r="812" spans="1:12" ht="15" x14ac:dyDescent="0.2">
      <c r="A812" s="8"/>
      <c r="B812" s="28"/>
      <c r="C812" s="28"/>
      <c r="D812" s="13"/>
      <c r="E812" s="13"/>
      <c r="F812" s="13"/>
      <c r="G812" s="57"/>
      <c r="H812" s="58" t="s">
        <v>203</v>
      </c>
      <c r="I812" s="59" t="s">
        <v>204</v>
      </c>
      <c r="J812" s="60">
        <v>303.535754</v>
      </c>
      <c r="K812" s="60">
        <v>304.53876578999996</v>
      </c>
      <c r="L812" s="60">
        <f t="shared" si="13"/>
        <v>1.0030117899999595</v>
      </c>
    </row>
    <row r="813" spans="1:12" ht="15" x14ac:dyDescent="0.2">
      <c r="A813" s="8"/>
      <c r="B813" s="28"/>
      <c r="C813" s="28"/>
      <c r="D813" s="13"/>
      <c r="E813" s="13"/>
      <c r="F813" s="13"/>
      <c r="G813" s="57"/>
      <c r="H813" s="58" t="s">
        <v>2038</v>
      </c>
      <c r="I813" s="59" t="s">
        <v>2039</v>
      </c>
      <c r="J813" s="60">
        <v>21417.859412000002</v>
      </c>
      <c r="K813" s="60">
        <v>19817.859412000002</v>
      </c>
      <c r="L813" s="60">
        <f t="shared" si="13"/>
        <v>-1600</v>
      </c>
    </row>
    <row r="814" spans="1:12" ht="15" x14ac:dyDescent="0.2">
      <c r="A814" s="8"/>
      <c r="B814" s="28"/>
      <c r="C814" s="28"/>
      <c r="D814" s="13"/>
      <c r="E814" s="13"/>
      <c r="F814" s="13"/>
      <c r="G814" s="57"/>
      <c r="H814" s="58" t="s">
        <v>205</v>
      </c>
      <c r="I814" s="59" t="s">
        <v>206</v>
      </c>
      <c r="J814" s="60">
        <v>85.230119999999999</v>
      </c>
      <c r="K814" s="60">
        <v>84.040198350000026</v>
      </c>
      <c r="L814" s="60">
        <f t="shared" si="13"/>
        <v>-1.1899216499999739</v>
      </c>
    </row>
    <row r="815" spans="1:12" ht="15" x14ac:dyDescent="0.2">
      <c r="A815" s="8"/>
      <c r="B815" s="28"/>
      <c r="C815" s="28"/>
      <c r="D815" s="13"/>
      <c r="E815" s="13"/>
      <c r="F815" s="13"/>
      <c r="G815" s="57"/>
      <c r="H815" s="58" t="s">
        <v>207</v>
      </c>
      <c r="I815" s="59" t="s">
        <v>208</v>
      </c>
      <c r="J815" s="60">
        <v>157.31862599999999</v>
      </c>
      <c r="K815" s="60">
        <v>162.20527799999996</v>
      </c>
      <c r="L815" s="60">
        <f t="shared" si="13"/>
        <v>4.8866519999999696</v>
      </c>
    </row>
    <row r="816" spans="1:12" ht="15" x14ac:dyDescent="0.2">
      <c r="A816" s="8"/>
      <c r="B816" s="28"/>
      <c r="C816" s="28"/>
      <c r="D816" s="13"/>
      <c r="E816" s="13"/>
      <c r="F816" s="13"/>
      <c r="G816" s="57"/>
      <c r="H816" s="58" t="s">
        <v>209</v>
      </c>
      <c r="I816" s="59" t="s">
        <v>210</v>
      </c>
      <c r="J816" s="60">
        <v>394.74768499999999</v>
      </c>
      <c r="K816" s="60">
        <v>429.51274915000005</v>
      </c>
      <c r="L816" s="60">
        <f t="shared" si="13"/>
        <v>34.765064150000057</v>
      </c>
    </row>
    <row r="817" spans="1:12" ht="15" x14ac:dyDescent="0.2">
      <c r="A817" s="8"/>
      <c r="B817" s="28"/>
      <c r="C817" s="28"/>
      <c r="D817" s="13"/>
      <c r="E817" s="13"/>
      <c r="F817" s="13"/>
      <c r="G817" s="57"/>
      <c r="H817" s="58" t="s">
        <v>211</v>
      </c>
      <c r="I817" s="59" t="s">
        <v>212</v>
      </c>
      <c r="J817" s="60">
        <v>302.70057000000003</v>
      </c>
      <c r="K817" s="60">
        <v>288.30943637999985</v>
      </c>
      <c r="L817" s="60">
        <f t="shared" si="13"/>
        <v>-14.391133620000176</v>
      </c>
    </row>
    <row r="818" spans="1:12" ht="15" x14ac:dyDescent="0.2">
      <c r="A818" s="8"/>
      <c r="B818" s="28"/>
      <c r="C818" s="28"/>
      <c r="D818" s="13"/>
      <c r="E818" s="13"/>
      <c r="F818" s="13"/>
      <c r="G818" s="57"/>
      <c r="H818" s="58" t="s">
        <v>213</v>
      </c>
      <c r="I818" s="59" t="s">
        <v>214</v>
      </c>
      <c r="J818" s="60">
        <v>735.82519400000001</v>
      </c>
      <c r="K818" s="60">
        <v>800.80364018000023</v>
      </c>
      <c r="L818" s="60">
        <f t="shared" si="13"/>
        <v>64.978446180000219</v>
      </c>
    </row>
    <row r="819" spans="1:12" ht="15" x14ac:dyDescent="0.2">
      <c r="A819" s="8"/>
      <c r="B819" s="28"/>
      <c r="C819" s="28"/>
      <c r="D819" s="13"/>
      <c r="E819" s="13"/>
      <c r="F819" s="13"/>
      <c r="G819" s="57"/>
      <c r="H819" s="58" t="s">
        <v>215</v>
      </c>
      <c r="I819" s="59" t="s">
        <v>216</v>
      </c>
      <c r="J819" s="60">
        <v>415.36305499999997</v>
      </c>
      <c r="K819" s="60">
        <v>388.73422846000005</v>
      </c>
      <c r="L819" s="60">
        <f t="shared" si="13"/>
        <v>-26.62882653999992</v>
      </c>
    </row>
    <row r="820" spans="1:12" ht="15" x14ac:dyDescent="0.2">
      <c r="A820" s="8"/>
      <c r="B820" s="28"/>
      <c r="C820" s="28"/>
      <c r="D820" s="13"/>
      <c r="E820" s="13"/>
      <c r="F820" s="13"/>
      <c r="G820" s="57"/>
      <c r="H820" s="58" t="s">
        <v>217</v>
      </c>
      <c r="I820" s="59" t="s">
        <v>218</v>
      </c>
      <c r="J820" s="60">
        <v>300.30108899999999</v>
      </c>
      <c r="K820" s="60">
        <v>336.63792430000007</v>
      </c>
      <c r="L820" s="60">
        <f t="shared" si="13"/>
        <v>36.336835300000075</v>
      </c>
    </row>
    <row r="821" spans="1:12" ht="15" x14ac:dyDescent="0.2">
      <c r="A821" s="8"/>
      <c r="B821" s="28"/>
      <c r="C821" s="28"/>
      <c r="D821" s="13"/>
      <c r="E821" s="13"/>
      <c r="F821" s="13"/>
      <c r="G821" s="57"/>
      <c r="H821" s="58" t="s">
        <v>219</v>
      </c>
      <c r="I821" s="59" t="s">
        <v>220</v>
      </c>
      <c r="J821" s="60">
        <v>135.74728500000001</v>
      </c>
      <c r="K821" s="60">
        <v>142.46966115999999</v>
      </c>
      <c r="L821" s="60">
        <f t="shared" si="13"/>
        <v>6.7223761599999818</v>
      </c>
    </row>
    <row r="822" spans="1:12" ht="30" x14ac:dyDescent="0.2">
      <c r="A822" s="8"/>
      <c r="B822" s="28"/>
      <c r="C822" s="28"/>
      <c r="D822" s="13"/>
      <c r="E822" s="13"/>
      <c r="F822" s="13"/>
      <c r="G822" s="57"/>
      <c r="H822" s="58" t="s">
        <v>221</v>
      </c>
      <c r="I822" s="59" t="s">
        <v>222</v>
      </c>
      <c r="J822" s="60">
        <v>258.37676900000002</v>
      </c>
      <c r="K822" s="60">
        <v>273.4600969</v>
      </c>
      <c r="L822" s="60">
        <f t="shared" si="13"/>
        <v>15.083327899999972</v>
      </c>
    </row>
    <row r="823" spans="1:12" ht="30" x14ac:dyDescent="0.2">
      <c r="A823" s="8"/>
      <c r="B823" s="28"/>
      <c r="C823" s="28"/>
      <c r="D823" s="13"/>
      <c r="E823" s="13"/>
      <c r="F823" s="13"/>
      <c r="G823" s="57"/>
      <c r="H823" s="58" t="s">
        <v>223</v>
      </c>
      <c r="I823" s="59" t="s">
        <v>224</v>
      </c>
      <c r="J823" s="60">
        <v>235.91145299999999</v>
      </c>
      <c r="K823" s="60">
        <v>235.91145299999997</v>
      </c>
      <c r="L823" s="60">
        <f t="shared" si="13"/>
        <v>0</v>
      </c>
    </row>
    <row r="824" spans="1:12" ht="15" x14ac:dyDescent="0.2">
      <c r="A824" s="8"/>
      <c r="B824" s="28"/>
      <c r="C824" s="28"/>
      <c r="D824" s="13"/>
      <c r="E824" s="13"/>
      <c r="F824" s="13"/>
      <c r="G824" s="57"/>
      <c r="H824" s="58" t="s">
        <v>225</v>
      </c>
      <c r="I824" s="59" t="s">
        <v>226</v>
      </c>
      <c r="J824" s="60">
        <v>379.14756799999998</v>
      </c>
      <c r="K824" s="60">
        <v>449.37123980000001</v>
      </c>
      <c r="L824" s="60">
        <f t="shared" si="13"/>
        <v>70.223671800000034</v>
      </c>
    </row>
    <row r="825" spans="1:12" ht="15" x14ac:dyDescent="0.2">
      <c r="A825" s="8"/>
      <c r="B825" s="28"/>
      <c r="C825" s="28"/>
      <c r="D825" s="13"/>
      <c r="E825" s="13"/>
      <c r="F825" s="13"/>
      <c r="G825" s="57"/>
      <c r="H825" s="58" t="s">
        <v>227</v>
      </c>
      <c r="I825" s="59" t="s">
        <v>228</v>
      </c>
      <c r="J825" s="60">
        <v>258.84036800000001</v>
      </c>
      <c r="K825" s="60">
        <v>258.84036800000001</v>
      </c>
      <c r="L825" s="60">
        <f t="shared" si="13"/>
        <v>0</v>
      </c>
    </row>
    <row r="826" spans="1:12" ht="15" x14ac:dyDescent="0.2">
      <c r="A826" s="8"/>
      <c r="B826" s="28"/>
      <c r="C826" s="28"/>
      <c r="D826" s="13"/>
      <c r="E826" s="13"/>
      <c r="F826" s="13"/>
      <c r="G826" s="57"/>
      <c r="H826" s="58" t="s">
        <v>229</v>
      </c>
      <c r="I826" s="59" t="s">
        <v>230</v>
      </c>
      <c r="J826" s="60">
        <v>274.81903599999998</v>
      </c>
      <c r="K826" s="60">
        <v>361.31014998000001</v>
      </c>
      <c r="L826" s="60">
        <f t="shared" si="13"/>
        <v>86.491113980000023</v>
      </c>
    </row>
    <row r="827" spans="1:12" ht="30" x14ac:dyDescent="0.2">
      <c r="A827" s="8"/>
      <c r="B827" s="28"/>
      <c r="C827" s="28"/>
      <c r="D827" s="13"/>
      <c r="E827" s="13"/>
      <c r="F827" s="13"/>
      <c r="G827" s="57"/>
      <c r="H827" s="58" t="s">
        <v>231</v>
      </c>
      <c r="I827" s="59" t="s">
        <v>232</v>
      </c>
      <c r="J827" s="60">
        <v>298.67700000000002</v>
      </c>
      <c r="K827" s="60">
        <v>495.41722571999992</v>
      </c>
      <c r="L827" s="60">
        <f t="shared" si="13"/>
        <v>196.7402257199999</v>
      </c>
    </row>
    <row r="828" spans="1:12" ht="15" x14ac:dyDescent="0.2">
      <c r="A828" s="8"/>
      <c r="B828" s="28"/>
      <c r="C828" s="28"/>
      <c r="D828" s="13"/>
      <c r="E828" s="13"/>
      <c r="F828" s="13"/>
      <c r="G828" s="57"/>
      <c r="H828" s="58" t="s">
        <v>233</v>
      </c>
      <c r="I828" s="59" t="s">
        <v>234</v>
      </c>
      <c r="J828" s="60">
        <v>14.136113999999999</v>
      </c>
      <c r="K828" s="60">
        <v>14.136114000000005</v>
      </c>
      <c r="L828" s="60">
        <f t="shared" si="13"/>
        <v>0</v>
      </c>
    </row>
    <row r="829" spans="1:12" ht="30" x14ac:dyDescent="0.2">
      <c r="A829" s="8"/>
      <c r="B829" s="28"/>
      <c r="C829" s="28"/>
      <c r="D829" s="13"/>
      <c r="E829" s="13"/>
      <c r="F829" s="13"/>
      <c r="G829" s="57"/>
      <c r="H829" s="58" t="s">
        <v>235</v>
      </c>
      <c r="I829" s="59" t="s">
        <v>236</v>
      </c>
      <c r="J829" s="60">
        <v>399.06417199999999</v>
      </c>
      <c r="K829" s="60">
        <v>419.84342529999981</v>
      </c>
      <c r="L829" s="60">
        <f t="shared" si="13"/>
        <v>20.779253299999823</v>
      </c>
    </row>
    <row r="830" spans="1:12" ht="15" x14ac:dyDescent="0.2">
      <c r="A830" s="8"/>
      <c r="B830" s="28"/>
      <c r="C830" s="28"/>
      <c r="D830" s="13"/>
      <c r="E830" s="13"/>
      <c r="F830" s="13"/>
      <c r="G830" s="57"/>
      <c r="H830" s="58" t="s">
        <v>237</v>
      </c>
      <c r="I830" s="59" t="s">
        <v>238</v>
      </c>
      <c r="J830" s="60">
        <v>47.401707000000002</v>
      </c>
      <c r="K830" s="60">
        <v>47.548711040000001</v>
      </c>
      <c r="L830" s="60">
        <f t="shared" si="13"/>
        <v>0.14700403999999878</v>
      </c>
    </row>
    <row r="831" spans="1:12" ht="30" x14ac:dyDescent="0.2">
      <c r="A831" s="8"/>
      <c r="B831" s="28"/>
      <c r="C831" s="28"/>
      <c r="D831" s="13"/>
      <c r="E831" s="13"/>
      <c r="F831" s="13"/>
      <c r="G831" s="57"/>
      <c r="H831" s="58" t="s">
        <v>239</v>
      </c>
      <c r="I831" s="59" t="s">
        <v>240</v>
      </c>
      <c r="J831" s="60">
        <v>273.54744199999999</v>
      </c>
      <c r="K831" s="60">
        <v>268.69384546000003</v>
      </c>
      <c r="L831" s="60">
        <f t="shared" si="13"/>
        <v>-4.8535965399999554</v>
      </c>
    </row>
    <row r="832" spans="1:12" ht="15" x14ac:dyDescent="0.2">
      <c r="A832" s="8"/>
      <c r="B832" s="28"/>
      <c r="C832" s="28"/>
      <c r="D832" s="13"/>
      <c r="E832" s="13"/>
      <c r="F832" s="13"/>
      <c r="G832" s="57"/>
      <c r="H832" s="58" t="s">
        <v>241</v>
      </c>
      <c r="I832" s="59" t="s">
        <v>242</v>
      </c>
      <c r="J832" s="60">
        <v>480.31108999999998</v>
      </c>
      <c r="K832" s="60">
        <v>420.62569522999996</v>
      </c>
      <c r="L832" s="60">
        <f t="shared" si="13"/>
        <v>-59.685394770000016</v>
      </c>
    </row>
    <row r="833" spans="1:12" ht="15" x14ac:dyDescent="0.2">
      <c r="A833" s="8"/>
      <c r="B833" s="28"/>
      <c r="C833" s="28"/>
      <c r="D833" s="13"/>
      <c r="E833" s="13"/>
      <c r="F833" s="13"/>
      <c r="G833" s="57"/>
      <c r="H833" s="58" t="s">
        <v>243</v>
      </c>
      <c r="I833" s="59" t="s">
        <v>244</v>
      </c>
      <c r="J833" s="60">
        <v>201.31110699999999</v>
      </c>
      <c r="K833" s="60">
        <v>209.65631384000002</v>
      </c>
      <c r="L833" s="60">
        <f t="shared" si="13"/>
        <v>8.3452068400000314</v>
      </c>
    </row>
    <row r="834" spans="1:12" ht="15" x14ac:dyDescent="0.2">
      <c r="A834" s="8"/>
      <c r="B834" s="28"/>
      <c r="C834" s="28"/>
      <c r="D834" s="13"/>
      <c r="E834" s="13"/>
      <c r="F834" s="13"/>
      <c r="G834" s="57"/>
      <c r="H834" s="58" t="s">
        <v>245</v>
      </c>
      <c r="I834" s="59" t="s">
        <v>246</v>
      </c>
      <c r="J834" s="60">
        <v>339.67364099999998</v>
      </c>
      <c r="K834" s="60">
        <v>346.67294147000001</v>
      </c>
      <c r="L834" s="60">
        <f t="shared" si="13"/>
        <v>6.999300470000037</v>
      </c>
    </row>
    <row r="835" spans="1:12" ht="15" x14ac:dyDescent="0.2">
      <c r="A835" s="8"/>
      <c r="B835" s="28"/>
      <c r="C835" s="28"/>
      <c r="D835" s="13"/>
      <c r="E835" s="13"/>
      <c r="F835" s="13"/>
      <c r="G835" s="57"/>
      <c r="H835" s="58" t="s">
        <v>247</v>
      </c>
      <c r="I835" s="59" t="s">
        <v>248</v>
      </c>
      <c r="J835" s="60">
        <v>90.325509999999994</v>
      </c>
      <c r="K835" s="60">
        <v>90.325509999999994</v>
      </c>
      <c r="L835" s="60">
        <f t="shared" si="13"/>
        <v>0</v>
      </c>
    </row>
    <row r="836" spans="1:12" ht="15" x14ac:dyDescent="0.2">
      <c r="A836" s="8"/>
      <c r="B836" s="28"/>
      <c r="C836" s="28"/>
      <c r="D836" s="13"/>
      <c r="E836" s="13"/>
      <c r="F836" s="13"/>
      <c r="G836" s="57"/>
      <c r="H836" s="58" t="s">
        <v>249</v>
      </c>
      <c r="I836" s="59" t="s">
        <v>250</v>
      </c>
      <c r="J836" s="60">
        <v>2252.7424879999999</v>
      </c>
      <c r="K836" s="60">
        <v>2224.0657697700003</v>
      </c>
      <c r="L836" s="60">
        <f t="shared" si="13"/>
        <v>-28.676718229999551</v>
      </c>
    </row>
    <row r="837" spans="1:12" ht="15" x14ac:dyDescent="0.2">
      <c r="A837" s="8"/>
      <c r="B837" s="28"/>
      <c r="C837" s="28"/>
      <c r="D837" s="13"/>
      <c r="E837" s="29">
        <v>13</v>
      </c>
      <c r="F837" s="30" t="s">
        <v>251</v>
      </c>
      <c r="G837" s="73"/>
      <c r="H837" s="74"/>
      <c r="I837" s="75"/>
      <c r="J837" s="76">
        <v>8182.8280510000004</v>
      </c>
      <c r="K837" s="76">
        <v>8177.2621416400016</v>
      </c>
      <c r="L837" s="76">
        <f t="shared" si="13"/>
        <v>-5.565909359998841</v>
      </c>
    </row>
    <row r="838" spans="1:12" ht="15" x14ac:dyDescent="0.2">
      <c r="A838" s="8"/>
      <c r="B838" s="28"/>
      <c r="C838" s="28"/>
      <c r="D838" s="13"/>
      <c r="E838" s="13"/>
      <c r="F838" s="13"/>
      <c r="G838" s="53" t="s">
        <v>2</v>
      </c>
      <c r="H838" s="54"/>
      <c r="I838" s="55"/>
      <c r="J838" s="56">
        <v>8157.192438</v>
      </c>
      <c r="K838" s="56">
        <v>8151.8137076700013</v>
      </c>
      <c r="L838" s="56">
        <f t="shared" si="13"/>
        <v>-5.3787303299986888</v>
      </c>
    </row>
    <row r="839" spans="1:12" ht="15" x14ac:dyDescent="0.2">
      <c r="A839" s="8"/>
      <c r="B839" s="28"/>
      <c r="C839" s="28"/>
      <c r="D839" s="13"/>
      <c r="E839" s="13"/>
      <c r="F839" s="13"/>
      <c r="G839" s="57"/>
      <c r="H839" s="58" t="s">
        <v>1741</v>
      </c>
      <c r="I839" s="59" t="s">
        <v>1180</v>
      </c>
      <c r="J839" s="60">
        <v>38.381901999999997</v>
      </c>
      <c r="K839" s="60">
        <v>30.058071419999997</v>
      </c>
      <c r="L839" s="60">
        <f t="shared" si="13"/>
        <v>-8.3238305799999992</v>
      </c>
    </row>
    <row r="840" spans="1:12" ht="15" x14ac:dyDescent="0.2">
      <c r="A840" s="8"/>
      <c r="B840" s="28"/>
      <c r="C840" s="28"/>
      <c r="D840" s="13"/>
      <c r="E840" s="13"/>
      <c r="F840" s="13"/>
      <c r="G840" s="57"/>
      <c r="H840" s="58" t="s">
        <v>1744</v>
      </c>
      <c r="I840" s="59" t="s">
        <v>1392</v>
      </c>
      <c r="J840" s="60">
        <v>24.572279000000002</v>
      </c>
      <c r="K840" s="60">
        <v>24.270112950000005</v>
      </c>
      <c r="L840" s="60">
        <f t="shared" si="13"/>
        <v>-0.30216604999999674</v>
      </c>
    </row>
    <row r="841" spans="1:12" ht="15" x14ac:dyDescent="0.2">
      <c r="A841" s="8"/>
      <c r="B841" s="28"/>
      <c r="C841" s="28"/>
      <c r="D841" s="13"/>
      <c r="E841" s="13"/>
      <c r="F841" s="13"/>
      <c r="G841" s="57"/>
      <c r="H841" s="58" t="s">
        <v>1755</v>
      </c>
      <c r="I841" s="59" t="s">
        <v>1393</v>
      </c>
      <c r="J841" s="60">
        <v>2.7288329999999998</v>
      </c>
      <c r="K841" s="60">
        <v>2.10345381</v>
      </c>
      <c r="L841" s="60">
        <f t="shared" ref="L841:L904" si="14">+K841-J841</f>
        <v>-0.62537918999999986</v>
      </c>
    </row>
    <row r="842" spans="1:12" ht="15" x14ac:dyDescent="0.2">
      <c r="A842" s="8"/>
      <c r="B842" s="28"/>
      <c r="C842" s="28"/>
      <c r="D842" s="13"/>
      <c r="E842" s="13"/>
      <c r="F842" s="13"/>
      <c r="G842" s="57"/>
      <c r="H842" s="58" t="s">
        <v>1756</v>
      </c>
      <c r="I842" s="59" t="s">
        <v>1394</v>
      </c>
      <c r="J842" s="60">
        <v>1.8111729999999999</v>
      </c>
      <c r="K842" s="60">
        <v>2.23743268</v>
      </c>
      <c r="L842" s="60">
        <f t="shared" si="14"/>
        <v>0.42625968000000003</v>
      </c>
    </row>
    <row r="843" spans="1:12" ht="15" x14ac:dyDescent="0.2">
      <c r="A843" s="8"/>
      <c r="B843" s="28"/>
      <c r="C843" s="28"/>
      <c r="D843" s="13"/>
      <c r="E843" s="13"/>
      <c r="F843" s="13"/>
      <c r="G843" s="57"/>
      <c r="H843" s="58" t="s">
        <v>1757</v>
      </c>
      <c r="I843" s="59" t="s">
        <v>1395</v>
      </c>
      <c r="J843" s="60">
        <v>312.86378100000002</v>
      </c>
      <c r="K843" s="60">
        <v>327.88379573999993</v>
      </c>
      <c r="L843" s="60">
        <f t="shared" si="14"/>
        <v>15.020014739999908</v>
      </c>
    </row>
    <row r="844" spans="1:12" ht="15" x14ac:dyDescent="0.2">
      <c r="A844" s="8"/>
      <c r="B844" s="28"/>
      <c r="C844" s="28"/>
      <c r="D844" s="13"/>
      <c r="E844" s="13"/>
      <c r="F844" s="13"/>
      <c r="G844" s="57"/>
      <c r="H844" s="58" t="s">
        <v>1758</v>
      </c>
      <c r="I844" s="59" t="s">
        <v>1396</v>
      </c>
      <c r="J844" s="60">
        <v>9.4897480000000005</v>
      </c>
      <c r="K844" s="60">
        <v>6.1216633300000005</v>
      </c>
      <c r="L844" s="60">
        <f t="shared" si="14"/>
        <v>-3.36808467</v>
      </c>
    </row>
    <row r="845" spans="1:12" ht="15" x14ac:dyDescent="0.2">
      <c r="A845" s="8"/>
      <c r="B845" s="28"/>
      <c r="C845" s="28"/>
      <c r="D845" s="13"/>
      <c r="E845" s="13"/>
      <c r="F845" s="13"/>
      <c r="G845" s="57"/>
      <c r="H845" s="58" t="s">
        <v>1759</v>
      </c>
      <c r="I845" s="59" t="s">
        <v>1397</v>
      </c>
      <c r="J845" s="60">
        <v>2824.5324860000001</v>
      </c>
      <c r="K845" s="60">
        <v>2958.9820037500003</v>
      </c>
      <c r="L845" s="60">
        <f t="shared" si="14"/>
        <v>134.44951775000027</v>
      </c>
    </row>
    <row r="846" spans="1:12" ht="15" x14ac:dyDescent="0.2">
      <c r="A846" s="8"/>
      <c r="B846" s="28"/>
      <c r="C846" s="28"/>
      <c r="D846" s="13"/>
      <c r="E846" s="13"/>
      <c r="F846" s="13"/>
      <c r="G846" s="57"/>
      <c r="H846" s="58" t="s">
        <v>1760</v>
      </c>
      <c r="I846" s="59" t="s">
        <v>1398</v>
      </c>
      <c r="J846" s="60">
        <v>250.58683199999999</v>
      </c>
      <c r="K846" s="60">
        <v>297.2208140100002</v>
      </c>
      <c r="L846" s="60">
        <f t="shared" si="14"/>
        <v>46.63398201000021</v>
      </c>
    </row>
    <row r="847" spans="1:12" ht="15" x14ac:dyDescent="0.2">
      <c r="A847" s="8"/>
      <c r="B847" s="28"/>
      <c r="C847" s="28"/>
      <c r="D847" s="13"/>
      <c r="E847" s="13"/>
      <c r="F847" s="13"/>
      <c r="G847" s="57"/>
      <c r="H847" s="58" t="s">
        <v>1767</v>
      </c>
      <c r="I847" s="59" t="s">
        <v>1399</v>
      </c>
      <c r="J847" s="60">
        <v>14.981019999999999</v>
      </c>
      <c r="K847" s="60">
        <v>11.685607379999999</v>
      </c>
      <c r="L847" s="60">
        <f t="shared" si="14"/>
        <v>-3.2954126200000005</v>
      </c>
    </row>
    <row r="848" spans="1:12" ht="15" x14ac:dyDescent="0.2">
      <c r="A848" s="8"/>
      <c r="B848" s="28"/>
      <c r="C848" s="28"/>
      <c r="D848" s="13"/>
      <c r="E848" s="13"/>
      <c r="F848" s="13"/>
      <c r="G848" s="57"/>
      <c r="H848" s="58" t="s">
        <v>1761</v>
      </c>
      <c r="I848" s="59" t="s">
        <v>1400</v>
      </c>
      <c r="J848" s="60">
        <v>194.312567</v>
      </c>
      <c r="K848" s="60">
        <v>275.50193341000005</v>
      </c>
      <c r="L848" s="60">
        <f t="shared" si="14"/>
        <v>81.189366410000048</v>
      </c>
    </row>
    <row r="849" spans="1:12" ht="15" x14ac:dyDescent="0.2">
      <c r="A849" s="8"/>
      <c r="B849" s="28"/>
      <c r="C849" s="28"/>
      <c r="D849" s="13"/>
      <c r="E849" s="13"/>
      <c r="F849" s="13"/>
      <c r="G849" s="57"/>
      <c r="H849" s="58" t="s">
        <v>1768</v>
      </c>
      <c r="I849" s="59" t="s">
        <v>1401</v>
      </c>
      <c r="J849" s="60">
        <v>120.470411</v>
      </c>
      <c r="K849" s="60">
        <v>113.68541951</v>
      </c>
      <c r="L849" s="60">
        <f t="shared" si="14"/>
        <v>-6.7849914899999959</v>
      </c>
    </row>
    <row r="850" spans="1:12" ht="15" x14ac:dyDescent="0.2">
      <c r="A850" s="8"/>
      <c r="B850" s="28"/>
      <c r="C850" s="28"/>
      <c r="D850" s="13"/>
      <c r="E850" s="13"/>
      <c r="F850" s="13"/>
      <c r="G850" s="57"/>
      <c r="H850" s="58" t="s">
        <v>1762</v>
      </c>
      <c r="I850" s="59" t="s">
        <v>1663</v>
      </c>
      <c r="J850" s="60">
        <v>163.159966</v>
      </c>
      <c r="K850" s="60">
        <v>77.265595230000045</v>
      </c>
      <c r="L850" s="60">
        <f t="shared" si="14"/>
        <v>-85.894370769999952</v>
      </c>
    </row>
    <row r="851" spans="1:12" ht="15" x14ac:dyDescent="0.2">
      <c r="A851" s="8"/>
      <c r="B851" s="28"/>
      <c r="C851" s="28"/>
      <c r="D851" s="13"/>
      <c r="E851" s="13"/>
      <c r="F851" s="13"/>
      <c r="G851" s="57"/>
      <c r="H851" s="58" t="s">
        <v>1788</v>
      </c>
      <c r="I851" s="59" t="s">
        <v>1684</v>
      </c>
      <c r="J851" s="60">
        <v>1276.0257750000001</v>
      </c>
      <c r="K851" s="60">
        <v>1036.8035318700004</v>
      </c>
      <c r="L851" s="60">
        <f t="shared" si="14"/>
        <v>-239.2222431299997</v>
      </c>
    </row>
    <row r="852" spans="1:12" ht="15" x14ac:dyDescent="0.2">
      <c r="A852" s="8"/>
      <c r="B852" s="28"/>
      <c r="C852" s="28"/>
      <c r="D852" s="13"/>
      <c r="E852" s="13"/>
      <c r="F852" s="13"/>
      <c r="G852" s="57"/>
      <c r="H852" s="58" t="s">
        <v>1763</v>
      </c>
      <c r="I852" s="59" t="s">
        <v>2266</v>
      </c>
      <c r="J852" s="60">
        <v>29.048098</v>
      </c>
      <c r="K852" s="60">
        <v>31.877861840000005</v>
      </c>
      <c r="L852" s="60">
        <f t="shared" si="14"/>
        <v>2.8297638400000054</v>
      </c>
    </row>
    <row r="853" spans="1:12" ht="15" x14ac:dyDescent="0.2">
      <c r="A853" s="8"/>
      <c r="B853" s="28"/>
      <c r="C853" s="28"/>
      <c r="D853" s="13"/>
      <c r="E853" s="13"/>
      <c r="F853" s="13"/>
      <c r="G853" s="57"/>
      <c r="H853" s="58" t="s">
        <v>1743</v>
      </c>
      <c r="I853" s="59" t="s">
        <v>1402</v>
      </c>
      <c r="J853" s="60">
        <v>11.380266000000001</v>
      </c>
      <c r="K853" s="60">
        <v>21.599863249999999</v>
      </c>
      <c r="L853" s="60">
        <f t="shared" si="14"/>
        <v>10.219597249999998</v>
      </c>
    </row>
    <row r="854" spans="1:12" ht="15" x14ac:dyDescent="0.2">
      <c r="A854" s="8"/>
      <c r="B854" s="28"/>
      <c r="C854" s="28"/>
      <c r="D854" s="13"/>
      <c r="E854" s="13"/>
      <c r="F854" s="13"/>
      <c r="G854" s="57"/>
      <c r="H854" s="58" t="s">
        <v>1746</v>
      </c>
      <c r="I854" s="59" t="s">
        <v>1403</v>
      </c>
      <c r="J854" s="60">
        <v>712.42064700000003</v>
      </c>
      <c r="K854" s="60">
        <v>302.29542717000004</v>
      </c>
      <c r="L854" s="60">
        <f t="shared" si="14"/>
        <v>-410.12521982999999</v>
      </c>
    </row>
    <row r="855" spans="1:12" ht="15" x14ac:dyDescent="0.2">
      <c r="A855" s="8"/>
      <c r="B855" s="28"/>
      <c r="C855" s="28"/>
      <c r="D855" s="13"/>
      <c r="E855" s="13"/>
      <c r="F855" s="13"/>
      <c r="G855" s="57"/>
      <c r="H855" s="58" t="s">
        <v>1806</v>
      </c>
      <c r="I855" s="59" t="s">
        <v>2267</v>
      </c>
      <c r="J855" s="60">
        <v>363.16870599999999</v>
      </c>
      <c r="K855" s="60">
        <v>377.98933506999998</v>
      </c>
      <c r="L855" s="60">
        <f t="shared" si="14"/>
        <v>14.820629069999995</v>
      </c>
    </row>
    <row r="856" spans="1:12" ht="15" x14ac:dyDescent="0.2">
      <c r="A856" s="8"/>
      <c r="B856" s="28"/>
      <c r="C856" s="28"/>
      <c r="D856" s="13"/>
      <c r="E856" s="13"/>
      <c r="F856" s="13"/>
      <c r="G856" s="57"/>
      <c r="H856" s="58" t="s">
        <v>1766</v>
      </c>
      <c r="I856" s="59" t="s">
        <v>1100</v>
      </c>
      <c r="J856" s="60">
        <v>16.092618999999999</v>
      </c>
      <c r="K856" s="60">
        <v>43.986338500000009</v>
      </c>
      <c r="L856" s="60">
        <f t="shared" si="14"/>
        <v>27.89371950000001</v>
      </c>
    </row>
    <row r="857" spans="1:12" ht="15" x14ac:dyDescent="0.2">
      <c r="A857" s="8"/>
      <c r="B857" s="28"/>
      <c r="C857" s="28"/>
      <c r="D857" s="13"/>
      <c r="E857" s="13"/>
      <c r="F857" s="13"/>
      <c r="G857" s="57"/>
      <c r="H857" s="58" t="s">
        <v>1809</v>
      </c>
      <c r="I857" s="59" t="s">
        <v>1169</v>
      </c>
      <c r="J857" s="60">
        <v>685.52763600000003</v>
      </c>
      <c r="K857" s="60">
        <v>777.85769027000026</v>
      </c>
      <c r="L857" s="60">
        <f t="shared" si="14"/>
        <v>92.330054270000232</v>
      </c>
    </row>
    <row r="858" spans="1:12" ht="15" x14ac:dyDescent="0.2">
      <c r="A858" s="8"/>
      <c r="B858" s="28"/>
      <c r="C858" s="28"/>
      <c r="D858" s="13"/>
      <c r="E858" s="13"/>
      <c r="F858" s="13"/>
      <c r="G858" s="57"/>
      <c r="H858" s="58" t="s">
        <v>1810</v>
      </c>
      <c r="I858" s="59" t="s">
        <v>1404</v>
      </c>
      <c r="J858" s="60">
        <v>660.86969699999997</v>
      </c>
      <c r="K858" s="60">
        <v>1044.4006403599999</v>
      </c>
      <c r="L858" s="60">
        <f t="shared" si="14"/>
        <v>383.53094335999992</v>
      </c>
    </row>
    <row r="859" spans="1:12" ht="15" x14ac:dyDescent="0.2">
      <c r="A859" s="8"/>
      <c r="B859" s="28"/>
      <c r="C859" s="28"/>
      <c r="D859" s="13"/>
      <c r="E859" s="13"/>
      <c r="F859" s="13"/>
      <c r="G859" s="57"/>
      <c r="H859" s="58" t="s">
        <v>1811</v>
      </c>
      <c r="I859" s="59" t="s">
        <v>1405</v>
      </c>
      <c r="J859" s="60">
        <v>400.69399700000002</v>
      </c>
      <c r="K859" s="60">
        <v>354.2026118</v>
      </c>
      <c r="L859" s="60">
        <f t="shared" si="14"/>
        <v>-46.491385200000025</v>
      </c>
    </row>
    <row r="860" spans="1:12" ht="15" x14ac:dyDescent="0.2">
      <c r="A860" s="8"/>
      <c r="B860" s="28"/>
      <c r="C860" s="28"/>
      <c r="D860" s="13"/>
      <c r="E860" s="13"/>
      <c r="F860" s="13"/>
      <c r="G860" s="57"/>
      <c r="H860" s="58" t="s">
        <v>1844</v>
      </c>
      <c r="I860" s="59" t="s">
        <v>1311</v>
      </c>
      <c r="J860" s="60">
        <v>10.063426</v>
      </c>
      <c r="K860" s="60">
        <v>8.4701598300000001</v>
      </c>
      <c r="L860" s="60">
        <f t="shared" si="14"/>
        <v>-1.5932661699999997</v>
      </c>
    </row>
    <row r="861" spans="1:12" ht="15" x14ac:dyDescent="0.2">
      <c r="A861" s="8"/>
      <c r="B861" s="28"/>
      <c r="C861" s="28"/>
      <c r="D861" s="13"/>
      <c r="E861" s="13"/>
      <c r="F861" s="13"/>
      <c r="G861" s="57"/>
      <c r="H861" s="58" t="s">
        <v>1846</v>
      </c>
      <c r="I861" s="59" t="s">
        <v>1312</v>
      </c>
      <c r="J861" s="60">
        <v>10.412983000000001</v>
      </c>
      <c r="K861" s="60">
        <v>8.6836200800000007</v>
      </c>
      <c r="L861" s="60">
        <f t="shared" si="14"/>
        <v>-1.7293629199999998</v>
      </c>
    </row>
    <row r="862" spans="1:12" ht="15" x14ac:dyDescent="0.2">
      <c r="A862" s="8"/>
      <c r="B862" s="28"/>
      <c r="C862" s="28"/>
      <c r="D862" s="13"/>
      <c r="E862" s="13"/>
      <c r="F862" s="13"/>
      <c r="G862" s="57"/>
      <c r="H862" s="58" t="s">
        <v>1847</v>
      </c>
      <c r="I862" s="59" t="s">
        <v>1313</v>
      </c>
      <c r="J862" s="60">
        <v>17.347021000000002</v>
      </c>
      <c r="K862" s="60">
        <v>12.173236230000001</v>
      </c>
      <c r="L862" s="60">
        <f t="shared" si="14"/>
        <v>-5.173784770000001</v>
      </c>
    </row>
    <row r="863" spans="1:12" ht="15" x14ac:dyDescent="0.2">
      <c r="A863" s="8"/>
      <c r="B863" s="28"/>
      <c r="C863" s="28"/>
      <c r="D863" s="13"/>
      <c r="E863" s="13"/>
      <c r="F863" s="13"/>
      <c r="G863" s="57"/>
      <c r="H863" s="58" t="s">
        <v>1848</v>
      </c>
      <c r="I863" s="59" t="s">
        <v>1314</v>
      </c>
      <c r="J863" s="60">
        <v>6.2505689999999996</v>
      </c>
      <c r="K863" s="60">
        <v>4.4574881800000004</v>
      </c>
      <c r="L863" s="60">
        <f t="shared" si="14"/>
        <v>-1.7930808199999992</v>
      </c>
    </row>
    <row r="864" spans="1:12" ht="15" x14ac:dyDescent="0.2">
      <c r="A864" s="8"/>
      <c r="B864" s="28"/>
      <c r="C864" s="28"/>
      <c r="D864" s="13"/>
      <c r="E864" s="13"/>
      <c r="F864" s="13"/>
      <c r="G864" s="53" t="s">
        <v>70</v>
      </c>
      <c r="H864" s="54"/>
      <c r="I864" s="55"/>
      <c r="J864" s="56">
        <v>25.635612999999999</v>
      </c>
      <c r="K864" s="56">
        <v>25.44843397</v>
      </c>
      <c r="L864" s="56">
        <f t="shared" si="14"/>
        <v>-0.18717902999999936</v>
      </c>
    </row>
    <row r="865" spans="1:12" ht="30" x14ac:dyDescent="0.2">
      <c r="A865" s="8"/>
      <c r="B865" s="28"/>
      <c r="C865" s="28"/>
      <c r="D865" s="13"/>
      <c r="E865" s="13"/>
      <c r="F865" s="13"/>
      <c r="G865" s="57"/>
      <c r="H865" s="58" t="s">
        <v>120</v>
      </c>
      <c r="I865" s="59" t="s">
        <v>2396</v>
      </c>
      <c r="J865" s="60">
        <v>5.93485</v>
      </c>
      <c r="K865" s="60">
        <v>5.7476709700000006</v>
      </c>
      <c r="L865" s="60">
        <f t="shared" si="14"/>
        <v>-0.18717902999999936</v>
      </c>
    </row>
    <row r="866" spans="1:12" ht="30" x14ac:dyDescent="0.2">
      <c r="A866" s="8"/>
      <c r="B866" s="28"/>
      <c r="C866" s="28"/>
      <c r="D866" s="13"/>
      <c r="E866" s="13"/>
      <c r="F866" s="13"/>
      <c r="G866" s="57"/>
      <c r="H866" s="58" t="s">
        <v>125</v>
      </c>
      <c r="I866" s="59" t="s">
        <v>126</v>
      </c>
      <c r="J866" s="60">
        <v>19.700762999999998</v>
      </c>
      <c r="K866" s="60">
        <v>19.700762999999998</v>
      </c>
      <c r="L866" s="60">
        <f t="shared" si="14"/>
        <v>0</v>
      </c>
    </row>
    <row r="867" spans="1:12" ht="15" x14ac:dyDescent="0.2">
      <c r="A867" s="8"/>
      <c r="B867" s="28"/>
      <c r="C867" s="28"/>
      <c r="D867" s="13"/>
      <c r="E867" s="29">
        <v>14</v>
      </c>
      <c r="F867" s="30" t="s">
        <v>252</v>
      </c>
      <c r="G867" s="73"/>
      <c r="H867" s="74"/>
      <c r="I867" s="75"/>
      <c r="J867" s="76">
        <v>7708.9331860000002</v>
      </c>
      <c r="K867" s="76">
        <v>8560.6709906399992</v>
      </c>
      <c r="L867" s="76">
        <f t="shared" si="14"/>
        <v>851.73780463999901</v>
      </c>
    </row>
    <row r="868" spans="1:12" ht="15" x14ac:dyDescent="0.2">
      <c r="A868" s="8"/>
      <c r="B868" s="28"/>
      <c r="C868" s="28"/>
      <c r="D868" s="13"/>
      <c r="E868" s="13"/>
      <c r="F868" s="13"/>
      <c r="G868" s="53" t="s">
        <v>2</v>
      </c>
      <c r="H868" s="54"/>
      <c r="I868" s="55"/>
      <c r="J868" s="56">
        <v>7489.1373890000004</v>
      </c>
      <c r="K868" s="56">
        <v>8426.6950958799989</v>
      </c>
      <c r="L868" s="56">
        <f t="shared" si="14"/>
        <v>937.55770687999848</v>
      </c>
    </row>
    <row r="869" spans="1:12" ht="15" x14ac:dyDescent="0.2">
      <c r="A869" s="8"/>
      <c r="B869" s="28"/>
      <c r="C869" s="28"/>
      <c r="D869" s="13"/>
      <c r="E869" s="13"/>
      <c r="F869" s="13"/>
      <c r="G869" s="57"/>
      <c r="H869" s="58" t="s">
        <v>1741</v>
      </c>
      <c r="I869" s="59" t="s">
        <v>1180</v>
      </c>
      <c r="J869" s="60">
        <v>10.627000000000001</v>
      </c>
      <c r="K869" s="60">
        <v>10.153397780000001</v>
      </c>
      <c r="L869" s="60">
        <f t="shared" si="14"/>
        <v>-0.47360222000000007</v>
      </c>
    </row>
    <row r="870" spans="1:12" ht="15" x14ac:dyDescent="0.2">
      <c r="A870" s="8"/>
      <c r="B870" s="28"/>
      <c r="C870" s="28"/>
      <c r="D870" s="13"/>
      <c r="E870" s="13"/>
      <c r="F870" s="13"/>
      <c r="G870" s="57"/>
      <c r="H870" s="58" t="s">
        <v>1744</v>
      </c>
      <c r="I870" s="59" t="s">
        <v>1406</v>
      </c>
      <c r="J870" s="60">
        <v>199.72461000000001</v>
      </c>
      <c r="K870" s="60">
        <v>176.70737998999991</v>
      </c>
      <c r="L870" s="60">
        <f t="shared" si="14"/>
        <v>-23.017230010000105</v>
      </c>
    </row>
    <row r="871" spans="1:12" ht="15" x14ac:dyDescent="0.2">
      <c r="A871" s="8"/>
      <c r="B871" s="28"/>
      <c r="C871" s="28"/>
      <c r="D871" s="13"/>
      <c r="E871" s="13"/>
      <c r="F871" s="13"/>
      <c r="G871" s="57"/>
      <c r="H871" s="58" t="s">
        <v>1757</v>
      </c>
      <c r="I871" s="59" t="s">
        <v>2183</v>
      </c>
      <c r="J871" s="60">
        <v>350.92994700000003</v>
      </c>
      <c r="K871" s="60">
        <v>3.3339569499999997</v>
      </c>
      <c r="L871" s="60">
        <f t="shared" si="14"/>
        <v>-347.59599005000001</v>
      </c>
    </row>
    <row r="872" spans="1:12" ht="15" x14ac:dyDescent="0.2">
      <c r="A872" s="8"/>
      <c r="B872" s="28"/>
      <c r="C872" s="28"/>
      <c r="D872" s="13"/>
      <c r="E872" s="13"/>
      <c r="F872" s="13"/>
      <c r="G872" s="57"/>
      <c r="H872" s="58" t="s">
        <v>1767</v>
      </c>
      <c r="I872" s="59" t="s">
        <v>1206</v>
      </c>
      <c r="J872" s="60">
        <v>5.7501730000000002</v>
      </c>
      <c r="K872" s="60">
        <v>9.090047310000001</v>
      </c>
      <c r="L872" s="60">
        <f t="shared" si="14"/>
        <v>3.3398743100000008</v>
      </c>
    </row>
    <row r="873" spans="1:12" ht="15" x14ac:dyDescent="0.2">
      <c r="A873" s="8"/>
      <c r="B873" s="28"/>
      <c r="C873" s="28"/>
      <c r="D873" s="13"/>
      <c r="E873" s="13"/>
      <c r="F873" s="13"/>
      <c r="G873" s="57"/>
      <c r="H873" s="58" t="s">
        <v>1768</v>
      </c>
      <c r="I873" s="59" t="s">
        <v>1412</v>
      </c>
      <c r="J873" s="60">
        <v>4.8886019999999997</v>
      </c>
      <c r="K873" s="60">
        <v>5.742418869999999</v>
      </c>
      <c r="L873" s="60">
        <f t="shared" si="14"/>
        <v>0.85381686999999928</v>
      </c>
    </row>
    <row r="874" spans="1:12" ht="15" x14ac:dyDescent="0.2">
      <c r="A874" s="8"/>
      <c r="B874" s="28"/>
      <c r="C874" s="28"/>
      <c r="D874" s="13"/>
      <c r="E874" s="13"/>
      <c r="F874" s="13"/>
      <c r="G874" s="57"/>
      <c r="H874" s="58" t="s">
        <v>2011</v>
      </c>
      <c r="I874" s="59" t="s">
        <v>2208</v>
      </c>
      <c r="J874" s="60">
        <v>40.294888</v>
      </c>
      <c r="K874" s="60">
        <v>2.4488021299999998</v>
      </c>
      <c r="L874" s="60">
        <f t="shared" si="14"/>
        <v>-37.846085870000003</v>
      </c>
    </row>
    <row r="875" spans="1:12" ht="15" x14ac:dyDescent="0.2">
      <c r="A875" s="8"/>
      <c r="B875" s="28"/>
      <c r="C875" s="28"/>
      <c r="D875" s="13"/>
      <c r="E875" s="13"/>
      <c r="F875" s="13"/>
      <c r="G875" s="57"/>
      <c r="H875" s="58" t="s">
        <v>2012</v>
      </c>
      <c r="I875" s="59" t="s">
        <v>2209</v>
      </c>
      <c r="J875" s="60">
        <v>1.6970259999999999</v>
      </c>
      <c r="K875" s="60">
        <v>1.66895189</v>
      </c>
      <c r="L875" s="60">
        <f t="shared" si="14"/>
        <v>-2.807410999999993E-2</v>
      </c>
    </row>
    <row r="876" spans="1:12" ht="15" x14ac:dyDescent="0.2">
      <c r="A876" s="8"/>
      <c r="B876" s="28"/>
      <c r="C876" s="28"/>
      <c r="D876" s="13"/>
      <c r="E876" s="13"/>
      <c r="F876" s="13"/>
      <c r="G876" s="57"/>
      <c r="H876" s="58" t="s">
        <v>1743</v>
      </c>
      <c r="I876" s="59" t="s">
        <v>1407</v>
      </c>
      <c r="J876" s="60">
        <v>3.3303479999999999</v>
      </c>
      <c r="K876" s="60">
        <v>3.6066530099999996</v>
      </c>
      <c r="L876" s="60">
        <f t="shared" si="14"/>
        <v>0.27630500999999974</v>
      </c>
    </row>
    <row r="877" spans="1:12" ht="15" x14ac:dyDescent="0.2">
      <c r="A877" s="8"/>
      <c r="B877" s="28"/>
      <c r="C877" s="28"/>
      <c r="D877" s="13"/>
      <c r="E877" s="13"/>
      <c r="F877" s="13"/>
      <c r="G877" s="57"/>
      <c r="H877" s="58" t="s">
        <v>1746</v>
      </c>
      <c r="I877" s="59" t="s">
        <v>1409</v>
      </c>
      <c r="J877" s="60">
        <v>8.7162950000000006</v>
      </c>
      <c r="K877" s="60">
        <v>6.2815659399999992</v>
      </c>
      <c r="L877" s="60">
        <f t="shared" si="14"/>
        <v>-2.4347290600000013</v>
      </c>
    </row>
    <row r="878" spans="1:12" ht="15" x14ac:dyDescent="0.2">
      <c r="A878" s="8"/>
      <c r="B878" s="28"/>
      <c r="C878" s="28"/>
      <c r="D878" s="13"/>
      <c r="E878" s="13"/>
      <c r="F878" s="13"/>
      <c r="G878" s="57"/>
      <c r="H878" s="58" t="s">
        <v>1773</v>
      </c>
      <c r="I878" s="59" t="s">
        <v>2210</v>
      </c>
      <c r="J878" s="60">
        <v>8.7557639999999992</v>
      </c>
      <c r="K878" s="60">
        <v>6.7431933399999995</v>
      </c>
      <c r="L878" s="60">
        <f t="shared" si="14"/>
        <v>-2.0125706599999997</v>
      </c>
    </row>
    <row r="879" spans="1:12" ht="15" x14ac:dyDescent="0.2">
      <c r="A879" s="8"/>
      <c r="B879" s="28"/>
      <c r="C879" s="28"/>
      <c r="D879" s="13"/>
      <c r="E879" s="13"/>
      <c r="F879" s="13"/>
      <c r="G879" s="57"/>
      <c r="H879" s="58" t="s">
        <v>1805</v>
      </c>
      <c r="I879" s="59" t="s">
        <v>1410</v>
      </c>
      <c r="J879" s="60">
        <v>11.364528999999999</v>
      </c>
      <c r="K879" s="60">
        <v>6.0778361899999993</v>
      </c>
      <c r="L879" s="60">
        <f t="shared" si="14"/>
        <v>-5.2866928099999999</v>
      </c>
    </row>
    <row r="880" spans="1:12" ht="15" x14ac:dyDescent="0.2">
      <c r="A880" s="8"/>
      <c r="B880" s="28"/>
      <c r="C880" s="28"/>
      <c r="D880" s="13"/>
      <c r="E880" s="13"/>
      <c r="F880" s="13"/>
      <c r="G880" s="57"/>
      <c r="H880" s="58" t="s">
        <v>1775</v>
      </c>
      <c r="I880" s="59" t="s">
        <v>2211</v>
      </c>
      <c r="J880" s="60">
        <v>61.251696000000003</v>
      </c>
      <c r="K880" s="60">
        <v>55.580431600000011</v>
      </c>
      <c r="L880" s="60">
        <f t="shared" si="14"/>
        <v>-5.6712643999999912</v>
      </c>
    </row>
    <row r="881" spans="1:12" ht="15" x14ac:dyDescent="0.2">
      <c r="A881" s="8"/>
      <c r="B881" s="28"/>
      <c r="C881" s="28"/>
      <c r="D881" s="13"/>
      <c r="E881" s="13"/>
      <c r="F881" s="13"/>
      <c r="G881" s="57"/>
      <c r="H881" s="58" t="s">
        <v>1776</v>
      </c>
      <c r="I881" s="59" t="s">
        <v>1408</v>
      </c>
      <c r="J881" s="60">
        <v>5.7076580000000003</v>
      </c>
      <c r="K881" s="60">
        <v>7.4033843999999993</v>
      </c>
      <c r="L881" s="60">
        <f t="shared" si="14"/>
        <v>1.695726399999999</v>
      </c>
    </row>
    <row r="882" spans="1:12" ht="15" x14ac:dyDescent="0.2">
      <c r="A882" s="8"/>
      <c r="B882" s="28"/>
      <c r="C882" s="28"/>
      <c r="D882" s="13"/>
      <c r="E882" s="13"/>
      <c r="F882" s="13"/>
      <c r="G882" s="57"/>
      <c r="H882" s="58" t="s">
        <v>1777</v>
      </c>
      <c r="I882" s="59" t="s">
        <v>2212</v>
      </c>
      <c r="J882" s="60">
        <v>7.5362819999999999</v>
      </c>
      <c r="K882" s="60">
        <v>7.1600094699999985</v>
      </c>
      <c r="L882" s="60">
        <f t="shared" si="14"/>
        <v>-0.37627253000000138</v>
      </c>
    </row>
    <row r="883" spans="1:12" ht="15" x14ac:dyDescent="0.2">
      <c r="A883" s="8"/>
      <c r="B883" s="28"/>
      <c r="C883" s="28"/>
      <c r="D883" s="13"/>
      <c r="E883" s="13"/>
      <c r="F883" s="13"/>
      <c r="G883" s="57"/>
      <c r="H883" s="58" t="s">
        <v>1785</v>
      </c>
      <c r="I883" s="59" t="s">
        <v>2213</v>
      </c>
      <c r="J883" s="60">
        <v>0.74994899999999998</v>
      </c>
      <c r="K883" s="60">
        <v>0.41680611000000001</v>
      </c>
      <c r="L883" s="60">
        <f t="shared" si="14"/>
        <v>-0.33314288999999997</v>
      </c>
    </row>
    <row r="884" spans="1:12" ht="15" x14ac:dyDescent="0.2">
      <c r="A884" s="8"/>
      <c r="B884" s="28"/>
      <c r="C884" s="28"/>
      <c r="D884" s="13"/>
      <c r="E884" s="13"/>
      <c r="F884" s="13"/>
      <c r="G884" s="57"/>
      <c r="H884" s="58" t="s">
        <v>1918</v>
      </c>
      <c r="I884" s="59" t="s">
        <v>2214</v>
      </c>
      <c r="J884" s="60">
        <v>1.300616</v>
      </c>
      <c r="K884" s="60">
        <v>0.74195085000000016</v>
      </c>
      <c r="L884" s="60">
        <f t="shared" si="14"/>
        <v>-0.55866514999999983</v>
      </c>
    </row>
    <row r="885" spans="1:12" ht="30" x14ac:dyDescent="0.2">
      <c r="A885" s="8"/>
      <c r="B885" s="28"/>
      <c r="C885" s="28"/>
      <c r="D885" s="13"/>
      <c r="E885" s="13"/>
      <c r="F885" s="13"/>
      <c r="G885" s="57"/>
      <c r="H885" s="58" t="s">
        <v>1920</v>
      </c>
      <c r="I885" s="59" t="s">
        <v>2215</v>
      </c>
      <c r="J885" s="60">
        <v>0.89695499999999995</v>
      </c>
      <c r="K885" s="60">
        <v>0.42089547000000005</v>
      </c>
      <c r="L885" s="60">
        <f t="shared" si="14"/>
        <v>-0.4760595299999999</v>
      </c>
    </row>
    <row r="886" spans="1:12" ht="15" x14ac:dyDescent="0.2">
      <c r="A886" s="8"/>
      <c r="B886" s="28"/>
      <c r="C886" s="28"/>
      <c r="D886" s="13"/>
      <c r="E886" s="13"/>
      <c r="F886" s="13"/>
      <c r="G886" s="57"/>
      <c r="H886" s="58" t="s">
        <v>2090</v>
      </c>
      <c r="I886" s="59" t="s">
        <v>2216</v>
      </c>
      <c r="J886" s="60">
        <v>1.2958069999999999</v>
      </c>
      <c r="K886" s="60">
        <v>0.86484530000000004</v>
      </c>
      <c r="L886" s="60">
        <f t="shared" si="14"/>
        <v>-0.43096169999999989</v>
      </c>
    </row>
    <row r="887" spans="1:12" ht="15" x14ac:dyDescent="0.2">
      <c r="A887" s="8"/>
      <c r="B887" s="28"/>
      <c r="C887" s="28"/>
      <c r="D887" s="13"/>
      <c r="E887" s="13"/>
      <c r="F887" s="13"/>
      <c r="G887" s="57"/>
      <c r="H887" s="58" t="s">
        <v>2091</v>
      </c>
      <c r="I887" s="59" t="s">
        <v>2217</v>
      </c>
      <c r="J887" s="60">
        <v>2.179106</v>
      </c>
      <c r="K887" s="60">
        <v>0.98505007999999994</v>
      </c>
      <c r="L887" s="60">
        <f t="shared" si="14"/>
        <v>-1.19405592</v>
      </c>
    </row>
    <row r="888" spans="1:12" ht="15" x14ac:dyDescent="0.2">
      <c r="A888" s="8"/>
      <c r="B888" s="28"/>
      <c r="C888" s="28"/>
      <c r="D888" s="13"/>
      <c r="E888" s="13"/>
      <c r="F888" s="13"/>
      <c r="G888" s="57"/>
      <c r="H888" s="58" t="s">
        <v>2092</v>
      </c>
      <c r="I888" s="59" t="s">
        <v>2218</v>
      </c>
      <c r="J888" s="60">
        <v>0.80347500000000005</v>
      </c>
      <c r="K888" s="60">
        <v>0.26038183000000004</v>
      </c>
      <c r="L888" s="60">
        <f t="shared" si="14"/>
        <v>-0.54309317000000001</v>
      </c>
    </row>
    <row r="889" spans="1:12" ht="15" x14ac:dyDescent="0.2">
      <c r="A889" s="8"/>
      <c r="B889" s="28"/>
      <c r="C889" s="28"/>
      <c r="D889" s="13"/>
      <c r="E889" s="13"/>
      <c r="F889" s="13"/>
      <c r="G889" s="57"/>
      <c r="H889" s="58" t="s">
        <v>2190</v>
      </c>
      <c r="I889" s="59" t="s">
        <v>2219</v>
      </c>
      <c r="J889" s="60">
        <v>0.828403</v>
      </c>
      <c r="K889" s="60">
        <v>0.31086789000000004</v>
      </c>
      <c r="L889" s="60">
        <f t="shared" si="14"/>
        <v>-0.51753510999999996</v>
      </c>
    </row>
    <row r="890" spans="1:12" ht="15" x14ac:dyDescent="0.2">
      <c r="A890" s="8"/>
      <c r="B890" s="28"/>
      <c r="C890" s="28"/>
      <c r="D890" s="13"/>
      <c r="E890" s="13"/>
      <c r="F890" s="13"/>
      <c r="G890" s="57"/>
      <c r="H890" s="58" t="s">
        <v>2192</v>
      </c>
      <c r="I890" s="59" t="s">
        <v>2220</v>
      </c>
      <c r="J890" s="60">
        <v>1.02949</v>
      </c>
      <c r="K890" s="60">
        <v>0.49063936999999985</v>
      </c>
      <c r="L890" s="60">
        <f t="shared" si="14"/>
        <v>-0.53885063000000022</v>
      </c>
    </row>
    <row r="891" spans="1:12" ht="15" x14ac:dyDescent="0.2">
      <c r="A891" s="8"/>
      <c r="B891" s="28"/>
      <c r="C891" s="28"/>
      <c r="D891" s="13"/>
      <c r="E891" s="13"/>
      <c r="F891" s="13"/>
      <c r="G891" s="57"/>
      <c r="H891" s="58" t="s">
        <v>2221</v>
      </c>
      <c r="I891" s="59" t="s">
        <v>2222</v>
      </c>
      <c r="J891" s="60">
        <v>0.90383000000000002</v>
      </c>
      <c r="K891" s="60">
        <v>0.33140283000000004</v>
      </c>
      <c r="L891" s="60">
        <f t="shared" si="14"/>
        <v>-0.57242716999999999</v>
      </c>
    </row>
    <row r="892" spans="1:12" ht="15" x14ac:dyDescent="0.2">
      <c r="A892" s="8"/>
      <c r="B892" s="28"/>
      <c r="C892" s="28"/>
      <c r="D892" s="13"/>
      <c r="E892" s="13"/>
      <c r="F892" s="13"/>
      <c r="G892" s="57"/>
      <c r="H892" s="58" t="s">
        <v>2223</v>
      </c>
      <c r="I892" s="59" t="s">
        <v>2224</v>
      </c>
      <c r="J892" s="60">
        <v>1.1858070000000001</v>
      </c>
      <c r="K892" s="60">
        <v>0.66020127000000006</v>
      </c>
      <c r="L892" s="60">
        <f t="shared" si="14"/>
        <v>-0.52560572999999999</v>
      </c>
    </row>
    <row r="893" spans="1:12" ht="15" x14ac:dyDescent="0.2">
      <c r="A893" s="8"/>
      <c r="B893" s="28"/>
      <c r="C893" s="28"/>
      <c r="D893" s="13"/>
      <c r="E893" s="13"/>
      <c r="F893" s="13"/>
      <c r="G893" s="57"/>
      <c r="H893" s="58" t="s">
        <v>1786</v>
      </c>
      <c r="I893" s="59" t="s">
        <v>2225</v>
      </c>
      <c r="J893" s="60">
        <v>1.9781880000000001</v>
      </c>
      <c r="K893" s="60">
        <v>1.2038906800000002</v>
      </c>
      <c r="L893" s="60">
        <f t="shared" si="14"/>
        <v>-0.77429731999999984</v>
      </c>
    </row>
    <row r="894" spans="1:12" ht="15" x14ac:dyDescent="0.2">
      <c r="A894" s="8"/>
      <c r="B894" s="28"/>
      <c r="C894" s="28"/>
      <c r="D894" s="13"/>
      <c r="E894" s="13"/>
      <c r="F894" s="13"/>
      <c r="G894" s="57"/>
      <c r="H894" s="58" t="s">
        <v>2094</v>
      </c>
      <c r="I894" s="59" t="s">
        <v>2226</v>
      </c>
      <c r="J894" s="60">
        <v>2.0591309999999998</v>
      </c>
      <c r="K894" s="60">
        <v>1.6011955399999998</v>
      </c>
      <c r="L894" s="60">
        <f t="shared" si="14"/>
        <v>-0.45793546000000007</v>
      </c>
    </row>
    <row r="895" spans="1:12" ht="15" x14ac:dyDescent="0.2">
      <c r="A895" s="8"/>
      <c r="B895" s="28"/>
      <c r="C895" s="28"/>
      <c r="D895" s="13"/>
      <c r="E895" s="13"/>
      <c r="F895" s="13"/>
      <c r="G895" s="57"/>
      <c r="H895" s="58" t="s">
        <v>2095</v>
      </c>
      <c r="I895" s="59" t="s">
        <v>2227</v>
      </c>
      <c r="J895" s="60">
        <v>1.9199299999999999</v>
      </c>
      <c r="K895" s="60">
        <v>1.0422509800000002</v>
      </c>
      <c r="L895" s="60">
        <f t="shared" si="14"/>
        <v>-0.87767901999999975</v>
      </c>
    </row>
    <row r="896" spans="1:12" ht="15" x14ac:dyDescent="0.2">
      <c r="A896" s="8"/>
      <c r="B896" s="28"/>
      <c r="C896" s="28"/>
      <c r="D896" s="13"/>
      <c r="E896" s="13"/>
      <c r="F896" s="13"/>
      <c r="G896" s="57"/>
      <c r="H896" s="58" t="s">
        <v>2096</v>
      </c>
      <c r="I896" s="59" t="s">
        <v>2228</v>
      </c>
      <c r="J896" s="60">
        <v>2.9934500000000002</v>
      </c>
      <c r="K896" s="60">
        <v>2.0094129499999998</v>
      </c>
      <c r="L896" s="60">
        <f t="shared" si="14"/>
        <v>-0.98403705000000041</v>
      </c>
    </row>
    <row r="897" spans="1:12" ht="15" x14ac:dyDescent="0.2">
      <c r="A897" s="8"/>
      <c r="B897" s="28"/>
      <c r="C897" s="28"/>
      <c r="D897" s="13"/>
      <c r="E897" s="13"/>
      <c r="F897" s="13"/>
      <c r="G897" s="57"/>
      <c r="H897" s="58" t="s">
        <v>2229</v>
      </c>
      <c r="I897" s="59" t="s">
        <v>2230</v>
      </c>
      <c r="J897" s="60">
        <v>1.0082770000000001</v>
      </c>
      <c r="K897" s="60">
        <v>0.49828682999999996</v>
      </c>
      <c r="L897" s="60">
        <f t="shared" si="14"/>
        <v>-0.50999017000000013</v>
      </c>
    </row>
    <row r="898" spans="1:12" ht="15" x14ac:dyDescent="0.2">
      <c r="A898" s="8"/>
      <c r="B898" s="28"/>
      <c r="C898" s="28"/>
      <c r="D898" s="13"/>
      <c r="E898" s="13"/>
      <c r="F898" s="13"/>
      <c r="G898" s="57"/>
      <c r="H898" s="58" t="s">
        <v>2231</v>
      </c>
      <c r="I898" s="59" t="s">
        <v>2232</v>
      </c>
      <c r="J898" s="60">
        <v>1.4280710000000001</v>
      </c>
      <c r="K898" s="60">
        <v>0.85794181999999997</v>
      </c>
      <c r="L898" s="60">
        <f t="shared" si="14"/>
        <v>-0.57012918000000012</v>
      </c>
    </row>
    <row r="899" spans="1:12" ht="15" x14ac:dyDescent="0.2">
      <c r="A899" s="8"/>
      <c r="B899" s="28"/>
      <c r="C899" s="28"/>
      <c r="D899" s="13"/>
      <c r="E899" s="13"/>
      <c r="F899" s="13"/>
      <c r="G899" s="57"/>
      <c r="H899" s="58" t="s">
        <v>2233</v>
      </c>
      <c r="I899" s="59" t="s">
        <v>2234</v>
      </c>
      <c r="J899" s="60">
        <v>1.070541</v>
      </c>
      <c r="K899" s="60">
        <v>0.73605976000000006</v>
      </c>
      <c r="L899" s="60">
        <f t="shared" si="14"/>
        <v>-0.3344812399999999</v>
      </c>
    </row>
    <row r="900" spans="1:12" ht="15" x14ac:dyDescent="0.2">
      <c r="A900" s="8"/>
      <c r="B900" s="28"/>
      <c r="C900" s="28"/>
      <c r="D900" s="13"/>
      <c r="E900" s="13"/>
      <c r="F900" s="13"/>
      <c r="G900" s="57"/>
      <c r="H900" s="58" t="s">
        <v>2235</v>
      </c>
      <c r="I900" s="59" t="s">
        <v>2236</v>
      </c>
      <c r="J900" s="60">
        <v>1.2715289999999999</v>
      </c>
      <c r="K900" s="60">
        <v>0.25032461</v>
      </c>
      <c r="L900" s="60">
        <f t="shared" si="14"/>
        <v>-1.0212043899999999</v>
      </c>
    </row>
    <row r="901" spans="1:12" ht="15" x14ac:dyDescent="0.2">
      <c r="A901" s="8"/>
      <c r="B901" s="28"/>
      <c r="C901" s="28"/>
      <c r="D901" s="13"/>
      <c r="E901" s="13"/>
      <c r="F901" s="13"/>
      <c r="G901" s="57"/>
      <c r="H901" s="58" t="s">
        <v>2237</v>
      </c>
      <c r="I901" s="59" t="s">
        <v>2238</v>
      </c>
      <c r="J901" s="60">
        <v>1.005754</v>
      </c>
      <c r="K901" s="60">
        <v>0.51946844000000003</v>
      </c>
      <c r="L901" s="60">
        <f t="shared" si="14"/>
        <v>-0.48628556000000001</v>
      </c>
    </row>
    <row r="902" spans="1:12" ht="15" x14ac:dyDescent="0.2">
      <c r="A902" s="8"/>
      <c r="B902" s="28"/>
      <c r="C902" s="28"/>
      <c r="D902" s="13"/>
      <c r="E902" s="13"/>
      <c r="F902" s="13"/>
      <c r="G902" s="57"/>
      <c r="H902" s="58" t="s">
        <v>2239</v>
      </c>
      <c r="I902" s="59" t="s">
        <v>2240</v>
      </c>
      <c r="J902" s="60">
        <v>1.745158</v>
      </c>
      <c r="K902" s="60">
        <v>1.3476684400000001</v>
      </c>
      <c r="L902" s="60">
        <f t="shared" si="14"/>
        <v>-0.39748955999999991</v>
      </c>
    </row>
    <row r="903" spans="1:12" ht="15" x14ac:dyDescent="0.2">
      <c r="A903" s="8"/>
      <c r="B903" s="28"/>
      <c r="C903" s="28"/>
      <c r="D903" s="13"/>
      <c r="E903" s="13"/>
      <c r="F903" s="13"/>
      <c r="G903" s="57"/>
      <c r="H903" s="58" t="s">
        <v>2098</v>
      </c>
      <c r="I903" s="59" t="s">
        <v>2241</v>
      </c>
      <c r="J903" s="60">
        <v>1.7239180000000001</v>
      </c>
      <c r="K903" s="60">
        <v>1.12088539</v>
      </c>
      <c r="L903" s="60">
        <f t="shared" si="14"/>
        <v>-0.60303261000000008</v>
      </c>
    </row>
    <row r="904" spans="1:12" ht="15" x14ac:dyDescent="0.2">
      <c r="A904" s="8"/>
      <c r="B904" s="28"/>
      <c r="C904" s="28"/>
      <c r="D904" s="13"/>
      <c r="E904" s="13"/>
      <c r="F904" s="13"/>
      <c r="G904" s="57"/>
      <c r="H904" s="58" t="s">
        <v>2100</v>
      </c>
      <c r="I904" s="59" t="s">
        <v>2242</v>
      </c>
      <c r="J904" s="60">
        <v>0.98304899999999995</v>
      </c>
      <c r="K904" s="60">
        <v>0.68968231000000002</v>
      </c>
      <c r="L904" s="60">
        <f t="shared" si="14"/>
        <v>-0.29336668999999993</v>
      </c>
    </row>
    <row r="905" spans="1:12" ht="15" x14ac:dyDescent="0.2">
      <c r="A905" s="8"/>
      <c r="B905" s="28"/>
      <c r="C905" s="28"/>
      <c r="D905" s="13"/>
      <c r="E905" s="13"/>
      <c r="F905" s="13"/>
      <c r="G905" s="57"/>
      <c r="H905" s="58" t="s">
        <v>2102</v>
      </c>
      <c r="I905" s="59" t="s">
        <v>2243</v>
      </c>
      <c r="J905" s="60">
        <v>0.93908800000000003</v>
      </c>
      <c r="K905" s="60">
        <v>0.51732909999999999</v>
      </c>
      <c r="L905" s="60">
        <f t="shared" ref="L905:L968" si="15">+K905-J905</f>
        <v>-0.42175890000000005</v>
      </c>
    </row>
    <row r="906" spans="1:12" ht="15" x14ac:dyDescent="0.2">
      <c r="A906" s="8"/>
      <c r="B906" s="28"/>
      <c r="C906" s="28"/>
      <c r="D906" s="13"/>
      <c r="E906" s="13"/>
      <c r="F906" s="13"/>
      <c r="G906" s="57"/>
      <c r="H906" s="58" t="s">
        <v>2103</v>
      </c>
      <c r="I906" s="59" t="s">
        <v>2244</v>
      </c>
      <c r="J906" s="60">
        <v>1.503782</v>
      </c>
      <c r="K906" s="60">
        <v>0.98886016999999993</v>
      </c>
      <c r="L906" s="60">
        <f t="shared" si="15"/>
        <v>-0.51492183000000002</v>
      </c>
    </row>
    <row r="907" spans="1:12" ht="15" x14ac:dyDescent="0.2">
      <c r="A907" s="8"/>
      <c r="B907" s="28"/>
      <c r="C907" s="28"/>
      <c r="D907" s="13"/>
      <c r="E907" s="13"/>
      <c r="F907" s="13"/>
      <c r="G907" s="57"/>
      <c r="H907" s="58" t="s">
        <v>2245</v>
      </c>
      <c r="I907" s="59" t="s">
        <v>2246</v>
      </c>
      <c r="J907" s="60">
        <v>1.2482169999999999</v>
      </c>
      <c r="K907" s="60">
        <v>0.84118471999999989</v>
      </c>
      <c r="L907" s="60">
        <f t="shared" si="15"/>
        <v>-0.40703228000000002</v>
      </c>
    </row>
    <row r="908" spans="1:12" ht="15" x14ac:dyDescent="0.2">
      <c r="A908" s="8"/>
      <c r="B908" s="28"/>
      <c r="C908" s="28"/>
      <c r="D908" s="13"/>
      <c r="E908" s="13"/>
      <c r="F908" s="13"/>
      <c r="G908" s="57"/>
      <c r="H908" s="58" t="s">
        <v>2247</v>
      </c>
      <c r="I908" s="59" t="s">
        <v>2248</v>
      </c>
      <c r="J908" s="60">
        <v>0.97863800000000001</v>
      </c>
      <c r="K908" s="60">
        <v>0.52294231000000002</v>
      </c>
      <c r="L908" s="60">
        <f t="shared" si="15"/>
        <v>-0.45569568999999999</v>
      </c>
    </row>
    <row r="909" spans="1:12" ht="15" x14ac:dyDescent="0.2">
      <c r="A909" s="8"/>
      <c r="B909" s="28"/>
      <c r="C909" s="28"/>
      <c r="D909" s="13"/>
      <c r="E909" s="13"/>
      <c r="F909" s="13"/>
      <c r="G909" s="57"/>
      <c r="H909" s="58" t="s">
        <v>2249</v>
      </c>
      <c r="I909" s="59" t="s">
        <v>2250</v>
      </c>
      <c r="J909" s="60">
        <v>1.747269</v>
      </c>
      <c r="K909" s="60">
        <v>0.94755697999999988</v>
      </c>
      <c r="L909" s="60">
        <f t="shared" si="15"/>
        <v>-0.79971202000000008</v>
      </c>
    </row>
    <row r="910" spans="1:12" ht="15" x14ac:dyDescent="0.2">
      <c r="A910" s="8"/>
      <c r="B910" s="28"/>
      <c r="C910" s="28"/>
      <c r="D910" s="13"/>
      <c r="E910" s="13"/>
      <c r="F910" s="13"/>
      <c r="G910" s="57"/>
      <c r="H910" s="58" t="s">
        <v>2251</v>
      </c>
      <c r="I910" s="59" t="s">
        <v>2252</v>
      </c>
      <c r="J910" s="60">
        <v>0.98868900000000004</v>
      </c>
      <c r="K910" s="60">
        <v>0.62022885999999999</v>
      </c>
      <c r="L910" s="60">
        <f t="shared" si="15"/>
        <v>-0.36846014000000005</v>
      </c>
    </row>
    <row r="911" spans="1:12" ht="15" x14ac:dyDescent="0.2">
      <c r="A911" s="8"/>
      <c r="B911" s="28"/>
      <c r="C911" s="28"/>
      <c r="D911" s="13"/>
      <c r="E911" s="13"/>
      <c r="F911" s="13"/>
      <c r="G911" s="57"/>
      <c r="H911" s="58" t="s">
        <v>2253</v>
      </c>
      <c r="I911" s="59" t="s">
        <v>2254</v>
      </c>
      <c r="J911" s="60">
        <v>3.1172620000000002</v>
      </c>
      <c r="K911" s="60">
        <v>2.1135882600000002</v>
      </c>
      <c r="L911" s="60">
        <f t="shared" si="15"/>
        <v>-1.00367374</v>
      </c>
    </row>
    <row r="912" spans="1:12" ht="15" x14ac:dyDescent="0.2">
      <c r="A912" s="8"/>
      <c r="B912" s="28"/>
      <c r="C912" s="28"/>
      <c r="D912" s="13"/>
      <c r="E912" s="13"/>
      <c r="F912" s="13"/>
      <c r="G912" s="57"/>
      <c r="H912" s="58" t="s">
        <v>2255</v>
      </c>
      <c r="I912" s="59" t="s">
        <v>2256</v>
      </c>
      <c r="J912" s="60">
        <v>0.92496100000000003</v>
      </c>
      <c r="K912" s="60">
        <v>0.49783878999999998</v>
      </c>
      <c r="L912" s="60">
        <f t="shared" si="15"/>
        <v>-0.42712221000000006</v>
      </c>
    </row>
    <row r="913" spans="1:12" ht="15" x14ac:dyDescent="0.2">
      <c r="A913" s="8"/>
      <c r="B913" s="28"/>
      <c r="C913" s="28"/>
      <c r="D913" s="13"/>
      <c r="E913" s="13"/>
      <c r="F913" s="13"/>
      <c r="G913" s="57"/>
      <c r="H913" s="58" t="s">
        <v>2105</v>
      </c>
      <c r="I913" s="59" t="s">
        <v>2257</v>
      </c>
      <c r="J913" s="60">
        <v>1.201532</v>
      </c>
      <c r="K913" s="60">
        <v>0.64485890000000001</v>
      </c>
      <c r="L913" s="60">
        <f t="shared" si="15"/>
        <v>-0.55667310000000003</v>
      </c>
    </row>
    <row r="914" spans="1:12" ht="30" x14ac:dyDescent="0.2">
      <c r="A914" s="8"/>
      <c r="B914" s="28"/>
      <c r="C914" s="28"/>
      <c r="D914" s="13"/>
      <c r="E914" s="13"/>
      <c r="F914" s="13"/>
      <c r="G914" s="57"/>
      <c r="H914" s="58" t="s">
        <v>2106</v>
      </c>
      <c r="I914" s="59" t="s">
        <v>2258</v>
      </c>
      <c r="J914" s="60">
        <v>4.5626350000000002</v>
      </c>
      <c r="K914" s="60">
        <v>2.8168750799999995</v>
      </c>
      <c r="L914" s="60">
        <f t="shared" si="15"/>
        <v>-1.7457599200000007</v>
      </c>
    </row>
    <row r="915" spans="1:12" ht="15" x14ac:dyDescent="0.2">
      <c r="A915" s="8"/>
      <c r="B915" s="28"/>
      <c r="C915" s="28"/>
      <c r="D915" s="13"/>
      <c r="E915" s="13"/>
      <c r="F915" s="13"/>
      <c r="G915" s="57"/>
      <c r="H915" s="58" t="s">
        <v>1766</v>
      </c>
      <c r="I915" s="59" t="s">
        <v>1411</v>
      </c>
      <c r="J915" s="60">
        <v>12.680325</v>
      </c>
      <c r="K915" s="60">
        <v>19.101907440000002</v>
      </c>
      <c r="L915" s="60">
        <f t="shared" si="15"/>
        <v>6.4215824400000017</v>
      </c>
    </row>
    <row r="916" spans="1:12" ht="15" x14ac:dyDescent="0.2">
      <c r="A916" s="8"/>
      <c r="B916" s="28"/>
      <c r="C916" s="28"/>
      <c r="D916" s="13"/>
      <c r="E916" s="13"/>
      <c r="F916" s="13"/>
      <c r="G916" s="57"/>
      <c r="H916" s="58" t="s">
        <v>1808</v>
      </c>
      <c r="I916" s="59" t="s">
        <v>2040</v>
      </c>
      <c r="J916" s="60">
        <v>13.500605</v>
      </c>
      <c r="K916" s="60">
        <v>57.447186760000001</v>
      </c>
      <c r="L916" s="60">
        <f t="shared" si="15"/>
        <v>43.946581760000001</v>
      </c>
    </row>
    <row r="917" spans="1:12" ht="15" x14ac:dyDescent="0.2">
      <c r="A917" s="8"/>
      <c r="B917" s="28"/>
      <c r="C917" s="28"/>
      <c r="D917" s="13"/>
      <c r="E917" s="13"/>
      <c r="F917" s="13"/>
      <c r="G917" s="57"/>
      <c r="H917" s="58" t="s">
        <v>2041</v>
      </c>
      <c r="I917" s="59" t="s">
        <v>2042</v>
      </c>
      <c r="J917" s="60">
        <v>6608.0056949999998</v>
      </c>
      <c r="K917" s="60">
        <v>7955.441669509999</v>
      </c>
      <c r="L917" s="60">
        <f t="shared" si="15"/>
        <v>1347.4359745099991</v>
      </c>
    </row>
    <row r="918" spans="1:12" ht="15" x14ac:dyDescent="0.2">
      <c r="A918" s="8"/>
      <c r="B918" s="28"/>
      <c r="C918" s="28"/>
      <c r="D918" s="13"/>
      <c r="E918" s="13"/>
      <c r="F918" s="13"/>
      <c r="G918" s="57"/>
      <c r="H918" s="58" t="s">
        <v>1770</v>
      </c>
      <c r="I918" s="59" t="s">
        <v>1702</v>
      </c>
      <c r="J918" s="60">
        <v>5.2173129999999999</v>
      </c>
      <c r="K918" s="60">
        <v>4.71420657</v>
      </c>
      <c r="L918" s="60">
        <f t="shared" si="15"/>
        <v>-0.50310642999999988</v>
      </c>
    </row>
    <row r="919" spans="1:12" ht="15" x14ac:dyDescent="0.2">
      <c r="A919" s="8"/>
      <c r="B919" s="28"/>
      <c r="C919" s="28"/>
      <c r="D919" s="13"/>
      <c r="E919" s="13"/>
      <c r="F919" s="13"/>
      <c r="G919" s="57"/>
      <c r="H919" s="58" t="s">
        <v>1855</v>
      </c>
      <c r="I919" s="59" t="s">
        <v>1169</v>
      </c>
      <c r="J919" s="60">
        <v>25.676863000000001</v>
      </c>
      <c r="K919" s="60">
        <v>21.804478770000006</v>
      </c>
      <c r="L919" s="60">
        <f t="shared" si="15"/>
        <v>-3.8723842299999944</v>
      </c>
    </row>
    <row r="920" spans="1:12" ht="15" x14ac:dyDescent="0.2">
      <c r="A920" s="8"/>
      <c r="B920" s="28"/>
      <c r="C920" s="28"/>
      <c r="D920" s="13"/>
      <c r="E920" s="13"/>
      <c r="F920" s="13"/>
      <c r="G920" s="57"/>
      <c r="H920" s="58" t="s">
        <v>1856</v>
      </c>
      <c r="I920" s="59" t="s">
        <v>1170</v>
      </c>
      <c r="J920" s="60">
        <v>7.5531030000000001</v>
      </c>
      <c r="K920" s="60">
        <v>11.25373928</v>
      </c>
      <c r="L920" s="60">
        <f t="shared" si="15"/>
        <v>3.7006362799999994</v>
      </c>
    </row>
    <row r="921" spans="1:12" ht="15" x14ac:dyDescent="0.2">
      <c r="A921" s="8"/>
      <c r="B921" s="28"/>
      <c r="C921" s="28"/>
      <c r="D921" s="13"/>
      <c r="E921" s="13"/>
      <c r="F921" s="13"/>
      <c r="G921" s="57"/>
      <c r="H921" s="58" t="s">
        <v>1857</v>
      </c>
      <c r="I921" s="59" t="s">
        <v>1171</v>
      </c>
      <c r="J921" s="60">
        <v>15.158163999999999</v>
      </c>
      <c r="K921" s="60">
        <v>15.217780910000004</v>
      </c>
      <c r="L921" s="60">
        <f t="shared" si="15"/>
        <v>5.9616910000004353E-2</v>
      </c>
    </row>
    <row r="922" spans="1:12" ht="15" x14ac:dyDescent="0.2">
      <c r="A922" s="8"/>
      <c r="B922" s="28"/>
      <c r="C922" s="28"/>
      <c r="D922" s="13"/>
      <c r="E922" s="13"/>
      <c r="F922" s="13"/>
      <c r="G922" s="57"/>
      <c r="H922" s="58" t="s">
        <v>1858</v>
      </c>
      <c r="I922" s="59" t="s">
        <v>1385</v>
      </c>
      <c r="J922" s="60">
        <v>33.197996000000003</v>
      </c>
      <c r="K922" s="60">
        <v>11.844725850000003</v>
      </c>
      <c r="L922" s="60">
        <f t="shared" si="15"/>
        <v>-21.35327015</v>
      </c>
    </row>
    <row r="923" spans="1:12" ht="15" x14ac:dyDescent="0.2">
      <c r="A923" s="8"/>
      <c r="B923" s="28"/>
      <c r="C923" s="28"/>
      <c r="D923" s="13"/>
      <c r="E923" s="13"/>
      <c r="F923" s="13"/>
      <c r="G923" s="53" t="s">
        <v>41</v>
      </c>
      <c r="H923" s="54"/>
      <c r="I923" s="55"/>
      <c r="J923" s="56">
        <v>50.449945</v>
      </c>
      <c r="K923" s="56">
        <v>40.693573699999995</v>
      </c>
      <c r="L923" s="56">
        <f t="shared" si="15"/>
        <v>-9.756371300000005</v>
      </c>
    </row>
    <row r="924" spans="1:12" ht="15" x14ac:dyDescent="0.2">
      <c r="A924" s="8"/>
      <c r="B924" s="28"/>
      <c r="C924" s="28"/>
      <c r="D924" s="13"/>
      <c r="E924" s="13"/>
      <c r="F924" s="13"/>
      <c r="G924" s="57"/>
      <c r="H924" s="58" t="s">
        <v>42</v>
      </c>
      <c r="I924" s="59" t="s">
        <v>253</v>
      </c>
      <c r="J924" s="60">
        <v>50.449945</v>
      </c>
      <c r="K924" s="60">
        <v>40.693573699999995</v>
      </c>
      <c r="L924" s="60">
        <f t="shared" si="15"/>
        <v>-9.756371300000005</v>
      </c>
    </row>
    <row r="925" spans="1:12" ht="15" x14ac:dyDescent="0.2">
      <c r="A925" s="8"/>
      <c r="B925" s="28"/>
      <c r="C925" s="28"/>
      <c r="D925" s="13"/>
      <c r="E925" s="13"/>
      <c r="F925" s="13"/>
      <c r="G925" s="53" t="s">
        <v>70</v>
      </c>
      <c r="H925" s="54"/>
      <c r="I925" s="55"/>
      <c r="J925" s="56">
        <v>169.34585200000001</v>
      </c>
      <c r="K925" s="56">
        <v>93.282321059999973</v>
      </c>
      <c r="L925" s="56">
        <f t="shared" si="15"/>
        <v>-76.063530940000035</v>
      </c>
    </row>
    <row r="926" spans="1:12" ht="15" x14ac:dyDescent="0.2">
      <c r="A926" s="8"/>
      <c r="B926" s="28"/>
      <c r="C926" s="28"/>
      <c r="D926" s="13"/>
      <c r="E926" s="13"/>
      <c r="F926" s="13"/>
      <c r="G926" s="57"/>
      <c r="H926" s="58" t="s">
        <v>2268</v>
      </c>
      <c r="I926" s="59" t="s">
        <v>2269</v>
      </c>
      <c r="J926" s="60">
        <v>160.64102700000001</v>
      </c>
      <c r="K926" s="60">
        <v>87.427925589999973</v>
      </c>
      <c r="L926" s="60">
        <f t="shared" si="15"/>
        <v>-73.213101410000036</v>
      </c>
    </row>
    <row r="927" spans="1:12" ht="15" x14ac:dyDescent="0.2">
      <c r="A927" s="8"/>
      <c r="B927" s="28"/>
      <c r="C927" s="28"/>
      <c r="D927" s="13"/>
      <c r="E927" s="13"/>
      <c r="F927" s="13"/>
      <c r="G927" s="57"/>
      <c r="H927" s="58" t="s">
        <v>254</v>
      </c>
      <c r="I927" s="59" t="s">
        <v>255</v>
      </c>
      <c r="J927" s="60">
        <v>8.7048249999999996</v>
      </c>
      <c r="K927" s="60">
        <v>5.8543954699999992</v>
      </c>
      <c r="L927" s="60">
        <f t="shared" si="15"/>
        <v>-2.8504295300000004</v>
      </c>
    </row>
    <row r="928" spans="1:12" ht="15" x14ac:dyDescent="0.2">
      <c r="A928" s="8"/>
      <c r="B928" s="28"/>
      <c r="C928" s="28"/>
      <c r="D928" s="13"/>
      <c r="E928" s="29">
        <v>15</v>
      </c>
      <c r="F928" s="30" t="s">
        <v>256</v>
      </c>
      <c r="G928" s="73"/>
      <c r="H928" s="74"/>
      <c r="I928" s="75"/>
      <c r="J928" s="76">
        <v>7454.2348970000003</v>
      </c>
      <c r="K928" s="76">
        <v>7460.4348970000001</v>
      </c>
      <c r="L928" s="76">
        <f t="shared" si="15"/>
        <v>6.1999999999998181</v>
      </c>
    </row>
    <row r="929" spans="1:12" ht="15" x14ac:dyDescent="0.2">
      <c r="A929" s="8"/>
      <c r="B929" s="28"/>
      <c r="C929" s="28"/>
      <c r="D929" s="13"/>
      <c r="E929" s="13"/>
      <c r="F929" s="13"/>
      <c r="G929" s="53" t="s">
        <v>2</v>
      </c>
      <c r="H929" s="54"/>
      <c r="I929" s="55"/>
      <c r="J929" s="56">
        <v>1920.4883440000001</v>
      </c>
      <c r="K929" s="56">
        <v>1926.6883439999999</v>
      </c>
      <c r="L929" s="56">
        <f t="shared" si="15"/>
        <v>6.1999999999998181</v>
      </c>
    </row>
    <row r="930" spans="1:12" ht="15" x14ac:dyDescent="0.2">
      <c r="A930" s="8"/>
      <c r="B930" s="28"/>
      <c r="C930" s="28"/>
      <c r="D930" s="13"/>
      <c r="E930" s="13"/>
      <c r="F930" s="13"/>
      <c r="G930" s="57"/>
      <c r="H930" s="58" t="s">
        <v>1741</v>
      </c>
      <c r="I930" s="59" t="s">
        <v>1180</v>
      </c>
      <c r="J930" s="60">
        <v>8.7570160000000001</v>
      </c>
      <c r="K930" s="60">
        <v>8.8271665800000001</v>
      </c>
      <c r="L930" s="60">
        <f t="shared" si="15"/>
        <v>7.0150579999999962E-2</v>
      </c>
    </row>
    <row r="931" spans="1:12" ht="15" x14ac:dyDescent="0.2">
      <c r="A931" s="8"/>
      <c r="B931" s="28"/>
      <c r="C931" s="28"/>
      <c r="D931" s="13"/>
      <c r="E931" s="13"/>
      <c r="F931" s="13"/>
      <c r="G931" s="57"/>
      <c r="H931" s="58" t="s">
        <v>1744</v>
      </c>
      <c r="I931" s="59" t="s">
        <v>1124</v>
      </c>
      <c r="J931" s="60">
        <v>85.572226000000001</v>
      </c>
      <c r="K931" s="60">
        <v>85.592595960000011</v>
      </c>
      <c r="L931" s="60">
        <f t="shared" si="15"/>
        <v>2.0369960000010678E-2</v>
      </c>
    </row>
    <row r="932" spans="1:12" ht="15" x14ac:dyDescent="0.2">
      <c r="A932" s="8"/>
      <c r="B932" s="28"/>
      <c r="C932" s="28"/>
      <c r="D932" s="13"/>
      <c r="E932" s="13"/>
      <c r="F932" s="13"/>
      <c r="G932" s="57"/>
      <c r="H932" s="58" t="s">
        <v>1757</v>
      </c>
      <c r="I932" s="59" t="s">
        <v>2043</v>
      </c>
      <c r="J932" s="60">
        <v>2.484534</v>
      </c>
      <c r="K932" s="60">
        <v>2.4859971100000005</v>
      </c>
      <c r="L932" s="60">
        <f t="shared" si="15"/>
        <v>1.4631100000004338E-3</v>
      </c>
    </row>
    <row r="933" spans="1:12" ht="15" x14ac:dyDescent="0.2">
      <c r="A933" s="8"/>
      <c r="B933" s="28"/>
      <c r="C933" s="28"/>
      <c r="D933" s="13"/>
      <c r="E933" s="13"/>
      <c r="F933" s="13"/>
      <c r="G933" s="57"/>
      <c r="H933" s="58" t="s">
        <v>1762</v>
      </c>
      <c r="I933" s="79" t="s">
        <v>2044</v>
      </c>
      <c r="J933" s="60">
        <v>14.330026999999999</v>
      </c>
      <c r="K933" s="60">
        <v>14.303937199999998</v>
      </c>
      <c r="L933" s="60">
        <f t="shared" si="15"/>
        <v>-2.6089800000001162E-2</v>
      </c>
    </row>
    <row r="934" spans="1:12" ht="15" x14ac:dyDescent="0.2">
      <c r="A934" s="8"/>
      <c r="B934" s="28"/>
      <c r="C934" s="28"/>
      <c r="D934" s="13"/>
      <c r="E934" s="13"/>
      <c r="F934" s="13"/>
      <c r="G934" s="57"/>
      <c r="H934" s="58" t="s">
        <v>1788</v>
      </c>
      <c r="I934" s="59" t="s">
        <v>2045</v>
      </c>
      <c r="J934" s="60">
        <v>1.0300389999999999</v>
      </c>
      <c r="K934" s="60">
        <v>0.98866268999999996</v>
      </c>
      <c r="L934" s="60">
        <f t="shared" si="15"/>
        <v>-4.1376309999999972E-2</v>
      </c>
    </row>
    <row r="935" spans="1:12" ht="15" x14ac:dyDescent="0.2">
      <c r="A935" s="8"/>
      <c r="B935" s="28"/>
      <c r="C935" s="28"/>
      <c r="D935" s="13"/>
      <c r="E935" s="13"/>
      <c r="F935" s="13"/>
      <c r="G935" s="57"/>
      <c r="H935" s="58" t="s">
        <v>1763</v>
      </c>
      <c r="I935" s="59" t="s">
        <v>2046</v>
      </c>
      <c r="J935" s="60">
        <v>0.76654900000000004</v>
      </c>
      <c r="K935" s="60">
        <v>0.79467106999999992</v>
      </c>
      <c r="L935" s="60">
        <f t="shared" si="15"/>
        <v>2.8122069999999888E-2</v>
      </c>
    </row>
    <row r="936" spans="1:12" ht="15" x14ac:dyDescent="0.2">
      <c r="A936" s="8"/>
      <c r="B936" s="28"/>
      <c r="C936" s="28"/>
      <c r="D936" s="13"/>
      <c r="E936" s="13"/>
      <c r="F936" s="13"/>
      <c r="G936" s="57"/>
      <c r="H936" s="58" t="s">
        <v>1764</v>
      </c>
      <c r="I936" s="59" t="s">
        <v>2047</v>
      </c>
      <c r="J936" s="60">
        <v>1.127351</v>
      </c>
      <c r="K936" s="60">
        <v>1.0267661499999998</v>
      </c>
      <c r="L936" s="60">
        <f t="shared" si="15"/>
        <v>-0.10058485000000017</v>
      </c>
    </row>
    <row r="937" spans="1:12" ht="15" x14ac:dyDescent="0.2">
      <c r="A937" s="8"/>
      <c r="B937" s="28"/>
      <c r="C937" s="28"/>
      <c r="D937" s="13"/>
      <c r="E937" s="13"/>
      <c r="F937" s="13"/>
      <c r="G937" s="57"/>
      <c r="H937" s="58" t="s">
        <v>1765</v>
      </c>
      <c r="I937" s="59" t="s">
        <v>2048</v>
      </c>
      <c r="J937" s="60">
        <v>0.93943500000000002</v>
      </c>
      <c r="K937" s="60">
        <v>0.90883518000000019</v>
      </c>
      <c r="L937" s="60">
        <f t="shared" si="15"/>
        <v>-3.0599819999999833E-2</v>
      </c>
    </row>
    <row r="938" spans="1:12" ht="15" x14ac:dyDescent="0.2">
      <c r="A938" s="8"/>
      <c r="B938" s="28"/>
      <c r="C938" s="28"/>
      <c r="D938" s="13"/>
      <c r="E938" s="13"/>
      <c r="F938" s="13"/>
      <c r="G938" s="57"/>
      <c r="H938" s="58" t="s">
        <v>1769</v>
      </c>
      <c r="I938" s="59" t="s">
        <v>2049</v>
      </c>
      <c r="J938" s="60">
        <v>0.452766</v>
      </c>
      <c r="K938" s="60">
        <v>0.42390173999999997</v>
      </c>
      <c r="L938" s="60">
        <f t="shared" si="15"/>
        <v>-2.886426000000003E-2</v>
      </c>
    </row>
    <row r="939" spans="1:12" ht="15" x14ac:dyDescent="0.2">
      <c r="A939" s="8"/>
      <c r="B939" s="28"/>
      <c r="C939" s="28"/>
      <c r="D939" s="13"/>
      <c r="E939" s="13"/>
      <c r="F939" s="13"/>
      <c r="G939" s="57"/>
      <c r="H939" s="58" t="s">
        <v>1968</v>
      </c>
      <c r="I939" s="59" t="s">
        <v>2050</v>
      </c>
      <c r="J939" s="60">
        <v>1.0786979999999999</v>
      </c>
      <c r="K939" s="60">
        <v>0.96890373000000007</v>
      </c>
      <c r="L939" s="60">
        <f t="shared" si="15"/>
        <v>-0.10979426999999986</v>
      </c>
    </row>
    <row r="940" spans="1:12" ht="15" x14ac:dyDescent="0.2">
      <c r="A940" s="8"/>
      <c r="B940" s="28"/>
      <c r="C940" s="28"/>
      <c r="D940" s="13"/>
      <c r="E940" s="13"/>
      <c r="F940" s="13"/>
      <c r="G940" s="57"/>
      <c r="H940" s="58" t="s">
        <v>1904</v>
      </c>
      <c r="I940" s="59" t="s">
        <v>2051</v>
      </c>
      <c r="J940" s="60">
        <v>1.6651130000000001</v>
      </c>
      <c r="K940" s="60">
        <v>1.5815007299999999</v>
      </c>
      <c r="L940" s="60">
        <f t="shared" si="15"/>
        <v>-8.3612270000000155E-2</v>
      </c>
    </row>
    <row r="941" spans="1:12" ht="15" x14ac:dyDescent="0.2">
      <c r="A941" s="8"/>
      <c r="B941" s="28"/>
      <c r="C941" s="28"/>
      <c r="D941" s="13"/>
      <c r="E941" s="13"/>
      <c r="F941" s="13"/>
      <c r="G941" s="57"/>
      <c r="H941" s="58" t="s">
        <v>1905</v>
      </c>
      <c r="I941" s="59" t="s">
        <v>2052</v>
      </c>
      <c r="J941" s="60">
        <v>0.91518500000000003</v>
      </c>
      <c r="K941" s="60">
        <v>0.81665507000000004</v>
      </c>
      <c r="L941" s="60">
        <f t="shared" si="15"/>
        <v>-9.8529929999999988E-2</v>
      </c>
    </row>
    <row r="942" spans="1:12" ht="15" x14ac:dyDescent="0.2">
      <c r="A942" s="8"/>
      <c r="B942" s="28"/>
      <c r="C942" s="28"/>
      <c r="D942" s="13"/>
      <c r="E942" s="13"/>
      <c r="F942" s="13"/>
      <c r="G942" s="57"/>
      <c r="H942" s="58" t="s">
        <v>1789</v>
      </c>
      <c r="I942" s="59" t="s">
        <v>2053</v>
      </c>
      <c r="J942" s="60">
        <v>0.88080000000000003</v>
      </c>
      <c r="K942" s="60">
        <v>0.89882079999999998</v>
      </c>
      <c r="L942" s="60">
        <f t="shared" si="15"/>
        <v>1.8020799999999948E-2</v>
      </c>
    </row>
    <row r="943" spans="1:12" ht="15" x14ac:dyDescent="0.2">
      <c r="A943" s="8"/>
      <c r="B943" s="28"/>
      <c r="C943" s="28"/>
      <c r="D943" s="13"/>
      <c r="E943" s="13"/>
      <c r="F943" s="13"/>
      <c r="G943" s="57"/>
      <c r="H943" s="58" t="s">
        <v>1790</v>
      </c>
      <c r="I943" s="59" t="s">
        <v>2054</v>
      </c>
      <c r="J943" s="60">
        <v>0.84875999999999996</v>
      </c>
      <c r="K943" s="60">
        <v>0.73534244000000004</v>
      </c>
      <c r="L943" s="60">
        <f t="shared" si="15"/>
        <v>-0.11341755999999992</v>
      </c>
    </row>
    <row r="944" spans="1:12" ht="15" x14ac:dyDescent="0.2">
      <c r="A944" s="8"/>
      <c r="B944" s="28"/>
      <c r="C944" s="28"/>
      <c r="D944" s="13"/>
      <c r="E944" s="13"/>
      <c r="F944" s="13"/>
      <c r="G944" s="57"/>
      <c r="H944" s="58" t="s">
        <v>1791</v>
      </c>
      <c r="I944" s="59" t="s">
        <v>2055</v>
      </c>
      <c r="J944" s="60">
        <v>0.70233199999999996</v>
      </c>
      <c r="K944" s="60">
        <v>0.66312570000000004</v>
      </c>
      <c r="L944" s="60">
        <f t="shared" si="15"/>
        <v>-3.9206299999999916E-2</v>
      </c>
    </row>
    <row r="945" spans="1:12" ht="15" x14ac:dyDescent="0.2">
      <c r="A945" s="8"/>
      <c r="B945" s="28"/>
      <c r="C945" s="28"/>
      <c r="D945" s="13"/>
      <c r="E945" s="13"/>
      <c r="F945" s="13"/>
      <c r="G945" s="57"/>
      <c r="H945" s="58" t="s">
        <v>1792</v>
      </c>
      <c r="I945" s="59" t="s">
        <v>2056</v>
      </c>
      <c r="J945" s="60">
        <v>1.090722</v>
      </c>
      <c r="K945" s="60">
        <v>0.81232775000000002</v>
      </c>
      <c r="L945" s="60">
        <f t="shared" si="15"/>
        <v>-0.27839424999999995</v>
      </c>
    </row>
    <row r="946" spans="1:12" ht="15" x14ac:dyDescent="0.2">
      <c r="A946" s="8"/>
      <c r="B946" s="28"/>
      <c r="C946" s="28"/>
      <c r="D946" s="13"/>
      <c r="E946" s="13"/>
      <c r="F946" s="13"/>
      <c r="G946" s="57"/>
      <c r="H946" s="58" t="s">
        <v>1793</v>
      </c>
      <c r="I946" s="59" t="s">
        <v>2057</v>
      </c>
      <c r="J946" s="60">
        <v>2.5349249999999999</v>
      </c>
      <c r="K946" s="60">
        <v>2.35438876</v>
      </c>
      <c r="L946" s="60">
        <f t="shared" si="15"/>
        <v>-0.1805362399999999</v>
      </c>
    </row>
    <row r="947" spans="1:12" ht="15" x14ac:dyDescent="0.2">
      <c r="A947" s="8"/>
      <c r="B947" s="28"/>
      <c r="C947" s="28"/>
      <c r="D947" s="13"/>
      <c r="E947" s="13"/>
      <c r="F947" s="13"/>
      <c r="G947" s="57"/>
      <c r="H947" s="58" t="s">
        <v>1794</v>
      </c>
      <c r="I947" s="59" t="s">
        <v>2058</v>
      </c>
      <c r="J947" s="60">
        <v>1.0118320000000001</v>
      </c>
      <c r="K947" s="60">
        <v>0.90007994000000002</v>
      </c>
      <c r="L947" s="60">
        <f t="shared" si="15"/>
        <v>-0.11175206000000004</v>
      </c>
    </row>
    <row r="948" spans="1:12" ht="15" x14ac:dyDescent="0.2">
      <c r="A948" s="8"/>
      <c r="B948" s="28"/>
      <c r="C948" s="28"/>
      <c r="D948" s="13"/>
      <c r="E948" s="13"/>
      <c r="F948" s="13"/>
      <c r="G948" s="57"/>
      <c r="H948" s="58" t="s">
        <v>1906</v>
      </c>
      <c r="I948" s="59" t="s">
        <v>2059</v>
      </c>
      <c r="J948" s="60">
        <v>1.088096</v>
      </c>
      <c r="K948" s="60">
        <v>1.0010237299999998</v>
      </c>
      <c r="L948" s="60">
        <f t="shared" si="15"/>
        <v>-8.7072270000000174E-2</v>
      </c>
    </row>
    <row r="949" spans="1:12" ht="15" x14ac:dyDescent="0.2">
      <c r="A949" s="8"/>
      <c r="B949" s="28"/>
      <c r="C949" s="28"/>
      <c r="D949" s="13"/>
      <c r="E949" s="13"/>
      <c r="F949" s="13"/>
      <c r="G949" s="57"/>
      <c r="H949" s="58" t="s">
        <v>1907</v>
      </c>
      <c r="I949" s="59" t="s">
        <v>2060</v>
      </c>
      <c r="J949" s="60">
        <v>1.854339</v>
      </c>
      <c r="K949" s="60">
        <v>1.6874193799999999</v>
      </c>
      <c r="L949" s="60">
        <f t="shared" si="15"/>
        <v>-0.16691962000000005</v>
      </c>
    </row>
    <row r="950" spans="1:12" ht="15" x14ac:dyDescent="0.2">
      <c r="A950" s="8"/>
      <c r="B950" s="28"/>
      <c r="C950" s="28"/>
      <c r="D950" s="13"/>
      <c r="E950" s="13"/>
      <c r="F950" s="13"/>
      <c r="G950" s="57"/>
      <c r="H950" s="58" t="s">
        <v>1908</v>
      </c>
      <c r="I950" s="59" t="s">
        <v>2061</v>
      </c>
      <c r="J950" s="60">
        <v>1.1763539999999999</v>
      </c>
      <c r="K950" s="60">
        <v>1.07321602</v>
      </c>
      <c r="L950" s="60">
        <f t="shared" si="15"/>
        <v>-0.10313797999999985</v>
      </c>
    </row>
    <row r="951" spans="1:12" ht="15" x14ac:dyDescent="0.2">
      <c r="A951" s="8"/>
      <c r="B951" s="28"/>
      <c r="C951" s="28"/>
      <c r="D951" s="13"/>
      <c r="E951" s="13"/>
      <c r="F951" s="13"/>
      <c r="G951" s="57"/>
      <c r="H951" s="58" t="s">
        <v>1909</v>
      </c>
      <c r="I951" s="59" t="s">
        <v>2062</v>
      </c>
      <c r="J951" s="60">
        <v>0.78317300000000001</v>
      </c>
      <c r="K951" s="60">
        <v>0.70446087000000013</v>
      </c>
      <c r="L951" s="60">
        <f t="shared" si="15"/>
        <v>-7.871212999999988E-2</v>
      </c>
    </row>
    <row r="952" spans="1:12" ht="15" x14ac:dyDescent="0.2">
      <c r="A952" s="8"/>
      <c r="B952" s="28"/>
      <c r="C952" s="28"/>
      <c r="D952" s="13"/>
      <c r="E952" s="13"/>
      <c r="F952" s="13"/>
      <c r="G952" s="57"/>
      <c r="H952" s="58" t="s">
        <v>1910</v>
      </c>
      <c r="I952" s="59" t="s">
        <v>2063</v>
      </c>
      <c r="J952" s="60">
        <v>0.87645899999999999</v>
      </c>
      <c r="K952" s="60">
        <v>0.79827506000000004</v>
      </c>
      <c r="L952" s="60">
        <f t="shared" si="15"/>
        <v>-7.8183939999999952E-2</v>
      </c>
    </row>
    <row r="953" spans="1:12" ht="15" x14ac:dyDescent="0.2">
      <c r="A953" s="8"/>
      <c r="B953" s="28"/>
      <c r="C953" s="28"/>
      <c r="D953" s="13"/>
      <c r="E953" s="13"/>
      <c r="F953" s="13"/>
      <c r="G953" s="57"/>
      <c r="H953" s="58" t="s">
        <v>1795</v>
      </c>
      <c r="I953" s="59" t="s">
        <v>2064</v>
      </c>
      <c r="J953" s="60">
        <v>2.9857300000000002</v>
      </c>
      <c r="K953" s="60">
        <v>2.8018564299999995</v>
      </c>
      <c r="L953" s="60">
        <f t="shared" si="15"/>
        <v>-0.18387357000000071</v>
      </c>
    </row>
    <row r="954" spans="1:12" ht="15" x14ac:dyDescent="0.2">
      <c r="A954" s="8"/>
      <c r="B954" s="28"/>
      <c r="C954" s="28"/>
      <c r="D954" s="13"/>
      <c r="E954" s="13"/>
      <c r="F954" s="13"/>
      <c r="G954" s="57"/>
      <c r="H954" s="58" t="s">
        <v>1796</v>
      </c>
      <c r="I954" s="59" t="s">
        <v>2065</v>
      </c>
      <c r="J954" s="60">
        <v>1.4281250000000001</v>
      </c>
      <c r="K954" s="60">
        <v>1.3194522400000002</v>
      </c>
      <c r="L954" s="60">
        <f t="shared" si="15"/>
        <v>-0.10867275999999992</v>
      </c>
    </row>
    <row r="955" spans="1:12" ht="15" x14ac:dyDescent="0.2">
      <c r="A955" s="8"/>
      <c r="B955" s="28"/>
      <c r="C955" s="28"/>
      <c r="D955" s="13"/>
      <c r="E955" s="13"/>
      <c r="F955" s="13"/>
      <c r="G955" s="57"/>
      <c r="H955" s="58" t="s">
        <v>1797</v>
      </c>
      <c r="I955" s="59" t="s">
        <v>2066</v>
      </c>
      <c r="J955" s="60">
        <v>1.14432</v>
      </c>
      <c r="K955" s="60">
        <v>1.02248816</v>
      </c>
      <c r="L955" s="60">
        <f t="shared" si="15"/>
        <v>-0.12183184000000002</v>
      </c>
    </row>
    <row r="956" spans="1:12" ht="15" x14ac:dyDescent="0.2">
      <c r="A956" s="8"/>
      <c r="B956" s="28"/>
      <c r="C956" s="28"/>
      <c r="D956" s="13"/>
      <c r="E956" s="13"/>
      <c r="F956" s="13"/>
      <c r="G956" s="57"/>
      <c r="H956" s="58" t="s">
        <v>1798</v>
      </c>
      <c r="I956" s="59" t="s">
        <v>2067</v>
      </c>
      <c r="J956" s="60">
        <v>0.77836799999999995</v>
      </c>
      <c r="K956" s="60">
        <v>0.95326124000000001</v>
      </c>
      <c r="L956" s="60">
        <f t="shared" si="15"/>
        <v>0.17489324000000006</v>
      </c>
    </row>
    <row r="957" spans="1:12" ht="15" x14ac:dyDescent="0.2">
      <c r="A957" s="8"/>
      <c r="B957" s="28"/>
      <c r="C957" s="28"/>
      <c r="D957" s="13"/>
      <c r="E957" s="13"/>
      <c r="F957" s="13"/>
      <c r="G957" s="57"/>
      <c r="H957" s="58" t="s">
        <v>1799</v>
      </c>
      <c r="I957" s="59" t="s">
        <v>2068</v>
      </c>
      <c r="J957" s="60">
        <v>1.059121</v>
      </c>
      <c r="K957" s="60">
        <v>0.97509241999999996</v>
      </c>
      <c r="L957" s="60">
        <f t="shared" si="15"/>
        <v>-8.4028580000000019E-2</v>
      </c>
    </row>
    <row r="958" spans="1:12" ht="15" x14ac:dyDescent="0.2">
      <c r="A958" s="8"/>
      <c r="B958" s="28"/>
      <c r="C958" s="28"/>
      <c r="D958" s="13"/>
      <c r="E958" s="13"/>
      <c r="F958" s="13"/>
      <c r="G958" s="57"/>
      <c r="H958" s="58" t="s">
        <v>1969</v>
      </c>
      <c r="I958" s="59" t="s">
        <v>2069</v>
      </c>
      <c r="J958" s="60">
        <v>1.5418879999999999</v>
      </c>
      <c r="K958" s="60">
        <v>1.4243241500000001</v>
      </c>
      <c r="L958" s="60">
        <f t="shared" si="15"/>
        <v>-0.1175638499999998</v>
      </c>
    </row>
    <row r="959" spans="1:12" ht="15" x14ac:dyDescent="0.2">
      <c r="A959" s="8"/>
      <c r="B959" s="28"/>
      <c r="C959" s="28"/>
      <c r="D959" s="13"/>
      <c r="E959" s="13"/>
      <c r="F959" s="13"/>
      <c r="G959" s="57"/>
      <c r="H959" s="58" t="s">
        <v>1970</v>
      </c>
      <c r="I959" s="59" t="s">
        <v>2070</v>
      </c>
      <c r="J959" s="60">
        <v>1.570335</v>
      </c>
      <c r="K959" s="60">
        <v>1.4525525999999997</v>
      </c>
      <c r="L959" s="60">
        <f t="shared" si="15"/>
        <v>-0.11778240000000029</v>
      </c>
    </row>
    <row r="960" spans="1:12" ht="15" x14ac:dyDescent="0.2">
      <c r="A960" s="8"/>
      <c r="B960" s="28"/>
      <c r="C960" s="28"/>
      <c r="D960" s="13"/>
      <c r="E960" s="13"/>
      <c r="F960" s="13"/>
      <c r="G960" s="57"/>
      <c r="H960" s="58" t="s">
        <v>1971</v>
      </c>
      <c r="I960" s="59" t="s">
        <v>2071</v>
      </c>
      <c r="J960" s="60">
        <v>1.348255</v>
      </c>
      <c r="K960" s="60">
        <v>1.2449240599999998</v>
      </c>
      <c r="L960" s="60">
        <f t="shared" si="15"/>
        <v>-0.1033309400000002</v>
      </c>
    </row>
    <row r="961" spans="1:12" ht="15" x14ac:dyDescent="0.2">
      <c r="A961" s="8"/>
      <c r="B961" s="28"/>
      <c r="C961" s="28"/>
      <c r="D961" s="13"/>
      <c r="E961" s="13"/>
      <c r="F961" s="13"/>
      <c r="G961" s="57"/>
      <c r="H961" s="58" t="s">
        <v>1972</v>
      </c>
      <c r="I961" s="59" t="s">
        <v>2072</v>
      </c>
      <c r="J961" s="60">
        <v>1.057795</v>
      </c>
      <c r="K961" s="60">
        <v>1.03548478</v>
      </c>
      <c r="L961" s="60">
        <f t="shared" si="15"/>
        <v>-2.2310220000000047E-2</v>
      </c>
    </row>
    <row r="962" spans="1:12" ht="15" x14ac:dyDescent="0.2">
      <c r="A962" s="8"/>
      <c r="B962" s="28"/>
      <c r="C962" s="28"/>
      <c r="D962" s="13"/>
      <c r="E962" s="13"/>
      <c r="F962" s="13"/>
      <c r="G962" s="57"/>
      <c r="H962" s="58" t="s">
        <v>1973</v>
      </c>
      <c r="I962" s="59" t="s">
        <v>2073</v>
      </c>
      <c r="J962" s="60">
        <v>1.233989</v>
      </c>
      <c r="K962" s="60">
        <v>1.1293254800000001</v>
      </c>
      <c r="L962" s="60">
        <f t="shared" si="15"/>
        <v>-0.1046635199999999</v>
      </c>
    </row>
    <row r="963" spans="1:12" ht="15" x14ac:dyDescent="0.2">
      <c r="A963" s="8"/>
      <c r="B963" s="28"/>
      <c r="C963" s="28"/>
      <c r="D963" s="13"/>
      <c r="E963" s="13"/>
      <c r="F963" s="13"/>
      <c r="G963" s="57"/>
      <c r="H963" s="58" t="s">
        <v>1974</v>
      </c>
      <c r="I963" s="59" t="s">
        <v>2074</v>
      </c>
      <c r="J963" s="60">
        <v>1.4514020000000001</v>
      </c>
      <c r="K963" s="60">
        <v>1.3644200900000001</v>
      </c>
      <c r="L963" s="60">
        <f t="shared" si="15"/>
        <v>-8.6981909999999996E-2</v>
      </c>
    </row>
    <row r="964" spans="1:12" ht="15" x14ac:dyDescent="0.2">
      <c r="A964" s="8"/>
      <c r="B964" s="28"/>
      <c r="C964" s="28"/>
      <c r="D964" s="13"/>
      <c r="E964" s="13"/>
      <c r="F964" s="13"/>
      <c r="G964" s="57"/>
      <c r="H964" s="58" t="s">
        <v>1975</v>
      </c>
      <c r="I964" s="59" t="s">
        <v>2075</v>
      </c>
      <c r="J964" s="60">
        <v>1.672544</v>
      </c>
      <c r="K964" s="60">
        <v>1.4293721399999999</v>
      </c>
      <c r="L964" s="60">
        <f t="shared" si="15"/>
        <v>-0.24317186000000013</v>
      </c>
    </row>
    <row r="965" spans="1:12" ht="15" x14ac:dyDescent="0.2">
      <c r="A965" s="8"/>
      <c r="B965" s="28"/>
      <c r="C965" s="28"/>
      <c r="D965" s="13"/>
      <c r="E965" s="13"/>
      <c r="F965" s="13"/>
      <c r="G965" s="57"/>
      <c r="H965" s="58" t="s">
        <v>1976</v>
      </c>
      <c r="I965" s="59" t="s">
        <v>2076</v>
      </c>
      <c r="J965" s="60">
        <v>0.41396100000000002</v>
      </c>
      <c r="K965" s="60">
        <v>0.41250784999999995</v>
      </c>
      <c r="L965" s="60">
        <f t="shared" si="15"/>
        <v>-1.4531500000000697E-3</v>
      </c>
    </row>
    <row r="966" spans="1:12" ht="15" x14ac:dyDescent="0.2">
      <c r="A966" s="8"/>
      <c r="B966" s="28"/>
      <c r="C966" s="28"/>
      <c r="D966" s="13"/>
      <c r="E966" s="13"/>
      <c r="F966" s="13"/>
      <c r="G966" s="57"/>
      <c r="H966" s="58" t="s">
        <v>1743</v>
      </c>
      <c r="I966" s="59" t="s">
        <v>2077</v>
      </c>
      <c r="J966" s="60">
        <v>13.229683</v>
      </c>
      <c r="K966" s="60">
        <v>14.425956030000002</v>
      </c>
      <c r="L966" s="60">
        <f t="shared" si="15"/>
        <v>1.1962730300000022</v>
      </c>
    </row>
    <row r="967" spans="1:12" ht="15" x14ac:dyDescent="0.2">
      <c r="A967" s="8"/>
      <c r="B967" s="28"/>
      <c r="C967" s="28"/>
      <c r="D967" s="13"/>
      <c r="E967" s="13"/>
      <c r="F967" s="13"/>
      <c r="G967" s="57"/>
      <c r="H967" s="58" t="s">
        <v>1745</v>
      </c>
      <c r="I967" s="59" t="s">
        <v>2078</v>
      </c>
      <c r="J967" s="60">
        <v>8.7334019999999999</v>
      </c>
      <c r="K967" s="60">
        <v>8.6593236300000012</v>
      </c>
      <c r="L967" s="60">
        <f t="shared" si="15"/>
        <v>-7.4078369999998728E-2</v>
      </c>
    </row>
    <row r="968" spans="1:12" ht="15" x14ac:dyDescent="0.2">
      <c r="A968" s="8"/>
      <c r="B968" s="28"/>
      <c r="C968" s="28"/>
      <c r="D968" s="13"/>
      <c r="E968" s="13"/>
      <c r="F968" s="13"/>
      <c r="G968" s="57"/>
      <c r="H968" s="58" t="s">
        <v>1746</v>
      </c>
      <c r="I968" s="59" t="s">
        <v>2270</v>
      </c>
      <c r="J968" s="60">
        <v>20.081028</v>
      </c>
      <c r="K968" s="60">
        <v>20.081028</v>
      </c>
      <c r="L968" s="60">
        <f t="shared" si="15"/>
        <v>0</v>
      </c>
    </row>
    <row r="969" spans="1:12" ht="15" x14ac:dyDescent="0.2">
      <c r="A969" s="8"/>
      <c r="B969" s="28"/>
      <c r="C969" s="28"/>
      <c r="D969" s="13"/>
      <c r="E969" s="13"/>
      <c r="F969" s="13"/>
      <c r="G969" s="57"/>
      <c r="H969" s="58" t="s">
        <v>1773</v>
      </c>
      <c r="I969" s="59" t="s">
        <v>2397</v>
      </c>
      <c r="J969" s="60">
        <v>1.4500000000000001E-2</v>
      </c>
      <c r="K969" s="60">
        <v>1.0536320899999998</v>
      </c>
      <c r="L969" s="60">
        <f t="shared" ref="L969:L1032" si="16">+K969-J969</f>
        <v>1.0391320899999998</v>
      </c>
    </row>
    <row r="970" spans="1:12" ht="15" x14ac:dyDescent="0.2">
      <c r="A970" s="8"/>
      <c r="B970" s="28"/>
      <c r="C970" s="28"/>
      <c r="D970" s="13"/>
      <c r="E970" s="13"/>
      <c r="F970" s="13"/>
      <c r="G970" s="57"/>
      <c r="H970" s="58" t="s">
        <v>1774</v>
      </c>
      <c r="I970" s="79" t="s">
        <v>2079</v>
      </c>
      <c r="J970" s="60">
        <v>4.8518400000000002</v>
      </c>
      <c r="K970" s="60">
        <v>4.8286968699999999</v>
      </c>
      <c r="L970" s="60">
        <f t="shared" si="16"/>
        <v>-2.3143130000000234E-2</v>
      </c>
    </row>
    <row r="971" spans="1:12" ht="30" x14ac:dyDescent="0.2">
      <c r="A971" s="8"/>
      <c r="B971" s="28"/>
      <c r="C971" s="28"/>
      <c r="D971" s="13"/>
      <c r="E971" s="13"/>
      <c r="F971" s="13"/>
      <c r="G971" s="57"/>
      <c r="H971" s="58" t="s">
        <v>1805</v>
      </c>
      <c r="I971" s="59" t="s">
        <v>2080</v>
      </c>
      <c r="J971" s="60">
        <v>17.053263999999999</v>
      </c>
      <c r="K971" s="60">
        <v>1.7024971800000002</v>
      </c>
      <c r="L971" s="60">
        <f t="shared" si="16"/>
        <v>-15.350766819999999</v>
      </c>
    </row>
    <row r="972" spans="1:12" ht="15" x14ac:dyDescent="0.2">
      <c r="A972" s="8"/>
      <c r="B972" s="28"/>
      <c r="C972" s="28"/>
      <c r="D972" s="13"/>
      <c r="E972" s="13"/>
      <c r="F972" s="13"/>
      <c r="G972" s="57"/>
      <c r="H972" s="58" t="s">
        <v>1844</v>
      </c>
      <c r="I972" s="59" t="s">
        <v>1702</v>
      </c>
      <c r="J972" s="60">
        <v>2.7270500000000002</v>
      </c>
      <c r="K972" s="60">
        <v>2.6786073999999993</v>
      </c>
      <c r="L972" s="60">
        <f t="shared" si="16"/>
        <v>-4.8442600000000891E-2</v>
      </c>
    </row>
    <row r="973" spans="1:12" ht="15" x14ac:dyDescent="0.2">
      <c r="A973" s="8"/>
      <c r="B973" s="28"/>
      <c r="C973" s="28"/>
      <c r="D973" s="13"/>
      <c r="E973" s="13"/>
      <c r="F973" s="13"/>
      <c r="G973" s="57"/>
      <c r="H973" s="58" t="s">
        <v>1845</v>
      </c>
      <c r="I973" s="59" t="s">
        <v>1170</v>
      </c>
      <c r="J973" s="60">
        <v>6.6359709999999996</v>
      </c>
      <c r="K973" s="60">
        <v>14.709265289999999</v>
      </c>
      <c r="L973" s="60">
        <f t="shared" si="16"/>
        <v>8.0732942899999998</v>
      </c>
    </row>
    <row r="974" spans="1:12" ht="30" x14ac:dyDescent="0.2">
      <c r="A974" s="8"/>
      <c r="B974" s="28"/>
      <c r="C974" s="28"/>
      <c r="D974" s="13"/>
      <c r="E974" s="13"/>
      <c r="F974" s="13"/>
      <c r="G974" s="57"/>
      <c r="H974" s="58" t="s">
        <v>1846</v>
      </c>
      <c r="I974" s="59" t="s">
        <v>1198</v>
      </c>
      <c r="J974" s="60">
        <v>30.940631</v>
      </c>
      <c r="K974" s="60">
        <v>28.66166565</v>
      </c>
      <c r="L974" s="60">
        <f t="shared" si="16"/>
        <v>-2.27896535</v>
      </c>
    </row>
    <row r="975" spans="1:12" ht="15" x14ac:dyDescent="0.2">
      <c r="A975" s="8"/>
      <c r="B975" s="28"/>
      <c r="C975" s="28"/>
      <c r="D975" s="13"/>
      <c r="E975" s="13"/>
      <c r="F975" s="13"/>
      <c r="G975" s="57"/>
      <c r="H975" s="58" t="s">
        <v>1847</v>
      </c>
      <c r="I975" s="59" t="s">
        <v>1171</v>
      </c>
      <c r="J975" s="60">
        <v>28.592644</v>
      </c>
      <c r="K975" s="60">
        <v>30.796857959999997</v>
      </c>
      <c r="L975" s="60">
        <f t="shared" si="16"/>
        <v>2.204213959999997</v>
      </c>
    </row>
    <row r="976" spans="1:12" ht="15" x14ac:dyDescent="0.2">
      <c r="A976" s="8"/>
      <c r="B976" s="28"/>
      <c r="C976" s="28"/>
      <c r="D976" s="13"/>
      <c r="E976" s="13"/>
      <c r="F976" s="13"/>
      <c r="G976" s="57"/>
      <c r="H976" s="58" t="s">
        <v>1848</v>
      </c>
      <c r="I976" s="79" t="s">
        <v>1444</v>
      </c>
      <c r="J976" s="60">
        <v>12.126048000000001</v>
      </c>
      <c r="K976" s="60">
        <v>11.848321810000002</v>
      </c>
      <c r="L976" s="60">
        <f t="shared" si="16"/>
        <v>-0.27772618999999921</v>
      </c>
    </row>
    <row r="977" spans="1:12" ht="15" x14ac:dyDescent="0.2">
      <c r="A977" s="8"/>
      <c r="B977" s="28"/>
      <c r="C977" s="28"/>
      <c r="D977" s="13"/>
      <c r="E977" s="13"/>
      <c r="F977" s="13"/>
      <c r="G977" s="57"/>
      <c r="H977" s="58" t="s">
        <v>1770</v>
      </c>
      <c r="I977" s="59" t="s">
        <v>1445</v>
      </c>
      <c r="J977" s="60">
        <v>7.303013</v>
      </c>
      <c r="K977" s="60">
        <v>7.0318459800000008</v>
      </c>
      <c r="L977" s="60">
        <f t="shared" si="16"/>
        <v>-0.27116701999999915</v>
      </c>
    </row>
    <row r="978" spans="1:12" ht="30" x14ac:dyDescent="0.2">
      <c r="A978" s="8"/>
      <c r="B978" s="28"/>
      <c r="C978" s="28"/>
      <c r="D978" s="13"/>
      <c r="E978" s="13"/>
      <c r="F978" s="13"/>
      <c r="G978" s="57"/>
      <c r="H978" s="58" t="s">
        <v>1855</v>
      </c>
      <c r="I978" s="59" t="s">
        <v>2081</v>
      </c>
      <c r="J978" s="60">
        <v>1600.5126090000001</v>
      </c>
      <c r="K978" s="60">
        <v>1615.84513029</v>
      </c>
      <c r="L978" s="60">
        <f t="shared" si="16"/>
        <v>15.332521289999931</v>
      </c>
    </row>
    <row r="979" spans="1:12" ht="15" x14ac:dyDescent="0.2">
      <c r="A979" s="8"/>
      <c r="B979" s="28"/>
      <c r="C979" s="28"/>
      <c r="D979" s="13"/>
      <c r="E979" s="13"/>
      <c r="F979" s="13"/>
      <c r="G979" s="57"/>
      <c r="H979" s="58" t="s">
        <v>1856</v>
      </c>
      <c r="I979" s="59" t="s">
        <v>1446</v>
      </c>
      <c r="J979" s="60">
        <v>6.7735659999999998</v>
      </c>
      <c r="K979" s="60">
        <v>6.7505076800000001</v>
      </c>
      <c r="L979" s="60">
        <f t="shared" si="16"/>
        <v>-2.3058319999999632E-2</v>
      </c>
    </row>
    <row r="980" spans="1:12" ht="15" x14ac:dyDescent="0.2">
      <c r="A980" s="8"/>
      <c r="B980" s="28"/>
      <c r="C980" s="28"/>
      <c r="D980" s="13"/>
      <c r="E980" s="13"/>
      <c r="F980" s="13"/>
      <c r="G980" s="57"/>
      <c r="H980" s="58" t="s">
        <v>1857</v>
      </c>
      <c r="I980" s="59" t="s">
        <v>2082</v>
      </c>
      <c r="J980" s="60">
        <v>7.3894260000000003</v>
      </c>
      <c r="K980" s="60">
        <v>6.9176997599999996</v>
      </c>
      <c r="L980" s="60">
        <f t="shared" si="16"/>
        <v>-0.47172624000000063</v>
      </c>
    </row>
    <row r="981" spans="1:12" ht="15" x14ac:dyDescent="0.2">
      <c r="A981" s="8"/>
      <c r="B981" s="28"/>
      <c r="C981" s="28"/>
      <c r="D981" s="13"/>
      <c r="E981" s="13"/>
      <c r="F981" s="13"/>
      <c r="G981" s="57"/>
      <c r="H981" s="58" t="s">
        <v>1858</v>
      </c>
      <c r="I981" s="59" t="s">
        <v>1447</v>
      </c>
      <c r="J981" s="60">
        <v>1.7398020000000001</v>
      </c>
      <c r="K981" s="60">
        <v>1.7642053299999998</v>
      </c>
      <c r="L981" s="60">
        <f t="shared" si="16"/>
        <v>2.4403329999999723E-2</v>
      </c>
    </row>
    <row r="982" spans="1:12" ht="15" x14ac:dyDescent="0.2">
      <c r="A982" s="8"/>
      <c r="B982" s="28"/>
      <c r="C982" s="28"/>
      <c r="D982" s="13"/>
      <c r="E982" s="13"/>
      <c r="F982" s="13"/>
      <c r="G982" s="57"/>
      <c r="H982" s="58" t="s">
        <v>1859</v>
      </c>
      <c r="I982" s="59" t="s">
        <v>2271</v>
      </c>
      <c r="J982" s="60">
        <v>2.1313029999999999</v>
      </c>
      <c r="K982" s="60">
        <v>2.0199677500000002</v>
      </c>
      <c r="L982" s="60">
        <f t="shared" si="16"/>
        <v>-0.11133524999999977</v>
      </c>
    </row>
    <row r="983" spans="1:12" ht="15" x14ac:dyDescent="0.2">
      <c r="A983" s="8"/>
      <c r="B983" s="28"/>
      <c r="C983" s="28"/>
      <c r="D983" s="13"/>
      <c r="E983" s="13"/>
      <c r="F983" s="13"/>
      <c r="G983" s="53" t="s">
        <v>41</v>
      </c>
      <c r="H983" s="54"/>
      <c r="I983" s="55"/>
      <c r="J983" s="56">
        <v>202.63622699999999</v>
      </c>
      <c r="K983" s="56">
        <v>202.63622699999996</v>
      </c>
      <c r="L983" s="56">
        <f t="shared" si="16"/>
        <v>0</v>
      </c>
    </row>
    <row r="984" spans="1:12" ht="15" x14ac:dyDescent="0.2">
      <c r="A984" s="8"/>
      <c r="B984" s="28"/>
      <c r="C984" s="28"/>
      <c r="D984" s="13"/>
      <c r="E984" s="13"/>
      <c r="F984" s="13"/>
      <c r="G984" s="57"/>
      <c r="H984" s="58" t="s">
        <v>76</v>
      </c>
      <c r="I984" s="59" t="s">
        <v>257</v>
      </c>
      <c r="J984" s="60">
        <v>202.63622699999999</v>
      </c>
      <c r="K984" s="60">
        <v>202.63622699999996</v>
      </c>
      <c r="L984" s="60">
        <f t="shared" si="16"/>
        <v>0</v>
      </c>
    </row>
    <row r="985" spans="1:12" ht="15" x14ac:dyDescent="0.2">
      <c r="A985" s="8"/>
      <c r="B985" s="28"/>
      <c r="C985" s="28"/>
      <c r="D985" s="13"/>
      <c r="E985" s="13"/>
      <c r="F985" s="13"/>
      <c r="G985" s="53" t="s">
        <v>70</v>
      </c>
      <c r="H985" s="54"/>
      <c r="I985" s="55"/>
      <c r="J985" s="56">
        <v>5331.110326</v>
      </c>
      <c r="K985" s="56">
        <v>5331.110326</v>
      </c>
      <c r="L985" s="56">
        <f t="shared" si="16"/>
        <v>0</v>
      </c>
    </row>
    <row r="986" spans="1:12" ht="15" x14ac:dyDescent="0.2">
      <c r="A986" s="8"/>
      <c r="B986" s="28"/>
      <c r="C986" s="28"/>
      <c r="D986" s="13"/>
      <c r="E986" s="13"/>
      <c r="F986" s="13"/>
      <c r="G986" s="57"/>
      <c r="H986" s="58" t="s">
        <v>258</v>
      </c>
      <c r="I986" s="59" t="s">
        <v>259</v>
      </c>
      <c r="J986" s="60">
        <v>4995.3392569999996</v>
      </c>
      <c r="K986" s="60">
        <v>4995.3392569999996</v>
      </c>
      <c r="L986" s="60">
        <f t="shared" si="16"/>
        <v>0</v>
      </c>
    </row>
    <row r="987" spans="1:12" ht="15" x14ac:dyDescent="0.2">
      <c r="A987" s="8"/>
      <c r="B987" s="28"/>
      <c r="C987" s="28"/>
      <c r="D987" s="13"/>
      <c r="E987" s="13"/>
      <c r="F987" s="13"/>
      <c r="G987" s="57"/>
      <c r="H987" s="58" t="s">
        <v>260</v>
      </c>
      <c r="I987" s="59" t="s">
        <v>261</v>
      </c>
      <c r="J987" s="60">
        <v>116.143373</v>
      </c>
      <c r="K987" s="60">
        <v>116.143373</v>
      </c>
      <c r="L987" s="60">
        <f t="shared" si="16"/>
        <v>0</v>
      </c>
    </row>
    <row r="988" spans="1:12" ht="15" x14ac:dyDescent="0.2">
      <c r="A988" s="8"/>
      <c r="B988" s="28"/>
      <c r="C988" s="28"/>
      <c r="D988" s="13"/>
      <c r="E988" s="13"/>
      <c r="F988" s="13"/>
      <c r="G988" s="57"/>
      <c r="H988" s="58" t="s">
        <v>262</v>
      </c>
      <c r="I988" s="59" t="s">
        <v>263</v>
      </c>
      <c r="J988" s="60">
        <v>219.62769599999999</v>
      </c>
      <c r="K988" s="60">
        <v>219.62769600000007</v>
      </c>
      <c r="L988" s="60">
        <f t="shared" si="16"/>
        <v>0</v>
      </c>
    </row>
    <row r="989" spans="1:12" ht="15" x14ac:dyDescent="0.2">
      <c r="A989" s="8"/>
      <c r="B989" s="28"/>
      <c r="C989" s="28"/>
      <c r="D989" s="13"/>
      <c r="E989" s="29">
        <v>16</v>
      </c>
      <c r="F989" s="30" t="s">
        <v>264</v>
      </c>
      <c r="G989" s="73"/>
      <c r="H989" s="74"/>
      <c r="I989" s="75"/>
      <c r="J989" s="76">
        <v>7131.2997809999997</v>
      </c>
      <c r="K989" s="76">
        <v>7150.1442814499997</v>
      </c>
      <c r="L989" s="76">
        <f t="shared" si="16"/>
        <v>18.844500449999941</v>
      </c>
    </row>
    <row r="990" spans="1:12" ht="15" x14ac:dyDescent="0.2">
      <c r="A990" s="8"/>
      <c r="B990" s="28"/>
      <c r="C990" s="28"/>
      <c r="D990" s="13"/>
      <c r="E990" s="13"/>
      <c r="F990" s="13"/>
      <c r="G990" s="53" t="s">
        <v>2</v>
      </c>
      <c r="H990" s="54"/>
      <c r="I990" s="55"/>
      <c r="J990" s="56">
        <v>501.223975</v>
      </c>
      <c r="K990" s="56">
        <v>433.16068936000011</v>
      </c>
      <c r="L990" s="56">
        <f t="shared" si="16"/>
        <v>-68.06328563999989</v>
      </c>
    </row>
    <row r="991" spans="1:12" ht="15" x14ac:dyDescent="0.2">
      <c r="A991" s="8"/>
      <c r="B991" s="28"/>
      <c r="C991" s="28"/>
      <c r="D991" s="13"/>
      <c r="E991" s="13"/>
      <c r="F991" s="13"/>
      <c r="G991" s="57"/>
      <c r="H991" s="58" t="s">
        <v>1741</v>
      </c>
      <c r="I991" s="59" t="s">
        <v>1180</v>
      </c>
      <c r="J991" s="60">
        <v>21.604982</v>
      </c>
      <c r="K991" s="60">
        <v>9.7621461100000015</v>
      </c>
      <c r="L991" s="60">
        <f t="shared" si="16"/>
        <v>-11.842835889999998</v>
      </c>
    </row>
    <row r="992" spans="1:12" ht="15" x14ac:dyDescent="0.2">
      <c r="A992" s="8"/>
      <c r="B992" s="28"/>
      <c r="C992" s="28"/>
      <c r="D992" s="13"/>
      <c r="E992" s="13"/>
      <c r="F992" s="13"/>
      <c r="G992" s="57"/>
      <c r="H992" s="58" t="s">
        <v>1754</v>
      </c>
      <c r="I992" s="59" t="s">
        <v>1448</v>
      </c>
      <c r="J992" s="60">
        <v>72.073204000000004</v>
      </c>
      <c r="K992" s="60">
        <v>23.46188939</v>
      </c>
      <c r="L992" s="60">
        <f t="shared" si="16"/>
        <v>-48.611314610000008</v>
      </c>
    </row>
    <row r="993" spans="1:12" ht="15" x14ac:dyDescent="0.2">
      <c r="A993" s="8"/>
      <c r="B993" s="28"/>
      <c r="C993" s="28"/>
      <c r="D993" s="13"/>
      <c r="E993" s="13"/>
      <c r="F993" s="13"/>
      <c r="G993" s="57"/>
      <c r="H993" s="58" t="s">
        <v>1755</v>
      </c>
      <c r="I993" s="59" t="s">
        <v>1116</v>
      </c>
      <c r="J993" s="60">
        <v>5.4379419999999996</v>
      </c>
      <c r="K993" s="60">
        <v>6.9314304</v>
      </c>
      <c r="L993" s="60">
        <f t="shared" si="16"/>
        <v>1.4934884000000004</v>
      </c>
    </row>
    <row r="994" spans="1:12" ht="15" x14ac:dyDescent="0.2">
      <c r="A994" s="8"/>
      <c r="B994" s="28"/>
      <c r="C994" s="28"/>
      <c r="D994" s="13"/>
      <c r="E994" s="13"/>
      <c r="F994" s="13"/>
      <c r="G994" s="57"/>
      <c r="H994" s="58" t="s">
        <v>1756</v>
      </c>
      <c r="I994" s="59" t="s">
        <v>1449</v>
      </c>
      <c r="J994" s="60">
        <v>8.9113349999999993</v>
      </c>
      <c r="K994" s="60">
        <v>11.481082060000002</v>
      </c>
      <c r="L994" s="60">
        <f t="shared" si="16"/>
        <v>2.5697470600000027</v>
      </c>
    </row>
    <row r="995" spans="1:12" ht="15" x14ac:dyDescent="0.2">
      <c r="A995" s="8"/>
      <c r="B995" s="28"/>
      <c r="C995" s="28"/>
      <c r="D995" s="13"/>
      <c r="E995" s="13"/>
      <c r="F995" s="13"/>
      <c r="G995" s="57"/>
      <c r="H995" s="58" t="s">
        <v>1758</v>
      </c>
      <c r="I995" s="59" t="s">
        <v>1450</v>
      </c>
      <c r="J995" s="60">
        <v>3.9434830000000001</v>
      </c>
      <c r="K995" s="60">
        <v>4.552382080000001</v>
      </c>
      <c r="L995" s="60">
        <f t="shared" si="16"/>
        <v>0.60889908000000093</v>
      </c>
    </row>
    <row r="996" spans="1:12" ht="15" x14ac:dyDescent="0.2">
      <c r="A996" s="8"/>
      <c r="B996" s="28"/>
      <c r="C996" s="28"/>
      <c r="D996" s="13"/>
      <c r="E996" s="13"/>
      <c r="F996" s="13"/>
      <c r="G996" s="57"/>
      <c r="H996" s="58" t="s">
        <v>1759</v>
      </c>
      <c r="I996" s="79" t="s">
        <v>1451</v>
      </c>
      <c r="J996" s="60">
        <v>2.8795169999999999</v>
      </c>
      <c r="K996" s="60">
        <v>3.9542209500000007</v>
      </c>
      <c r="L996" s="60">
        <f t="shared" si="16"/>
        <v>1.0747039500000009</v>
      </c>
    </row>
    <row r="997" spans="1:12" ht="15" x14ac:dyDescent="0.2">
      <c r="A997" s="8"/>
      <c r="B997" s="28"/>
      <c r="C997" s="28"/>
      <c r="D997" s="13"/>
      <c r="E997" s="13"/>
      <c r="F997" s="13"/>
      <c r="G997" s="57"/>
      <c r="H997" s="58" t="s">
        <v>1760</v>
      </c>
      <c r="I997" s="59" t="s">
        <v>1452</v>
      </c>
      <c r="J997" s="60">
        <v>5.1691339999999997</v>
      </c>
      <c r="K997" s="60">
        <v>6.5369367000000018</v>
      </c>
      <c r="L997" s="60">
        <f t="shared" si="16"/>
        <v>1.3678027000000021</v>
      </c>
    </row>
    <row r="998" spans="1:12" ht="15" x14ac:dyDescent="0.2">
      <c r="A998" s="8"/>
      <c r="B998" s="28"/>
      <c r="C998" s="28"/>
      <c r="D998" s="13"/>
      <c r="E998" s="13"/>
      <c r="F998" s="13"/>
      <c r="G998" s="57"/>
      <c r="H998" s="58" t="s">
        <v>1768</v>
      </c>
      <c r="I998" s="59" t="s">
        <v>1453</v>
      </c>
      <c r="J998" s="60">
        <v>2.5328719999999998</v>
      </c>
      <c r="K998" s="60">
        <v>2.7798551600000003</v>
      </c>
      <c r="L998" s="60">
        <f t="shared" si="16"/>
        <v>0.24698316000000053</v>
      </c>
    </row>
    <row r="999" spans="1:12" ht="15" x14ac:dyDescent="0.2">
      <c r="A999" s="8"/>
      <c r="B999" s="28"/>
      <c r="C999" s="28"/>
      <c r="D999" s="13"/>
      <c r="E999" s="13"/>
      <c r="F999" s="13"/>
      <c r="G999" s="57"/>
      <c r="H999" s="58" t="s">
        <v>1788</v>
      </c>
      <c r="I999" s="59" t="s">
        <v>1454</v>
      </c>
      <c r="J999" s="60">
        <v>2.7743169999999999</v>
      </c>
      <c r="K999" s="60">
        <v>2.5698724400000001</v>
      </c>
      <c r="L999" s="60">
        <f t="shared" si="16"/>
        <v>-0.20444455999999978</v>
      </c>
    </row>
    <row r="1000" spans="1:12" ht="15" x14ac:dyDescent="0.2">
      <c r="A1000" s="8"/>
      <c r="B1000" s="28"/>
      <c r="C1000" s="28"/>
      <c r="D1000" s="13"/>
      <c r="E1000" s="13"/>
      <c r="F1000" s="13"/>
      <c r="G1000" s="57"/>
      <c r="H1000" s="58" t="s">
        <v>1763</v>
      </c>
      <c r="I1000" s="59" t="s">
        <v>1455</v>
      </c>
      <c r="J1000" s="60">
        <v>5.0112680000000003</v>
      </c>
      <c r="K1000" s="60">
        <v>4.4007445399999998</v>
      </c>
      <c r="L1000" s="60">
        <f t="shared" si="16"/>
        <v>-0.61052346000000046</v>
      </c>
    </row>
    <row r="1001" spans="1:12" ht="15" x14ac:dyDescent="0.2">
      <c r="A1001" s="8"/>
      <c r="B1001" s="28"/>
      <c r="C1001" s="28"/>
      <c r="D1001" s="13"/>
      <c r="E1001" s="13"/>
      <c r="F1001" s="13"/>
      <c r="G1001" s="57"/>
      <c r="H1001" s="58" t="s">
        <v>1764</v>
      </c>
      <c r="I1001" s="59" t="s">
        <v>1456</v>
      </c>
      <c r="J1001" s="60">
        <v>3.9452919999999998</v>
      </c>
      <c r="K1001" s="60">
        <v>3.3329235699999997</v>
      </c>
      <c r="L1001" s="60">
        <f t="shared" si="16"/>
        <v>-0.61236843000000007</v>
      </c>
    </row>
    <row r="1002" spans="1:12" ht="15" x14ac:dyDescent="0.2">
      <c r="A1002" s="8"/>
      <c r="B1002" s="28"/>
      <c r="C1002" s="28"/>
      <c r="D1002" s="13"/>
      <c r="E1002" s="13"/>
      <c r="F1002" s="13"/>
      <c r="G1002" s="57"/>
      <c r="H1002" s="58" t="s">
        <v>1765</v>
      </c>
      <c r="I1002" s="59" t="s">
        <v>1457</v>
      </c>
      <c r="J1002" s="60">
        <v>4.5605339999999996</v>
      </c>
      <c r="K1002" s="60">
        <v>3.8862742800000003</v>
      </c>
      <c r="L1002" s="60">
        <f t="shared" si="16"/>
        <v>-0.67425971999999934</v>
      </c>
    </row>
    <row r="1003" spans="1:12" ht="15" x14ac:dyDescent="0.2">
      <c r="A1003" s="8"/>
      <c r="B1003" s="28"/>
      <c r="C1003" s="28"/>
      <c r="D1003" s="13"/>
      <c r="E1003" s="13"/>
      <c r="F1003" s="13"/>
      <c r="G1003" s="57"/>
      <c r="H1003" s="58" t="s">
        <v>1769</v>
      </c>
      <c r="I1003" s="59" t="s">
        <v>1458</v>
      </c>
      <c r="J1003" s="60">
        <v>3.3278949999999998</v>
      </c>
      <c r="K1003" s="60">
        <v>3.0886993599999997</v>
      </c>
      <c r="L1003" s="60">
        <f t="shared" si="16"/>
        <v>-0.23919564000000015</v>
      </c>
    </row>
    <row r="1004" spans="1:12" ht="15" x14ac:dyDescent="0.2">
      <c r="A1004" s="8"/>
      <c r="B1004" s="28"/>
      <c r="C1004" s="28"/>
      <c r="D1004" s="13"/>
      <c r="E1004" s="13"/>
      <c r="F1004" s="13"/>
      <c r="G1004" s="57"/>
      <c r="H1004" s="58" t="s">
        <v>1968</v>
      </c>
      <c r="I1004" s="59" t="s">
        <v>1459</v>
      </c>
      <c r="J1004" s="60">
        <v>3.0039799999999999</v>
      </c>
      <c r="K1004" s="60">
        <v>2.80029628</v>
      </c>
      <c r="L1004" s="60">
        <f t="shared" si="16"/>
        <v>-0.2036837199999999</v>
      </c>
    </row>
    <row r="1005" spans="1:12" ht="15" x14ac:dyDescent="0.2">
      <c r="A1005" s="8"/>
      <c r="B1005" s="28"/>
      <c r="C1005" s="28"/>
      <c r="D1005" s="13"/>
      <c r="E1005" s="13"/>
      <c r="F1005" s="13"/>
      <c r="G1005" s="57"/>
      <c r="H1005" s="58" t="s">
        <v>1904</v>
      </c>
      <c r="I1005" s="59" t="s">
        <v>1460</v>
      </c>
      <c r="J1005" s="60">
        <v>4.3612880000000001</v>
      </c>
      <c r="K1005" s="60">
        <v>4.2129490399999989</v>
      </c>
      <c r="L1005" s="60">
        <f t="shared" si="16"/>
        <v>-0.14833896000000113</v>
      </c>
    </row>
    <row r="1006" spans="1:12" ht="15" x14ac:dyDescent="0.2">
      <c r="A1006" s="8"/>
      <c r="B1006" s="28"/>
      <c r="C1006" s="28"/>
      <c r="D1006" s="13"/>
      <c r="E1006" s="13"/>
      <c r="F1006" s="13"/>
      <c r="G1006" s="57"/>
      <c r="H1006" s="58" t="s">
        <v>1905</v>
      </c>
      <c r="I1006" s="59" t="s">
        <v>1461</v>
      </c>
      <c r="J1006" s="60">
        <v>4.3327540000000004</v>
      </c>
      <c r="K1006" s="60">
        <v>3.9201349700000008</v>
      </c>
      <c r="L1006" s="60">
        <f t="shared" si="16"/>
        <v>-0.41261902999999966</v>
      </c>
    </row>
    <row r="1007" spans="1:12" ht="15" x14ac:dyDescent="0.2">
      <c r="A1007" s="8"/>
      <c r="B1007" s="28"/>
      <c r="C1007" s="28"/>
      <c r="D1007" s="13"/>
      <c r="E1007" s="13"/>
      <c r="F1007" s="13"/>
      <c r="G1007" s="57"/>
      <c r="H1007" s="58" t="s">
        <v>1790</v>
      </c>
      <c r="I1007" s="59" t="s">
        <v>1462</v>
      </c>
      <c r="J1007" s="60">
        <v>6.0256230000000004</v>
      </c>
      <c r="K1007" s="60">
        <v>5.6430734000000005</v>
      </c>
      <c r="L1007" s="60">
        <f t="shared" si="16"/>
        <v>-0.38254959999999993</v>
      </c>
    </row>
    <row r="1008" spans="1:12" ht="15" x14ac:dyDescent="0.2">
      <c r="A1008" s="8"/>
      <c r="B1008" s="28"/>
      <c r="C1008" s="28"/>
      <c r="D1008" s="13"/>
      <c r="E1008" s="13"/>
      <c r="F1008" s="13"/>
      <c r="G1008" s="57"/>
      <c r="H1008" s="58" t="s">
        <v>1791</v>
      </c>
      <c r="I1008" s="59" t="s">
        <v>1463</v>
      </c>
      <c r="J1008" s="60">
        <v>2.2138439999999999</v>
      </c>
      <c r="K1008" s="60">
        <v>1.9615020300000003</v>
      </c>
      <c r="L1008" s="60">
        <f t="shared" si="16"/>
        <v>-0.25234196999999958</v>
      </c>
    </row>
    <row r="1009" spans="1:12" ht="15" x14ac:dyDescent="0.2">
      <c r="A1009" s="8"/>
      <c r="B1009" s="28"/>
      <c r="C1009" s="28"/>
      <c r="D1009" s="13"/>
      <c r="E1009" s="13"/>
      <c r="F1009" s="13"/>
      <c r="G1009" s="57"/>
      <c r="H1009" s="58" t="s">
        <v>1792</v>
      </c>
      <c r="I1009" s="59" t="s">
        <v>1464</v>
      </c>
      <c r="J1009" s="60">
        <v>11.415618</v>
      </c>
      <c r="K1009" s="60">
        <v>10.532273239999999</v>
      </c>
      <c r="L1009" s="60">
        <f t="shared" si="16"/>
        <v>-0.88334476000000173</v>
      </c>
    </row>
    <row r="1010" spans="1:12" ht="15" x14ac:dyDescent="0.2">
      <c r="A1010" s="8"/>
      <c r="B1010" s="28"/>
      <c r="C1010" s="28"/>
      <c r="D1010" s="13"/>
      <c r="E1010" s="13"/>
      <c r="F1010" s="13"/>
      <c r="G1010" s="57"/>
      <c r="H1010" s="58" t="s">
        <v>1793</v>
      </c>
      <c r="I1010" s="59" t="s">
        <v>1465</v>
      </c>
      <c r="J1010" s="60">
        <v>2.3195320000000001</v>
      </c>
      <c r="K1010" s="60">
        <v>2.2629591499999999</v>
      </c>
      <c r="L1010" s="60">
        <f t="shared" si="16"/>
        <v>-5.657285000000023E-2</v>
      </c>
    </row>
    <row r="1011" spans="1:12" ht="15" x14ac:dyDescent="0.2">
      <c r="A1011" s="8"/>
      <c r="B1011" s="28"/>
      <c r="C1011" s="28"/>
      <c r="D1011" s="13"/>
      <c r="E1011" s="13"/>
      <c r="F1011" s="13"/>
      <c r="G1011" s="57"/>
      <c r="H1011" s="58" t="s">
        <v>1794</v>
      </c>
      <c r="I1011" s="59" t="s">
        <v>1466</v>
      </c>
      <c r="J1011" s="60">
        <v>5.5396599999999996</v>
      </c>
      <c r="K1011" s="60">
        <v>5.1518589000000006</v>
      </c>
      <c r="L1011" s="60">
        <f t="shared" si="16"/>
        <v>-0.38780109999999901</v>
      </c>
    </row>
    <row r="1012" spans="1:12" ht="15" x14ac:dyDescent="0.2">
      <c r="A1012" s="8"/>
      <c r="B1012" s="28"/>
      <c r="C1012" s="28"/>
      <c r="D1012" s="13"/>
      <c r="E1012" s="13"/>
      <c r="F1012" s="13"/>
      <c r="G1012" s="57"/>
      <c r="H1012" s="58" t="s">
        <v>1906</v>
      </c>
      <c r="I1012" s="59" t="s">
        <v>1467</v>
      </c>
      <c r="J1012" s="60">
        <v>5.7319690000000003</v>
      </c>
      <c r="K1012" s="60">
        <v>4.9743412100000013</v>
      </c>
      <c r="L1012" s="60">
        <f t="shared" si="16"/>
        <v>-0.75762778999999902</v>
      </c>
    </row>
    <row r="1013" spans="1:12" ht="15" x14ac:dyDescent="0.2">
      <c r="A1013" s="8"/>
      <c r="B1013" s="28"/>
      <c r="C1013" s="28"/>
      <c r="D1013" s="13"/>
      <c r="E1013" s="13"/>
      <c r="F1013" s="13"/>
      <c r="G1013" s="57"/>
      <c r="H1013" s="58" t="s">
        <v>1907</v>
      </c>
      <c r="I1013" s="59" t="s">
        <v>1468</v>
      </c>
      <c r="J1013" s="60">
        <v>6.594843</v>
      </c>
      <c r="K1013" s="60">
        <v>6.2238567800000002</v>
      </c>
      <c r="L1013" s="60">
        <f t="shared" si="16"/>
        <v>-0.37098621999999981</v>
      </c>
    </row>
    <row r="1014" spans="1:12" ht="15" x14ac:dyDescent="0.2">
      <c r="A1014" s="8"/>
      <c r="B1014" s="28"/>
      <c r="C1014" s="28"/>
      <c r="D1014" s="13"/>
      <c r="E1014" s="13"/>
      <c r="F1014" s="13"/>
      <c r="G1014" s="57"/>
      <c r="H1014" s="58" t="s">
        <v>1908</v>
      </c>
      <c r="I1014" s="59" t="s">
        <v>1469</v>
      </c>
      <c r="J1014" s="60">
        <v>2.8484829999999999</v>
      </c>
      <c r="K1014" s="60">
        <v>2.7257177499999998</v>
      </c>
      <c r="L1014" s="60">
        <f t="shared" si="16"/>
        <v>-0.12276525000000005</v>
      </c>
    </row>
    <row r="1015" spans="1:12" ht="15" x14ac:dyDescent="0.2">
      <c r="A1015" s="8"/>
      <c r="B1015" s="28"/>
      <c r="C1015" s="28"/>
      <c r="D1015" s="13"/>
      <c r="E1015" s="13"/>
      <c r="F1015" s="13"/>
      <c r="G1015" s="57"/>
      <c r="H1015" s="58" t="s">
        <v>1909</v>
      </c>
      <c r="I1015" s="59" t="s">
        <v>1470</v>
      </c>
      <c r="J1015" s="60">
        <v>4.2379069999999999</v>
      </c>
      <c r="K1015" s="60">
        <v>3.72592408</v>
      </c>
      <c r="L1015" s="60">
        <f t="shared" si="16"/>
        <v>-0.5119829199999999</v>
      </c>
    </row>
    <row r="1016" spans="1:12" ht="15" x14ac:dyDescent="0.2">
      <c r="A1016" s="8"/>
      <c r="B1016" s="28"/>
      <c r="C1016" s="28"/>
      <c r="D1016" s="13"/>
      <c r="E1016" s="13"/>
      <c r="F1016" s="13"/>
      <c r="G1016" s="57"/>
      <c r="H1016" s="58" t="s">
        <v>1910</v>
      </c>
      <c r="I1016" s="59" t="s">
        <v>1471</v>
      </c>
      <c r="J1016" s="60">
        <v>2.8826809999999998</v>
      </c>
      <c r="K1016" s="60">
        <v>2.7047016200000003</v>
      </c>
      <c r="L1016" s="60">
        <f t="shared" si="16"/>
        <v>-0.17797937999999958</v>
      </c>
    </row>
    <row r="1017" spans="1:12" ht="15" x14ac:dyDescent="0.2">
      <c r="A1017" s="8"/>
      <c r="B1017" s="28"/>
      <c r="C1017" s="28"/>
      <c r="D1017" s="13"/>
      <c r="E1017" s="13"/>
      <c r="F1017" s="13"/>
      <c r="G1017" s="57"/>
      <c r="H1017" s="58" t="s">
        <v>1795</v>
      </c>
      <c r="I1017" s="59" t="s">
        <v>1472</v>
      </c>
      <c r="J1017" s="60">
        <v>4.9112049999999998</v>
      </c>
      <c r="K1017" s="60">
        <v>4.5160388499999993</v>
      </c>
      <c r="L1017" s="60">
        <f t="shared" si="16"/>
        <v>-0.39516615000000055</v>
      </c>
    </row>
    <row r="1018" spans="1:12" ht="15" x14ac:dyDescent="0.2">
      <c r="A1018" s="8"/>
      <c r="B1018" s="28"/>
      <c r="C1018" s="28"/>
      <c r="D1018" s="13"/>
      <c r="E1018" s="13"/>
      <c r="F1018" s="13"/>
      <c r="G1018" s="57"/>
      <c r="H1018" s="58" t="s">
        <v>1796</v>
      </c>
      <c r="I1018" s="59" t="s">
        <v>1473</v>
      </c>
      <c r="J1018" s="60">
        <v>3.4123250000000001</v>
      </c>
      <c r="K1018" s="60">
        <v>3.06854571</v>
      </c>
      <c r="L1018" s="60">
        <f t="shared" si="16"/>
        <v>-0.34377929000000007</v>
      </c>
    </row>
    <row r="1019" spans="1:12" ht="15" x14ac:dyDescent="0.2">
      <c r="A1019" s="8"/>
      <c r="B1019" s="28"/>
      <c r="C1019" s="28"/>
      <c r="D1019" s="13"/>
      <c r="E1019" s="13"/>
      <c r="F1019" s="13"/>
      <c r="G1019" s="57"/>
      <c r="H1019" s="58" t="s">
        <v>1797</v>
      </c>
      <c r="I1019" s="59" t="s">
        <v>1474</v>
      </c>
      <c r="J1019" s="60">
        <v>3.1646489999999998</v>
      </c>
      <c r="K1019" s="60">
        <v>2.8488666600000001</v>
      </c>
      <c r="L1019" s="60">
        <f t="shared" si="16"/>
        <v>-0.31578233999999972</v>
      </c>
    </row>
    <row r="1020" spans="1:12" ht="15" x14ac:dyDescent="0.2">
      <c r="A1020" s="8"/>
      <c r="B1020" s="28"/>
      <c r="C1020" s="28"/>
      <c r="D1020" s="13"/>
      <c r="E1020" s="13"/>
      <c r="F1020" s="13"/>
      <c r="G1020" s="57"/>
      <c r="H1020" s="58" t="s">
        <v>1798</v>
      </c>
      <c r="I1020" s="59" t="s">
        <v>1475</v>
      </c>
      <c r="J1020" s="60">
        <v>4.2694359999999998</v>
      </c>
      <c r="K1020" s="60">
        <v>3.7691587400000008</v>
      </c>
      <c r="L1020" s="60">
        <f t="shared" si="16"/>
        <v>-0.50027725999999895</v>
      </c>
    </row>
    <row r="1021" spans="1:12" ht="15" x14ac:dyDescent="0.2">
      <c r="A1021" s="8"/>
      <c r="B1021" s="28"/>
      <c r="C1021" s="28"/>
      <c r="D1021" s="13"/>
      <c r="E1021" s="13"/>
      <c r="F1021" s="13"/>
      <c r="G1021" s="57"/>
      <c r="H1021" s="58" t="s">
        <v>1799</v>
      </c>
      <c r="I1021" s="59" t="s">
        <v>1476</v>
      </c>
      <c r="J1021" s="60">
        <v>3.2142230000000001</v>
      </c>
      <c r="K1021" s="60">
        <v>2.7853972300000005</v>
      </c>
      <c r="L1021" s="60">
        <f t="shared" si="16"/>
        <v>-0.42882576999999955</v>
      </c>
    </row>
    <row r="1022" spans="1:12" ht="15" x14ac:dyDescent="0.2">
      <c r="A1022" s="8"/>
      <c r="B1022" s="28"/>
      <c r="C1022" s="28"/>
      <c r="D1022" s="13"/>
      <c r="E1022" s="13"/>
      <c r="F1022" s="13"/>
      <c r="G1022" s="57"/>
      <c r="H1022" s="58" t="s">
        <v>1969</v>
      </c>
      <c r="I1022" s="59" t="s">
        <v>1477</v>
      </c>
      <c r="J1022" s="60">
        <v>4.1590559999999996</v>
      </c>
      <c r="K1022" s="60">
        <v>3.7713205099999993</v>
      </c>
      <c r="L1022" s="60">
        <f t="shared" si="16"/>
        <v>-0.38773549000000029</v>
      </c>
    </row>
    <row r="1023" spans="1:12" ht="15" x14ac:dyDescent="0.2">
      <c r="A1023" s="8"/>
      <c r="B1023" s="28"/>
      <c r="C1023" s="28"/>
      <c r="D1023" s="13"/>
      <c r="E1023" s="13"/>
      <c r="F1023" s="13"/>
      <c r="G1023" s="57"/>
      <c r="H1023" s="58" t="s">
        <v>1970</v>
      </c>
      <c r="I1023" s="59" t="s">
        <v>1478</v>
      </c>
      <c r="J1023" s="60">
        <v>3.273288</v>
      </c>
      <c r="K1023" s="60">
        <v>2.5471493800000005</v>
      </c>
      <c r="L1023" s="60">
        <f t="shared" si="16"/>
        <v>-0.72613861999999951</v>
      </c>
    </row>
    <row r="1024" spans="1:12" ht="15" x14ac:dyDescent="0.2">
      <c r="A1024" s="8"/>
      <c r="B1024" s="28"/>
      <c r="C1024" s="28"/>
      <c r="D1024" s="13"/>
      <c r="E1024" s="13"/>
      <c r="F1024" s="13"/>
      <c r="G1024" s="57"/>
      <c r="H1024" s="58" t="s">
        <v>1971</v>
      </c>
      <c r="I1024" s="59" t="s">
        <v>1479</v>
      </c>
      <c r="J1024" s="60">
        <v>2.7705920000000002</v>
      </c>
      <c r="K1024" s="60">
        <v>2.3874391500000001</v>
      </c>
      <c r="L1024" s="60">
        <f t="shared" si="16"/>
        <v>-0.3831528500000001</v>
      </c>
    </row>
    <row r="1025" spans="1:12" ht="15" x14ac:dyDescent="0.2">
      <c r="A1025" s="8"/>
      <c r="B1025" s="28"/>
      <c r="C1025" s="28"/>
      <c r="D1025" s="13"/>
      <c r="E1025" s="13"/>
      <c r="F1025" s="13"/>
      <c r="G1025" s="57"/>
      <c r="H1025" s="58" t="s">
        <v>1972</v>
      </c>
      <c r="I1025" s="59" t="s">
        <v>1480</v>
      </c>
      <c r="J1025" s="60">
        <v>5.3841210000000004</v>
      </c>
      <c r="K1025" s="60">
        <v>5.1285787800000007</v>
      </c>
      <c r="L1025" s="60">
        <f t="shared" si="16"/>
        <v>-0.25554221999999971</v>
      </c>
    </row>
    <row r="1026" spans="1:12" ht="15" x14ac:dyDescent="0.2">
      <c r="A1026" s="8"/>
      <c r="B1026" s="28"/>
      <c r="C1026" s="28"/>
      <c r="D1026" s="13"/>
      <c r="E1026" s="13"/>
      <c r="F1026" s="13"/>
      <c r="G1026" s="57"/>
      <c r="H1026" s="58" t="s">
        <v>1973</v>
      </c>
      <c r="I1026" s="59" t="s">
        <v>1481</v>
      </c>
      <c r="J1026" s="60">
        <v>2.4942679999999999</v>
      </c>
      <c r="K1026" s="60">
        <v>2.3098931899999999</v>
      </c>
      <c r="L1026" s="60">
        <f t="shared" si="16"/>
        <v>-0.18437481</v>
      </c>
    </row>
    <row r="1027" spans="1:12" ht="15" x14ac:dyDescent="0.2">
      <c r="A1027" s="8"/>
      <c r="B1027" s="28"/>
      <c r="C1027" s="28"/>
      <c r="D1027" s="13"/>
      <c r="E1027" s="13"/>
      <c r="F1027" s="13"/>
      <c r="G1027" s="57"/>
      <c r="H1027" s="58" t="s">
        <v>1974</v>
      </c>
      <c r="I1027" s="59" t="s">
        <v>1482</v>
      </c>
      <c r="J1027" s="60">
        <v>8.4103680000000001</v>
      </c>
      <c r="K1027" s="60">
        <v>8.0554934399999993</v>
      </c>
      <c r="L1027" s="60">
        <f t="shared" si="16"/>
        <v>-0.35487456000000073</v>
      </c>
    </row>
    <row r="1028" spans="1:12" ht="15" x14ac:dyDescent="0.2">
      <c r="A1028" s="8"/>
      <c r="B1028" s="28"/>
      <c r="C1028" s="28"/>
      <c r="D1028" s="13"/>
      <c r="E1028" s="13"/>
      <c r="F1028" s="13"/>
      <c r="G1028" s="57"/>
      <c r="H1028" s="58" t="s">
        <v>1975</v>
      </c>
      <c r="I1028" s="59" t="s">
        <v>1483</v>
      </c>
      <c r="J1028" s="60">
        <v>3.8020200000000002</v>
      </c>
      <c r="K1028" s="60">
        <v>3.5983609499999996</v>
      </c>
      <c r="L1028" s="60">
        <f t="shared" si="16"/>
        <v>-0.20365905000000062</v>
      </c>
    </row>
    <row r="1029" spans="1:12" ht="15" x14ac:dyDescent="0.2">
      <c r="A1029" s="8"/>
      <c r="B1029" s="28"/>
      <c r="C1029" s="28"/>
      <c r="D1029" s="13"/>
      <c r="E1029" s="13"/>
      <c r="F1029" s="13"/>
      <c r="G1029" s="57"/>
      <c r="H1029" s="58" t="s">
        <v>1976</v>
      </c>
      <c r="I1029" s="59" t="s">
        <v>1484</v>
      </c>
      <c r="J1029" s="60">
        <v>2.5254099999999999</v>
      </c>
      <c r="K1029" s="60">
        <v>2.3072755800000002</v>
      </c>
      <c r="L1029" s="60">
        <f t="shared" si="16"/>
        <v>-0.21813441999999972</v>
      </c>
    </row>
    <row r="1030" spans="1:12" ht="15" x14ac:dyDescent="0.2">
      <c r="A1030" s="8"/>
      <c r="B1030" s="28"/>
      <c r="C1030" s="28"/>
      <c r="D1030" s="13"/>
      <c r="E1030" s="13"/>
      <c r="F1030" s="13"/>
      <c r="G1030" s="57"/>
      <c r="H1030" s="58" t="s">
        <v>1844</v>
      </c>
      <c r="I1030" s="59" t="s">
        <v>1485</v>
      </c>
      <c r="J1030" s="60">
        <v>28.627393000000001</v>
      </c>
      <c r="K1030" s="60">
        <v>28.903345000000002</v>
      </c>
      <c r="L1030" s="60">
        <f t="shared" si="16"/>
        <v>0.2759520000000002</v>
      </c>
    </row>
    <row r="1031" spans="1:12" ht="15" x14ac:dyDescent="0.2">
      <c r="A1031" s="8"/>
      <c r="B1031" s="28"/>
      <c r="C1031" s="28"/>
      <c r="D1031" s="13"/>
      <c r="E1031" s="13"/>
      <c r="F1031" s="13"/>
      <c r="G1031" s="57"/>
      <c r="H1031" s="58" t="s">
        <v>1845</v>
      </c>
      <c r="I1031" s="59" t="s">
        <v>1295</v>
      </c>
      <c r="J1031" s="60">
        <v>3.5428120000000001</v>
      </c>
      <c r="K1031" s="60">
        <v>3.61323397</v>
      </c>
      <c r="L1031" s="60">
        <f t="shared" si="16"/>
        <v>7.0421969999999945E-2</v>
      </c>
    </row>
    <row r="1032" spans="1:12" ht="15" x14ac:dyDescent="0.2">
      <c r="A1032" s="8"/>
      <c r="B1032" s="28"/>
      <c r="C1032" s="28"/>
      <c r="D1032" s="13"/>
      <c r="E1032" s="13"/>
      <c r="F1032" s="13"/>
      <c r="G1032" s="57"/>
      <c r="H1032" s="58" t="s">
        <v>1846</v>
      </c>
      <c r="I1032" s="59" t="s">
        <v>1486</v>
      </c>
      <c r="J1032" s="60">
        <v>3.5261499999999999</v>
      </c>
      <c r="K1032" s="60">
        <v>3.9520089300000012</v>
      </c>
      <c r="L1032" s="60">
        <f t="shared" si="16"/>
        <v>0.4258589300000013</v>
      </c>
    </row>
    <row r="1033" spans="1:12" ht="30" x14ac:dyDescent="0.2">
      <c r="A1033" s="8"/>
      <c r="B1033" s="28"/>
      <c r="C1033" s="28"/>
      <c r="D1033" s="13"/>
      <c r="E1033" s="13"/>
      <c r="F1033" s="13"/>
      <c r="G1033" s="57"/>
      <c r="H1033" s="58" t="s">
        <v>1848</v>
      </c>
      <c r="I1033" s="59" t="s">
        <v>1487</v>
      </c>
      <c r="J1033" s="60">
        <v>3.3426089999999999</v>
      </c>
      <c r="K1033" s="60">
        <v>3.5539983799999999</v>
      </c>
      <c r="L1033" s="60">
        <f t="shared" ref="L1033:L1096" si="17">+K1033-J1033</f>
        <v>0.21138937999999996</v>
      </c>
    </row>
    <row r="1034" spans="1:12" ht="15" x14ac:dyDescent="0.2">
      <c r="A1034" s="8"/>
      <c r="B1034" s="28"/>
      <c r="C1034" s="28"/>
      <c r="D1034" s="13"/>
      <c r="E1034" s="13"/>
      <c r="F1034" s="13"/>
      <c r="G1034" s="57"/>
      <c r="H1034" s="58" t="s">
        <v>1849</v>
      </c>
      <c r="I1034" s="59" t="s">
        <v>1488</v>
      </c>
      <c r="J1034" s="60">
        <v>0.72124900000000003</v>
      </c>
      <c r="K1034" s="60">
        <v>1.18550204</v>
      </c>
      <c r="L1034" s="60">
        <f t="shared" si="17"/>
        <v>0.46425304000000001</v>
      </c>
    </row>
    <row r="1035" spans="1:12" ht="15" x14ac:dyDescent="0.2">
      <c r="A1035" s="8"/>
      <c r="B1035" s="28"/>
      <c r="C1035" s="28"/>
      <c r="D1035" s="13"/>
      <c r="E1035" s="13"/>
      <c r="F1035" s="13"/>
      <c r="G1035" s="57"/>
      <c r="H1035" s="58" t="s">
        <v>1770</v>
      </c>
      <c r="I1035" s="59" t="s">
        <v>1702</v>
      </c>
      <c r="J1035" s="60">
        <v>3.7771699999999999</v>
      </c>
      <c r="K1035" s="60">
        <v>5.9865289600000011</v>
      </c>
      <c r="L1035" s="60">
        <f t="shared" si="17"/>
        <v>2.2093589600000012</v>
      </c>
    </row>
    <row r="1036" spans="1:12" ht="15" x14ac:dyDescent="0.2">
      <c r="A1036" s="8"/>
      <c r="B1036" s="28"/>
      <c r="C1036" s="28"/>
      <c r="D1036" s="13"/>
      <c r="E1036" s="13"/>
      <c r="F1036" s="13"/>
      <c r="G1036" s="57"/>
      <c r="H1036" s="58" t="s">
        <v>1855</v>
      </c>
      <c r="I1036" s="59" t="s">
        <v>1489</v>
      </c>
      <c r="J1036" s="60">
        <v>41.873663000000001</v>
      </c>
      <c r="K1036" s="60">
        <v>26.192382880000004</v>
      </c>
      <c r="L1036" s="60">
        <f t="shared" si="17"/>
        <v>-15.681280119999997</v>
      </c>
    </row>
    <row r="1037" spans="1:12" ht="15" x14ac:dyDescent="0.2">
      <c r="A1037" s="8"/>
      <c r="B1037" s="28"/>
      <c r="C1037" s="28"/>
      <c r="D1037" s="13"/>
      <c r="E1037" s="13"/>
      <c r="F1037" s="13"/>
      <c r="G1037" s="57"/>
      <c r="H1037" s="58" t="s">
        <v>1856</v>
      </c>
      <c r="I1037" s="59" t="s">
        <v>1170</v>
      </c>
      <c r="J1037" s="60">
        <v>11.162547999999999</v>
      </c>
      <c r="K1037" s="60">
        <v>14.216918980000001</v>
      </c>
      <c r="L1037" s="60">
        <f t="shared" si="17"/>
        <v>3.0543709800000016</v>
      </c>
    </row>
    <row r="1038" spans="1:12" ht="15" x14ac:dyDescent="0.2">
      <c r="A1038" s="8"/>
      <c r="B1038" s="28"/>
      <c r="C1038" s="28"/>
      <c r="D1038" s="13"/>
      <c r="E1038" s="13"/>
      <c r="F1038" s="13"/>
      <c r="G1038" s="57"/>
      <c r="H1038" s="58" t="s">
        <v>1857</v>
      </c>
      <c r="I1038" s="59" t="s">
        <v>1294</v>
      </c>
      <c r="J1038" s="60">
        <v>58.577235000000002</v>
      </c>
      <c r="K1038" s="60">
        <v>56.209952410000014</v>
      </c>
      <c r="L1038" s="60">
        <f t="shared" si="17"/>
        <v>-2.3672825899999879</v>
      </c>
    </row>
    <row r="1039" spans="1:12" ht="15" x14ac:dyDescent="0.2">
      <c r="A1039" s="8"/>
      <c r="B1039" s="28"/>
      <c r="C1039" s="28"/>
      <c r="D1039" s="13"/>
      <c r="E1039" s="13"/>
      <c r="F1039" s="13"/>
      <c r="G1039" s="57"/>
      <c r="H1039" s="58" t="s">
        <v>1858</v>
      </c>
      <c r="I1039" s="59" t="s">
        <v>1490</v>
      </c>
      <c r="J1039" s="60">
        <v>5.2963740000000001</v>
      </c>
      <c r="K1039" s="60">
        <v>6.6391932899999997</v>
      </c>
      <c r="L1039" s="60">
        <f t="shared" si="17"/>
        <v>1.3428192899999996</v>
      </c>
    </row>
    <row r="1040" spans="1:12" ht="15" x14ac:dyDescent="0.2">
      <c r="A1040" s="8"/>
      <c r="B1040" s="28"/>
      <c r="C1040" s="28"/>
      <c r="D1040" s="13"/>
      <c r="E1040" s="13"/>
      <c r="F1040" s="13"/>
      <c r="G1040" s="57"/>
      <c r="H1040" s="58" t="s">
        <v>1771</v>
      </c>
      <c r="I1040" s="59" t="s">
        <v>1491</v>
      </c>
      <c r="J1040" s="60">
        <v>4.7585879999999996</v>
      </c>
      <c r="K1040" s="60">
        <v>5.9849744899999999</v>
      </c>
      <c r="L1040" s="60">
        <f t="shared" si="17"/>
        <v>1.2263864900000003</v>
      </c>
    </row>
    <row r="1041" spans="1:12" ht="15" x14ac:dyDescent="0.2">
      <c r="A1041" s="8"/>
      <c r="B1041" s="28"/>
      <c r="C1041" s="28"/>
      <c r="D1041" s="13"/>
      <c r="E1041" s="13"/>
      <c r="F1041" s="13"/>
      <c r="G1041" s="57"/>
      <c r="H1041" s="58" t="s">
        <v>1865</v>
      </c>
      <c r="I1041" s="59" t="s">
        <v>1492</v>
      </c>
      <c r="J1041" s="60">
        <v>1.812532</v>
      </c>
      <c r="K1041" s="60">
        <v>1.8894247200000001</v>
      </c>
      <c r="L1041" s="60">
        <f t="shared" si="17"/>
        <v>7.6892720000000025E-2</v>
      </c>
    </row>
    <row r="1042" spans="1:12" ht="30" x14ac:dyDescent="0.2">
      <c r="A1042" s="8"/>
      <c r="B1042" s="28"/>
      <c r="C1042" s="28"/>
      <c r="D1042" s="13"/>
      <c r="E1042" s="13"/>
      <c r="F1042" s="13"/>
      <c r="G1042" s="57"/>
      <c r="H1042" s="58" t="s">
        <v>1866</v>
      </c>
      <c r="I1042" s="59" t="s">
        <v>1493</v>
      </c>
      <c r="J1042" s="60">
        <v>4.0141530000000003</v>
      </c>
      <c r="K1042" s="60">
        <v>4.2911673100000005</v>
      </c>
      <c r="L1042" s="60">
        <f t="shared" si="17"/>
        <v>0.27701431000000021</v>
      </c>
    </row>
    <row r="1043" spans="1:12" ht="15" x14ac:dyDescent="0.2">
      <c r="A1043" s="8"/>
      <c r="B1043" s="28"/>
      <c r="C1043" s="28"/>
      <c r="D1043" s="13"/>
      <c r="E1043" s="13"/>
      <c r="F1043" s="13"/>
      <c r="G1043" s="57"/>
      <c r="H1043" s="58" t="s">
        <v>1957</v>
      </c>
      <c r="I1043" s="59" t="s">
        <v>1494</v>
      </c>
      <c r="J1043" s="60">
        <v>2.8091629999999999</v>
      </c>
      <c r="K1043" s="60">
        <v>3.8562377400000001</v>
      </c>
      <c r="L1043" s="60">
        <f t="shared" si="17"/>
        <v>1.0470747400000002</v>
      </c>
    </row>
    <row r="1044" spans="1:12" ht="15" x14ac:dyDescent="0.2">
      <c r="A1044" s="8"/>
      <c r="B1044" s="28"/>
      <c r="C1044" s="28"/>
      <c r="D1044" s="13"/>
      <c r="E1044" s="13"/>
      <c r="F1044" s="13"/>
      <c r="G1044" s="57"/>
      <c r="H1044" s="58" t="s">
        <v>1958</v>
      </c>
      <c r="I1044" s="59" t="s">
        <v>1495</v>
      </c>
      <c r="J1044" s="60">
        <v>1.071234</v>
      </c>
      <c r="K1044" s="60">
        <v>1.2161778600000002</v>
      </c>
      <c r="L1044" s="60">
        <f t="shared" si="17"/>
        <v>0.14494386000000015</v>
      </c>
    </row>
    <row r="1045" spans="1:12" ht="15" x14ac:dyDescent="0.2">
      <c r="A1045" s="8"/>
      <c r="B1045" s="28"/>
      <c r="C1045" s="28"/>
      <c r="D1045" s="13"/>
      <c r="E1045" s="13"/>
      <c r="F1045" s="13"/>
      <c r="G1045" s="57"/>
      <c r="H1045" s="58" t="s">
        <v>1772</v>
      </c>
      <c r="I1045" s="59" t="s">
        <v>1496</v>
      </c>
      <c r="J1045" s="60">
        <v>2.9597280000000001</v>
      </c>
      <c r="K1045" s="60">
        <v>3.2081692200000007</v>
      </c>
      <c r="L1045" s="60">
        <f t="shared" si="17"/>
        <v>0.24844122000000057</v>
      </c>
    </row>
    <row r="1046" spans="1:12" ht="30" x14ac:dyDescent="0.2">
      <c r="A1046" s="8"/>
      <c r="B1046" s="28"/>
      <c r="C1046" s="28"/>
      <c r="D1046" s="13"/>
      <c r="E1046" s="13"/>
      <c r="F1046" s="13"/>
      <c r="G1046" s="57"/>
      <c r="H1046" s="58" t="s">
        <v>1960</v>
      </c>
      <c r="I1046" s="59" t="s">
        <v>1497</v>
      </c>
      <c r="J1046" s="60">
        <v>10.543333000000001</v>
      </c>
      <c r="K1046" s="60">
        <v>11.376738510000003</v>
      </c>
      <c r="L1046" s="60">
        <f t="shared" si="17"/>
        <v>0.83340551000000218</v>
      </c>
    </row>
    <row r="1047" spans="1:12" ht="15" x14ac:dyDescent="0.2">
      <c r="A1047" s="8"/>
      <c r="B1047" s="28"/>
      <c r="C1047" s="28"/>
      <c r="D1047" s="13"/>
      <c r="E1047" s="13"/>
      <c r="F1047" s="13"/>
      <c r="G1047" s="57"/>
      <c r="H1047" s="58" t="s">
        <v>1961</v>
      </c>
      <c r="I1047" s="59" t="s">
        <v>1498</v>
      </c>
      <c r="J1047" s="60">
        <v>14.772845999999999</v>
      </c>
      <c r="K1047" s="60">
        <v>14.461302940000001</v>
      </c>
      <c r="L1047" s="60">
        <f t="shared" si="17"/>
        <v>-0.31154305999999821</v>
      </c>
    </row>
    <row r="1048" spans="1:12" ht="15" x14ac:dyDescent="0.2">
      <c r="A1048" s="8"/>
      <c r="B1048" s="28"/>
      <c r="C1048" s="28"/>
      <c r="D1048" s="13"/>
      <c r="E1048" s="13"/>
      <c r="F1048" s="13"/>
      <c r="G1048" s="57"/>
      <c r="H1048" s="58" t="s">
        <v>1962</v>
      </c>
      <c r="I1048" s="59" t="s">
        <v>1499</v>
      </c>
      <c r="J1048" s="60">
        <v>13.896182</v>
      </c>
      <c r="K1048" s="60">
        <v>14.985870299999997</v>
      </c>
      <c r="L1048" s="60">
        <f t="shared" si="17"/>
        <v>1.0896882999999971</v>
      </c>
    </row>
    <row r="1049" spans="1:12" ht="15" x14ac:dyDescent="0.2">
      <c r="A1049" s="8"/>
      <c r="B1049" s="28"/>
      <c r="C1049" s="28"/>
      <c r="D1049" s="13"/>
      <c r="E1049" s="13"/>
      <c r="F1049" s="13"/>
      <c r="G1049" s="57"/>
      <c r="H1049" s="58" t="s">
        <v>1963</v>
      </c>
      <c r="I1049" s="59" t="s">
        <v>1500</v>
      </c>
      <c r="J1049" s="60">
        <v>13.225705</v>
      </c>
      <c r="K1049" s="60">
        <v>14.133101009999995</v>
      </c>
      <c r="L1049" s="60">
        <f t="shared" si="17"/>
        <v>0.90739600999999581</v>
      </c>
    </row>
    <row r="1050" spans="1:12" ht="30" x14ac:dyDescent="0.2">
      <c r="A1050" s="8"/>
      <c r="B1050" s="28"/>
      <c r="C1050" s="28"/>
      <c r="D1050" s="13"/>
      <c r="E1050" s="13"/>
      <c r="F1050" s="13"/>
      <c r="G1050" s="57"/>
      <c r="H1050" s="58" t="s">
        <v>1964</v>
      </c>
      <c r="I1050" s="59" t="s">
        <v>1501</v>
      </c>
      <c r="J1050" s="60">
        <v>9.3987820000000006</v>
      </c>
      <c r="K1050" s="60">
        <v>10.093540059999999</v>
      </c>
      <c r="L1050" s="60">
        <f t="shared" si="17"/>
        <v>0.69475805999999807</v>
      </c>
    </row>
    <row r="1051" spans="1:12" ht="30" x14ac:dyDescent="0.2">
      <c r="A1051" s="8"/>
      <c r="B1051" s="28"/>
      <c r="C1051" s="28"/>
      <c r="D1051" s="13"/>
      <c r="E1051" s="13"/>
      <c r="F1051" s="13"/>
      <c r="G1051" s="57"/>
      <c r="H1051" s="58" t="s">
        <v>1965</v>
      </c>
      <c r="I1051" s="59" t="s">
        <v>1502</v>
      </c>
      <c r="J1051" s="60">
        <v>6.0436079999999999</v>
      </c>
      <c r="K1051" s="60">
        <v>6.5393566999999999</v>
      </c>
      <c r="L1051" s="60">
        <f t="shared" si="17"/>
        <v>0.49574870000000004</v>
      </c>
    </row>
    <row r="1052" spans="1:12" ht="15" x14ac:dyDescent="0.2">
      <c r="A1052" s="8"/>
      <c r="B1052" s="28"/>
      <c r="C1052" s="28"/>
      <c r="D1052" s="13"/>
      <c r="E1052" s="13"/>
      <c r="F1052" s="13"/>
      <c r="G1052" s="53" t="s">
        <v>41</v>
      </c>
      <c r="H1052" s="54"/>
      <c r="I1052" s="55"/>
      <c r="J1052" s="56">
        <v>6259.544167</v>
      </c>
      <c r="K1052" s="56">
        <v>6185.2311098100008</v>
      </c>
      <c r="L1052" s="56">
        <f t="shared" si="17"/>
        <v>-74.313057189999199</v>
      </c>
    </row>
    <row r="1053" spans="1:12" ht="15" x14ac:dyDescent="0.2">
      <c r="A1053" s="8"/>
      <c r="B1053" s="28"/>
      <c r="C1053" s="28"/>
      <c r="D1053" s="13"/>
      <c r="E1053" s="13"/>
      <c r="F1053" s="13"/>
      <c r="G1053" s="57"/>
      <c r="H1053" s="58" t="s">
        <v>76</v>
      </c>
      <c r="I1053" s="59" t="s">
        <v>265</v>
      </c>
      <c r="J1053" s="60">
        <v>5860.4291020000001</v>
      </c>
      <c r="K1053" s="60">
        <v>5777.5661694100008</v>
      </c>
      <c r="L1053" s="60">
        <f t="shared" si="17"/>
        <v>-82.862932589999218</v>
      </c>
    </row>
    <row r="1054" spans="1:12" ht="15" x14ac:dyDescent="0.2">
      <c r="A1054" s="8"/>
      <c r="B1054" s="28"/>
      <c r="C1054" s="28"/>
      <c r="D1054" s="13"/>
      <c r="E1054" s="13"/>
      <c r="F1054" s="13"/>
      <c r="G1054" s="57"/>
      <c r="H1054" s="58" t="s">
        <v>87</v>
      </c>
      <c r="I1054" s="59" t="s">
        <v>266</v>
      </c>
      <c r="J1054" s="60">
        <v>191.45243500000001</v>
      </c>
      <c r="K1054" s="60">
        <v>191.45243500000004</v>
      </c>
      <c r="L1054" s="60">
        <f t="shared" si="17"/>
        <v>0</v>
      </c>
    </row>
    <row r="1055" spans="1:12" ht="15" x14ac:dyDescent="0.2">
      <c r="A1055" s="8"/>
      <c r="B1055" s="28"/>
      <c r="C1055" s="28"/>
      <c r="D1055" s="13"/>
      <c r="E1055" s="13"/>
      <c r="F1055" s="13"/>
      <c r="G1055" s="57"/>
      <c r="H1055" s="58" t="s">
        <v>46</v>
      </c>
      <c r="I1055" s="59" t="s">
        <v>267</v>
      </c>
      <c r="J1055" s="60">
        <v>144.31353300000001</v>
      </c>
      <c r="K1055" s="60">
        <v>144.31353300000001</v>
      </c>
      <c r="L1055" s="60">
        <f t="shared" si="17"/>
        <v>0</v>
      </c>
    </row>
    <row r="1056" spans="1:12" ht="30" x14ac:dyDescent="0.2">
      <c r="A1056" s="8"/>
      <c r="B1056" s="28"/>
      <c r="C1056" s="28"/>
      <c r="D1056" s="13"/>
      <c r="E1056" s="13"/>
      <c r="F1056" s="13"/>
      <c r="G1056" s="57"/>
      <c r="H1056" s="58" t="s">
        <v>48</v>
      </c>
      <c r="I1056" s="59" t="s">
        <v>2272</v>
      </c>
      <c r="J1056" s="60">
        <v>63.349097</v>
      </c>
      <c r="K1056" s="60">
        <v>71.898972399999977</v>
      </c>
      <c r="L1056" s="60">
        <f t="shared" si="17"/>
        <v>8.5498753999999764</v>
      </c>
    </row>
    <row r="1057" spans="1:12" ht="15" x14ac:dyDescent="0.2">
      <c r="A1057" s="8"/>
      <c r="B1057" s="28"/>
      <c r="C1057" s="28"/>
      <c r="D1057" s="13"/>
      <c r="E1057" s="13"/>
      <c r="F1057" s="13"/>
      <c r="G1057" s="53" t="s">
        <v>70</v>
      </c>
      <c r="H1057" s="54"/>
      <c r="I1057" s="55"/>
      <c r="J1057" s="56">
        <v>370.53163899999998</v>
      </c>
      <c r="K1057" s="56">
        <v>531.75248228000044</v>
      </c>
      <c r="L1057" s="56">
        <f t="shared" si="17"/>
        <v>161.22084328000045</v>
      </c>
    </row>
    <row r="1058" spans="1:12" ht="15" x14ac:dyDescent="0.2">
      <c r="A1058" s="8"/>
      <c r="B1058" s="28"/>
      <c r="C1058" s="28"/>
      <c r="D1058" s="13"/>
      <c r="E1058" s="13"/>
      <c r="F1058" s="13"/>
      <c r="G1058" s="57"/>
      <c r="H1058" s="58" t="s">
        <v>268</v>
      </c>
      <c r="I1058" s="59" t="s">
        <v>269</v>
      </c>
      <c r="J1058" s="60">
        <v>290.34622100000001</v>
      </c>
      <c r="K1058" s="60">
        <v>454.62526121000042</v>
      </c>
      <c r="L1058" s="60">
        <f t="shared" si="17"/>
        <v>164.2790402100004</v>
      </c>
    </row>
    <row r="1059" spans="1:12" ht="15" x14ac:dyDescent="0.2">
      <c r="A1059" s="8"/>
      <c r="B1059" s="28"/>
      <c r="C1059" s="28"/>
      <c r="D1059" s="13"/>
      <c r="E1059" s="13"/>
      <c r="F1059" s="13"/>
      <c r="G1059" s="57"/>
      <c r="H1059" s="58" t="s">
        <v>270</v>
      </c>
      <c r="I1059" s="59" t="s">
        <v>271</v>
      </c>
      <c r="J1059" s="60">
        <v>42.949736999999999</v>
      </c>
      <c r="K1059" s="60">
        <v>41.565993190000015</v>
      </c>
      <c r="L1059" s="60">
        <f t="shared" si="17"/>
        <v>-1.3837438099999844</v>
      </c>
    </row>
    <row r="1060" spans="1:12" ht="15" x14ac:dyDescent="0.2">
      <c r="A1060" s="8"/>
      <c r="B1060" s="28"/>
      <c r="C1060" s="28"/>
      <c r="D1060" s="13"/>
      <c r="E1060" s="13"/>
      <c r="F1060" s="13"/>
      <c r="G1060" s="57"/>
      <c r="H1060" s="58" t="s">
        <v>272</v>
      </c>
      <c r="I1060" s="59" t="s">
        <v>273</v>
      </c>
      <c r="J1060" s="60">
        <v>37.235681</v>
      </c>
      <c r="K1060" s="60">
        <v>35.561227880000004</v>
      </c>
      <c r="L1060" s="60">
        <f t="shared" si="17"/>
        <v>-1.6744531199999955</v>
      </c>
    </row>
    <row r="1061" spans="1:12" ht="15" x14ac:dyDescent="0.2">
      <c r="A1061" s="8"/>
      <c r="B1061" s="28"/>
      <c r="C1061" s="28"/>
      <c r="D1061" s="13"/>
      <c r="E1061" s="29">
        <v>18</v>
      </c>
      <c r="F1061" s="30" t="s">
        <v>281</v>
      </c>
      <c r="G1061" s="73"/>
      <c r="H1061" s="74"/>
      <c r="I1061" s="75"/>
      <c r="J1061" s="76">
        <v>35040.356857999999</v>
      </c>
      <c r="K1061" s="76">
        <v>80839.550355500003</v>
      </c>
      <c r="L1061" s="76">
        <f t="shared" si="17"/>
        <v>45799.193497500004</v>
      </c>
    </row>
    <row r="1062" spans="1:12" ht="15" x14ac:dyDescent="0.2">
      <c r="A1062" s="8"/>
      <c r="B1062" s="28"/>
      <c r="C1062" s="28"/>
      <c r="D1062" s="13"/>
      <c r="E1062" s="13"/>
      <c r="F1062" s="13"/>
      <c r="G1062" s="53" t="s">
        <v>2</v>
      </c>
      <c r="H1062" s="54"/>
      <c r="I1062" s="55"/>
      <c r="J1062" s="56">
        <v>34764.657579999999</v>
      </c>
      <c r="K1062" s="56">
        <v>80202.379929999996</v>
      </c>
      <c r="L1062" s="56">
        <f t="shared" si="17"/>
        <v>45437.722349999996</v>
      </c>
    </row>
    <row r="1063" spans="1:12" ht="15" x14ac:dyDescent="0.2">
      <c r="A1063" s="8"/>
      <c r="B1063" s="28"/>
      <c r="C1063" s="28"/>
      <c r="D1063" s="13"/>
      <c r="E1063" s="13"/>
      <c r="F1063" s="13"/>
      <c r="G1063" s="57"/>
      <c r="H1063" s="58" t="s">
        <v>1741</v>
      </c>
      <c r="I1063" s="59" t="s">
        <v>1180</v>
      </c>
      <c r="J1063" s="60">
        <v>9.5903130000000001</v>
      </c>
      <c r="K1063" s="60">
        <v>10.969544480000001</v>
      </c>
      <c r="L1063" s="60">
        <f t="shared" si="17"/>
        <v>1.3792314800000014</v>
      </c>
    </row>
    <row r="1064" spans="1:12" ht="15" x14ac:dyDescent="0.2">
      <c r="A1064" s="8"/>
      <c r="B1064" s="28"/>
      <c r="C1064" s="28"/>
      <c r="D1064" s="13"/>
      <c r="E1064" s="13"/>
      <c r="F1064" s="13"/>
      <c r="G1064" s="57"/>
      <c r="H1064" s="58" t="s">
        <v>1755</v>
      </c>
      <c r="I1064" s="59" t="s">
        <v>1561</v>
      </c>
      <c r="J1064" s="60">
        <v>34.001503999999997</v>
      </c>
      <c r="K1064" s="60">
        <v>34.31516439</v>
      </c>
      <c r="L1064" s="60">
        <f t="shared" si="17"/>
        <v>0.31366039000000256</v>
      </c>
    </row>
    <row r="1065" spans="1:12" ht="15" x14ac:dyDescent="0.2">
      <c r="A1065" s="8"/>
      <c r="B1065" s="28"/>
      <c r="C1065" s="28"/>
      <c r="D1065" s="13"/>
      <c r="E1065" s="13"/>
      <c r="F1065" s="13"/>
      <c r="G1065" s="57"/>
      <c r="H1065" s="58" t="s">
        <v>1756</v>
      </c>
      <c r="I1065" s="59" t="s">
        <v>1562</v>
      </c>
      <c r="J1065" s="60">
        <v>4.507784</v>
      </c>
      <c r="K1065" s="60">
        <v>5.0020484999999999</v>
      </c>
      <c r="L1065" s="60">
        <f t="shared" si="17"/>
        <v>0.49426449999999988</v>
      </c>
    </row>
    <row r="1066" spans="1:12" ht="15" x14ac:dyDescent="0.2">
      <c r="A1066" s="8"/>
      <c r="B1066" s="28"/>
      <c r="C1066" s="28"/>
      <c r="D1066" s="13"/>
      <c r="E1066" s="13"/>
      <c r="F1066" s="13"/>
      <c r="G1066" s="57"/>
      <c r="H1066" s="58" t="s">
        <v>1758</v>
      </c>
      <c r="I1066" s="59" t="s">
        <v>1563</v>
      </c>
      <c r="J1066" s="60">
        <v>1.9741040000000001</v>
      </c>
      <c r="K1066" s="60">
        <v>2.2127302200000001</v>
      </c>
      <c r="L1066" s="60">
        <f t="shared" si="17"/>
        <v>0.23862622</v>
      </c>
    </row>
    <row r="1067" spans="1:12" ht="15" x14ac:dyDescent="0.2">
      <c r="A1067" s="8"/>
      <c r="B1067" s="28"/>
      <c r="C1067" s="28"/>
      <c r="D1067" s="13"/>
      <c r="E1067" s="13"/>
      <c r="F1067" s="13"/>
      <c r="G1067" s="57"/>
      <c r="H1067" s="58" t="s">
        <v>1759</v>
      </c>
      <c r="I1067" s="59" t="s">
        <v>1564</v>
      </c>
      <c r="J1067" s="60">
        <v>1.3402480000000001</v>
      </c>
      <c r="K1067" s="60">
        <v>1.3054354100000003</v>
      </c>
      <c r="L1067" s="60">
        <f t="shared" si="17"/>
        <v>-3.481258999999981E-2</v>
      </c>
    </row>
    <row r="1068" spans="1:12" ht="15" x14ac:dyDescent="0.2">
      <c r="A1068" s="8"/>
      <c r="B1068" s="28"/>
      <c r="C1068" s="28"/>
      <c r="D1068" s="13"/>
      <c r="E1068" s="13"/>
      <c r="F1068" s="13"/>
      <c r="G1068" s="57"/>
      <c r="H1068" s="58" t="s">
        <v>1760</v>
      </c>
      <c r="I1068" s="59" t="s">
        <v>1565</v>
      </c>
      <c r="J1068" s="60">
        <v>0.51448799999999995</v>
      </c>
      <c r="K1068" s="60">
        <v>0.64206973000000001</v>
      </c>
      <c r="L1068" s="60">
        <f t="shared" si="17"/>
        <v>0.12758173000000006</v>
      </c>
    </row>
    <row r="1069" spans="1:12" ht="15" x14ac:dyDescent="0.2">
      <c r="A1069" s="8"/>
      <c r="B1069" s="28"/>
      <c r="C1069" s="28"/>
      <c r="D1069" s="13"/>
      <c r="E1069" s="13"/>
      <c r="F1069" s="13"/>
      <c r="G1069" s="57"/>
      <c r="H1069" s="58" t="s">
        <v>1767</v>
      </c>
      <c r="I1069" s="59" t="s">
        <v>1566</v>
      </c>
      <c r="J1069" s="60">
        <v>5.2122299999999999</v>
      </c>
      <c r="K1069" s="60">
        <v>5.6792337599999998</v>
      </c>
      <c r="L1069" s="60">
        <f t="shared" si="17"/>
        <v>0.46700375999999988</v>
      </c>
    </row>
    <row r="1070" spans="1:12" ht="15" x14ac:dyDescent="0.2">
      <c r="A1070" s="8"/>
      <c r="B1070" s="28"/>
      <c r="C1070" s="28"/>
      <c r="D1070" s="13"/>
      <c r="E1070" s="13"/>
      <c r="F1070" s="13"/>
      <c r="G1070" s="57"/>
      <c r="H1070" s="58" t="s">
        <v>1762</v>
      </c>
      <c r="I1070" s="59" t="s">
        <v>1124</v>
      </c>
      <c r="J1070" s="60">
        <v>6.816567</v>
      </c>
      <c r="K1070" s="60">
        <v>7.3553553999999997</v>
      </c>
      <c r="L1070" s="60">
        <f t="shared" si="17"/>
        <v>0.53878839999999961</v>
      </c>
    </row>
    <row r="1071" spans="1:12" ht="15" x14ac:dyDescent="0.2">
      <c r="A1071" s="8"/>
      <c r="B1071" s="28"/>
      <c r="C1071" s="28"/>
      <c r="D1071" s="13"/>
      <c r="E1071" s="13"/>
      <c r="F1071" s="13"/>
      <c r="G1071" s="57"/>
      <c r="H1071" s="58" t="s">
        <v>1788</v>
      </c>
      <c r="I1071" s="59" t="s">
        <v>1567</v>
      </c>
      <c r="J1071" s="60">
        <v>0.52019199999999999</v>
      </c>
      <c r="K1071" s="60">
        <v>0.26403724000000001</v>
      </c>
      <c r="L1071" s="60">
        <f t="shared" si="17"/>
        <v>-0.25615475999999998</v>
      </c>
    </row>
    <row r="1072" spans="1:12" ht="15" x14ac:dyDescent="0.2">
      <c r="A1072" s="8"/>
      <c r="B1072" s="28"/>
      <c r="C1072" s="28"/>
      <c r="D1072" s="13"/>
      <c r="E1072" s="13"/>
      <c r="F1072" s="13"/>
      <c r="G1072" s="57"/>
      <c r="H1072" s="58" t="s">
        <v>1743</v>
      </c>
      <c r="I1072" s="59" t="s">
        <v>1568</v>
      </c>
      <c r="J1072" s="60">
        <v>3.627631</v>
      </c>
      <c r="K1072" s="60">
        <v>3.6285491100000007</v>
      </c>
      <c r="L1072" s="60">
        <f t="shared" si="17"/>
        <v>9.1811000000063814E-4</v>
      </c>
    </row>
    <row r="1073" spans="1:12" ht="15" x14ac:dyDescent="0.2">
      <c r="A1073" s="8"/>
      <c r="B1073" s="28"/>
      <c r="C1073" s="28"/>
      <c r="D1073" s="13"/>
      <c r="E1073" s="13"/>
      <c r="F1073" s="13"/>
      <c r="G1073" s="57"/>
      <c r="H1073" s="58" t="s">
        <v>1745</v>
      </c>
      <c r="I1073" s="59" t="s">
        <v>1569</v>
      </c>
      <c r="J1073" s="60">
        <v>2.6686589999999999</v>
      </c>
      <c r="K1073" s="60">
        <v>2.67515211</v>
      </c>
      <c r="L1073" s="60">
        <f t="shared" si="17"/>
        <v>6.4931100000000797E-3</v>
      </c>
    </row>
    <row r="1074" spans="1:12" ht="15" x14ac:dyDescent="0.2">
      <c r="A1074" s="8"/>
      <c r="B1074" s="28"/>
      <c r="C1074" s="28"/>
      <c r="D1074" s="13"/>
      <c r="E1074" s="13"/>
      <c r="F1074" s="13"/>
      <c r="G1074" s="57"/>
      <c r="H1074" s="58" t="s">
        <v>1746</v>
      </c>
      <c r="I1074" s="59" t="s">
        <v>1570</v>
      </c>
      <c r="J1074" s="60">
        <v>260.97892899999999</v>
      </c>
      <c r="K1074" s="60">
        <v>261.91720371999997</v>
      </c>
      <c r="L1074" s="60">
        <f t="shared" si="17"/>
        <v>0.93827471999998124</v>
      </c>
    </row>
    <row r="1075" spans="1:12" ht="15" x14ac:dyDescent="0.2">
      <c r="A1075" s="8"/>
      <c r="B1075" s="28"/>
      <c r="C1075" s="28"/>
      <c r="D1075" s="13"/>
      <c r="E1075" s="13"/>
      <c r="F1075" s="13"/>
      <c r="G1075" s="57"/>
      <c r="H1075" s="58" t="s">
        <v>1773</v>
      </c>
      <c r="I1075" s="59" t="s">
        <v>1571</v>
      </c>
      <c r="J1075" s="60">
        <v>2.0091450000000002</v>
      </c>
      <c r="K1075" s="60">
        <v>2.0004213199999996</v>
      </c>
      <c r="L1075" s="60">
        <f t="shared" si="17"/>
        <v>-8.7236800000005665E-3</v>
      </c>
    </row>
    <row r="1076" spans="1:12" ht="30" x14ac:dyDescent="0.2">
      <c r="A1076" s="8"/>
      <c r="B1076" s="28"/>
      <c r="C1076" s="28"/>
      <c r="D1076" s="13"/>
      <c r="E1076" s="13"/>
      <c r="F1076" s="13"/>
      <c r="G1076" s="57"/>
      <c r="H1076" s="58" t="s">
        <v>1774</v>
      </c>
      <c r="I1076" s="59" t="s">
        <v>1572</v>
      </c>
      <c r="J1076" s="60">
        <v>2.151529</v>
      </c>
      <c r="K1076" s="60">
        <v>2.3051245700000007</v>
      </c>
      <c r="L1076" s="60">
        <f t="shared" si="17"/>
        <v>0.15359557000000068</v>
      </c>
    </row>
    <row r="1077" spans="1:12" ht="15" x14ac:dyDescent="0.2">
      <c r="A1077" s="8"/>
      <c r="B1077" s="28"/>
      <c r="C1077" s="28"/>
      <c r="D1077" s="13"/>
      <c r="E1077" s="13"/>
      <c r="F1077" s="13"/>
      <c r="G1077" s="57"/>
      <c r="H1077" s="58" t="s">
        <v>1766</v>
      </c>
      <c r="I1077" s="59" t="s">
        <v>1573</v>
      </c>
      <c r="J1077" s="60">
        <v>4.5667169999999997</v>
      </c>
      <c r="K1077" s="60">
        <v>4.2134671600000004</v>
      </c>
      <c r="L1077" s="60">
        <f t="shared" si="17"/>
        <v>-0.35324983999999926</v>
      </c>
    </row>
    <row r="1078" spans="1:12" ht="15" x14ac:dyDescent="0.2">
      <c r="A1078" s="8"/>
      <c r="B1078" s="28"/>
      <c r="C1078" s="28"/>
      <c r="D1078" s="13"/>
      <c r="E1078" s="13"/>
      <c r="F1078" s="13"/>
      <c r="G1078" s="57"/>
      <c r="H1078" s="58" t="s">
        <v>1809</v>
      </c>
      <c r="I1078" s="59" t="s">
        <v>1574</v>
      </c>
      <c r="J1078" s="60">
        <v>2.0804369999999999</v>
      </c>
      <c r="K1078" s="60">
        <v>2.0497456299999999</v>
      </c>
      <c r="L1078" s="60">
        <f t="shared" si="17"/>
        <v>-3.0691369999999996E-2</v>
      </c>
    </row>
    <row r="1079" spans="1:12" ht="30" x14ac:dyDescent="0.2">
      <c r="A1079" s="8"/>
      <c r="B1079" s="28"/>
      <c r="C1079" s="28"/>
      <c r="D1079" s="13"/>
      <c r="E1079" s="13"/>
      <c r="F1079" s="13"/>
      <c r="G1079" s="57"/>
      <c r="H1079" s="58" t="s">
        <v>1959</v>
      </c>
      <c r="I1079" s="59" t="s">
        <v>1575</v>
      </c>
      <c r="J1079" s="60">
        <v>3.0143599999999999</v>
      </c>
      <c r="K1079" s="60">
        <v>3.0296011000000012</v>
      </c>
      <c r="L1079" s="60">
        <f t="shared" si="17"/>
        <v>1.5241100000001229E-2</v>
      </c>
    </row>
    <row r="1080" spans="1:12" ht="15" x14ac:dyDescent="0.2">
      <c r="A1080" s="8"/>
      <c r="B1080" s="28"/>
      <c r="C1080" s="28"/>
      <c r="D1080" s="13"/>
      <c r="E1080" s="13"/>
      <c r="F1080" s="13"/>
      <c r="G1080" s="57"/>
      <c r="H1080" s="58" t="s">
        <v>2014</v>
      </c>
      <c r="I1080" s="59" t="s">
        <v>1576</v>
      </c>
      <c r="J1080" s="60">
        <v>2.6523970000000001</v>
      </c>
      <c r="K1080" s="60">
        <v>1.9973556399999994</v>
      </c>
      <c r="L1080" s="60">
        <f t="shared" si="17"/>
        <v>-0.65504136000000068</v>
      </c>
    </row>
    <row r="1081" spans="1:12" ht="15" x14ac:dyDescent="0.2">
      <c r="A1081" s="8"/>
      <c r="B1081" s="28"/>
      <c r="C1081" s="28"/>
      <c r="D1081" s="13"/>
      <c r="E1081" s="13"/>
      <c r="F1081" s="13"/>
      <c r="G1081" s="57"/>
      <c r="H1081" s="58" t="s">
        <v>2015</v>
      </c>
      <c r="I1081" s="59" t="s">
        <v>1577</v>
      </c>
      <c r="J1081" s="60">
        <v>2.1138650000000001</v>
      </c>
      <c r="K1081" s="60">
        <v>2.0997580999999994</v>
      </c>
      <c r="L1081" s="60">
        <f t="shared" si="17"/>
        <v>-1.4106900000000699E-2</v>
      </c>
    </row>
    <row r="1082" spans="1:12" ht="30" x14ac:dyDescent="0.2">
      <c r="A1082" s="8"/>
      <c r="B1082" s="28"/>
      <c r="C1082" s="28"/>
      <c r="D1082" s="13"/>
      <c r="E1082" s="13"/>
      <c r="F1082" s="13"/>
      <c r="G1082" s="57"/>
      <c r="H1082" s="58" t="s">
        <v>2016</v>
      </c>
      <c r="I1082" s="59" t="s">
        <v>1578</v>
      </c>
      <c r="J1082" s="60">
        <v>1.0643100000000001</v>
      </c>
      <c r="K1082" s="60">
        <v>1.3644433300000003</v>
      </c>
      <c r="L1082" s="60">
        <f t="shared" si="17"/>
        <v>0.3001333300000002</v>
      </c>
    </row>
    <row r="1083" spans="1:12" ht="30" x14ac:dyDescent="0.2">
      <c r="A1083" s="8"/>
      <c r="B1083" s="28"/>
      <c r="C1083" s="28"/>
      <c r="D1083" s="13"/>
      <c r="E1083" s="13"/>
      <c r="F1083" s="13"/>
      <c r="G1083" s="57"/>
      <c r="H1083" s="58" t="s">
        <v>2017</v>
      </c>
      <c r="I1083" s="59" t="s">
        <v>1579</v>
      </c>
      <c r="J1083" s="60">
        <v>0.48845699999999997</v>
      </c>
      <c r="K1083" s="60">
        <v>0.41915228000000004</v>
      </c>
      <c r="L1083" s="60">
        <f t="shared" si="17"/>
        <v>-6.9304719999999931E-2</v>
      </c>
    </row>
    <row r="1084" spans="1:12" ht="15" x14ac:dyDescent="0.2">
      <c r="A1084" s="8"/>
      <c r="B1084" s="28"/>
      <c r="C1084" s="28"/>
      <c r="D1084" s="13"/>
      <c r="E1084" s="13"/>
      <c r="F1084" s="13"/>
      <c r="G1084" s="57"/>
      <c r="H1084" s="58" t="s">
        <v>1844</v>
      </c>
      <c r="I1084" s="59" t="s">
        <v>1702</v>
      </c>
      <c r="J1084" s="60">
        <v>6.3847719999999999</v>
      </c>
      <c r="K1084" s="60">
        <v>6.9929340900000021</v>
      </c>
      <c r="L1084" s="60">
        <f t="shared" si="17"/>
        <v>0.60816209000000221</v>
      </c>
    </row>
    <row r="1085" spans="1:12" ht="30" x14ac:dyDescent="0.2">
      <c r="A1085" s="8"/>
      <c r="B1085" s="28"/>
      <c r="C1085" s="28"/>
      <c r="D1085" s="13"/>
      <c r="E1085" s="13"/>
      <c r="F1085" s="13"/>
      <c r="G1085" s="57"/>
      <c r="H1085" s="58" t="s">
        <v>1845</v>
      </c>
      <c r="I1085" s="59" t="s">
        <v>1580</v>
      </c>
      <c r="J1085" s="60">
        <v>15.737314</v>
      </c>
      <c r="K1085" s="60">
        <v>15.935472150000003</v>
      </c>
      <c r="L1085" s="60">
        <f t="shared" si="17"/>
        <v>0.19815815000000292</v>
      </c>
    </row>
    <row r="1086" spans="1:12" ht="15" x14ac:dyDescent="0.2">
      <c r="A1086" s="8"/>
      <c r="B1086" s="28"/>
      <c r="C1086" s="28"/>
      <c r="D1086" s="13"/>
      <c r="E1086" s="13"/>
      <c r="F1086" s="13"/>
      <c r="G1086" s="57"/>
      <c r="H1086" s="58" t="s">
        <v>1846</v>
      </c>
      <c r="I1086" s="59" t="s">
        <v>1170</v>
      </c>
      <c r="J1086" s="60">
        <v>6.4198219999999999</v>
      </c>
      <c r="K1086" s="60">
        <v>7.3081483499999988</v>
      </c>
      <c r="L1086" s="60">
        <f t="shared" si="17"/>
        <v>0.88832634999999893</v>
      </c>
    </row>
    <row r="1087" spans="1:12" ht="30" x14ac:dyDescent="0.2">
      <c r="A1087" s="8"/>
      <c r="B1087" s="28"/>
      <c r="C1087" s="28"/>
      <c r="D1087" s="13"/>
      <c r="E1087" s="13"/>
      <c r="F1087" s="13"/>
      <c r="G1087" s="57"/>
      <c r="H1087" s="58" t="s">
        <v>1847</v>
      </c>
      <c r="I1087" s="59" t="s">
        <v>1581</v>
      </c>
      <c r="J1087" s="60">
        <v>3.6906560000000002</v>
      </c>
      <c r="K1087" s="60">
        <v>3.8874427900000001</v>
      </c>
      <c r="L1087" s="60">
        <f t="shared" si="17"/>
        <v>0.19678678999999999</v>
      </c>
    </row>
    <row r="1088" spans="1:12" ht="15" x14ac:dyDescent="0.2">
      <c r="A1088" s="8"/>
      <c r="B1088" s="28"/>
      <c r="C1088" s="28"/>
      <c r="D1088" s="13"/>
      <c r="E1088" s="13"/>
      <c r="F1088" s="13"/>
      <c r="G1088" s="57"/>
      <c r="H1088" s="58" t="s">
        <v>1848</v>
      </c>
      <c r="I1088" s="59" t="s">
        <v>1582</v>
      </c>
      <c r="J1088" s="60">
        <v>2.6924790000000001</v>
      </c>
      <c r="K1088" s="60">
        <v>3.07274746</v>
      </c>
      <c r="L1088" s="60">
        <f t="shared" si="17"/>
        <v>0.38026845999999992</v>
      </c>
    </row>
    <row r="1089" spans="1:12" ht="15" x14ac:dyDescent="0.2">
      <c r="A1089" s="8"/>
      <c r="B1089" s="28"/>
      <c r="C1089" s="28"/>
      <c r="D1089" s="13"/>
      <c r="E1089" s="13"/>
      <c r="F1089" s="13"/>
      <c r="G1089" s="57"/>
      <c r="H1089" s="58" t="s">
        <v>1770</v>
      </c>
      <c r="I1089" s="59" t="s">
        <v>1583</v>
      </c>
      <c r="J1089" s="60">
        <v>34348.887327999997</v>
      </c>
      <c r="K1089" s="60">
        <v>79784.173153950003</v>
      </c>
      <c r="L1089" s="60">
        <f t="shared" si="17"/>
        <v>45435.285825950006</v>
      </c>
    </row>
    <row r="1090" spans="1:12" ht="15" x14ac:dyDescent="0.2">
      <c r="A1090" s="8"/>
      <c r="B1090" s="28"/>
      <c r="C1090" s="28"/>
      <c r="D1090" s="13"/>
      <c r="E1090" s="13"/>
      <c r="F1090" s="13"/>
      <c r="G1090" s="57"/>
      <c r="H1090" s="58" t="s">
        <v>1860</v>
      </c>
      <c r="I1090" s="59" t="s">
        <v>1584</v>
      </c>
      <c r="J1090" s="60">
        <v>2.347013</v>
      </c>
      <c r="K1090" s="60">
        <v>2.2948806100000003</v>
      </c>
      <c r="L1090" s="60">
        <f t="shared" si="17"/>
        <v>-5.2132389999999695E-2</v>
      </c>
    </row>
    <row r="1091" spans="1:12" ht="15" x14ac:dyDescent="0.2">
      <c r="A1091" s="8"/>
      <c r="B1091" s="28"/>
      <c r="C1091" s="28"/>
      <c r="D1091" s="13"/>
      <c r="E1091" s="13"/>
      <c r="F1091" s="13"/>
      <c r="G1091" s="57"/>
      <c r="H1091" s="58" t="s">
        <v>1931</v>
      </c>
      <c r="I1091" s="59" t="s">
        <v>1585</v>
      </c>
      <c r="J1091" s="60">
        <v>1.3695349999999999</v>
      </c>
      <c r="K1091" s="60">
        <v>0.47753644000000006</v>
      </c>
      <c r="L1091" s="60">
        <f t="shared" si="17"/>
        <v>-0.89199855999999988</v>
      </c>
    </row>
    <row r="1092" spans="1:12" ht="15" x14ac:dyDescent="0.2">
      <c r="A1092" s="8"/>
      <c r="B1092" s="28"/>
      <c r="C1092" s="28"/>
      <c r="D1092" s="13"/>
      <c r="E1092" s="13"/>
      <c r="F1092" s="13"/>
      <c r="G1092" s="57"/>
      <c r="H1092" s="58" t="s">
        <v>1933</v>
      </c>
      <c r="I1092" s="59" t="s">
        <v>1586</v>
      </c>
      <c r="J1092" s="60">
        <v>8.2210649999999994</v>
      </c>
      <c r="K1092" s="60">
        <v>6.8915688100000008</v>
      </c>
      <c r="L1092" s="60">
        <f t="shared" si="17"/>
        <v>-1.3294961899999986</v>
      </c>
    </row>
    <row r="1093" spans="1:12" ht="15" x14ac:dyDescent="0.2">
      <c r="A1093" s="8"/>
      <c r="B1093" s="28"/>
      <c r="C1093" s="28"/>
      <c r="D1093" s="13"/>
      <c r="E1093" s="13"/>
      <c r="F1093" s="13"/>
      <c r="G1093" s="57"/>
      <c r="H1093" s="58" t="s">
        <v>1935</v>
      </c>
      <c r="I1093" s="59" t="s">
        <v>1587</v>
      </c>
      <c r="J1093" s="60">
        <v>4.1176450000000004</v>
      </c>
      <c r="K1093" s="60">
        <v>3.46509007</v>
      </c>
      <c r="L1093" s="60">
        <f t="shared" si="17"/>
        <v>-0.65255493000000042</v>
      </c>
    </row>
    <row r="1094" spans="1:12" ht="15" x14ac:dyDescent="0.2">
      <c r="A1094" s="8"/>
      <c r="B1094" s="28"/>
      <c r="C1094" s="28"/>
      <c r="D1094" s="13"/>
      <c r="E1094" s="13"/>
      <c r="F1094" s="13"/>
      <c r="G1094" s="57"/>
      <c r="H1094" s="58" t="s">
        <v>2027</v>
      </c>
      <c r="I1094" s="59" t="s">
        <v>1588</v>
      </c>
      <c r="J1094" s="60">
        <v>2.686337</v>
      </c>
      <c r="K1094" s="60">
        <v>2.3415666399999999</v>
      </c>
      <c r="L1094" s="60">
        <f t="shared" si="17"/>
        <v>-0.34477036000000005</v>
      </c>
    </row>
    <row r="1095" spans="1:12" ht="15" x14ac:dyDescent="0.2">
      <c r="A1095" s="8"/>
      <c r="B1095" s="28"/>
      <c r="C1095" s="28"/>
      <c r="D1095" s="13"/>
      <c r="E1095" s="13"/>
      <c r="F1095" s="13"/>
      <c r="G1095" s="57"/>
      <c r="H1095" s="58" t="s">
        <v>2029</v>
      </c>
      <c r="I1095" s="59" t="s">
        <v>1589</v>
      </c>
      <c r="J1095" s="60">
        <v>4.974437</v>
      </c>
      <c r="K1095" s="60">
        <v>4.7346646100000003</v>
      </c>
      <c r="L1095" s="60">
        <f t="shared" si="17"/>
        <v>-0.23977238999999972</v>
      </c>
    </row>
    <row r="1096" spans="1:12" ht="15" x14ac:dyDescent="0.2">
      <c r="A1096" s="8"/>
      <c r="B1096" s="28"/>
      <c r="C1096" s="28"/>
      <c r="D1096" s="13"/>
      <c r="E1096" s="13"/>
      <c r="F1096" s="13"/>
      <c r="G1096" s="57"/>
      <c r="H1096" s="58" t="s">
        <v>2083</v>
      </c>
      <c r="I1096" s="59" t="s">
        <v>1590</v>
      </c>
      <c r="J1096" s="60">
        <v>5.2353110000000003</v>
      </c>
      <c r="K1096" s="60">
        <v>5.3591308300000007</v>
      </c>
      <c r="L1096" s="60">
        <f t="shared" si="17"/>
        <v>0.12381983000000041</v>
      </c>
    </row>
    <row r="1097" spans="1:12" ht="15" x14ac:dyDescent="0.2">
      <c r="A1097" s="8"/>
      <c r="B1097" s="28"/>
      <c r="C1097" s="28"/>
      <c r="D1097" s="13"/>
      <c r="E1097" s="13"/>
      <c r="F1097" s="13"/>
      <c r="G1097" s="53" t="s">
        <v>41</v>
      </c>
      <c r="H1097" s="54"/>
      <c r="I1097" s="55"/>
      <c r="J1097" s="56">
        <v>47.787415000000003</v>
      </c>
      <c r="K1097" s="56">
        <v>47.603664999999999</v>
      </c>
      <c r="L1097" s="56">
        <f t="shared" ref="L1097:L1160" si="18">+K1097-J1097</f>
        <v>-0.18375000000000341</v>
      </c>
    </row>
    <row r="1098" spans="1:12" ht="15" x14ac:dyDescent="0.2">
      <c r="A1098" s="8"/>
      <c r="B1098" s="28"/>
      <c r="C1098" s="28"/>
      <c r="D1098" s="13"/>
      <c r="E1098" s="13"/>
      <c r="F1098" s="13"/>
      <c r="G1098" s="57"/>
      <c r="H1098" s="58" t="s">
        <v>42</v>
      </c>
      <c r="I1098" s="59" t="s">
        <v>282</v>
      </c>
      <c r="J1098" s="60">
        <v>25.442087000000001</v>
      </c>
      <c r="K1098" s="60">
        <v>25.329587</v>
      </c>
      <c r="L1098" s="60">
        <f t="shared" si="18"/>
        <v>-0.11250000000000071</v>
      </c>
    </row>
    <row r="1099" spans="1:12" ht="15" x14ac:dyDescent="0.2">
      <c r="A1099" s="8"/>
      <c r="B1099" s="28"/>
      <c r="C1099" s="28"/>
      <c r="D1099" s="13"/>
      <c r="E1099" s="13"/>
      <c r="F1099" s="13"/>
      <c r="G1099" s="57"/>
      <c r="H1099" s="58" t="s">
        <v>87</v>
      </c>
      <c r="I1099" s="59" t="s">
        <v>283</v>
      </c>
      <c r="J1099" s="60">
        <v>22.345327999999999</v>
      </c>
      <c r="K1099" s="60">
        <v>22.274077999999999</v>
      </c>
      <c r="L1099" s="60">
        <f t="shared" si="18"/>
        <v>-7.1249999999999147E-2</v>
      </c>
    </row>
    <row r="1100" spans="1:12" ht="15" x14ac:dyDescent="0.2">
      <c r="A1100" s="8"/>
      <c r="B1100" s="28"/>
      <c r="C1100" s="28"/>
      <c r="D1100" s="13"/>
      <c r="E1100" s="13"/>
      <c r="F1100" s="13"/>
      <c r="G1100" s="53" t="s">
        <v>70</v>
      </c>
      <c r="H1100" s="54"/>
      <c r="I1100" s="55"/>
      <c r="J1100" s="56">
        <v>227.91186300000001</v>
      </c>
      <c r="K1100" s="56">
        <v>589.56676049999999</v>
      </c>
      <c r="L1100" s="56">
        <f t="shared" si="18"/>
        <v>361.65489749999995</v>
      </c>
    </row>
    <row r="1101" spans="1:12" ht="15" x14ac:dyDescent="0.2">
      <c r="A1101" s="8"/>
      <c r="B1101" s="28"/>
      <c r="C1101" s="28"/>
      <c r="D1101" s="13"/>
      <c r="E1101" s="13"/>
      <c r="F1101" s="13"/>
      <c r="G1101" s="57"/>
      <c r="H1101" s="58" t="s">
        <v>284</v>
      </c>
      <c r="I1101" s="59" t="s">
        <v>285</v>
      </c>
      <c r="J1101" s="60">
        <v>86</v>
      </c>
      <c r="K1101" s="60">
        <v>86</v>
      </c>
      <c r="L1101" s="60">
        <f t="shared" si="18"/>
        <v>0</v>
      </c>
    </row>
    <row r="1102" spans="1:12" ht="15" x14ac:dyDescent="0.2">
      <c r="A1102" s="8"/>
      <c r="B1102" s="28"/>
      <c r="C1102" s="28"/>
      <c r="D1102" s="13"/>
      <c r="E1102" s="13"/>
      <c r="F1102" s="13"/>
      <c r="G1102" s="57"/>
      <c r="H1102" s="58" t="s">
        <v>286</v>
      </c>
      <c r="I1102" s="59" t="s">
        <v>287</v>
      </c>
      <c r="J1102" s="60">
        <v>0</v>
      </c>
      <c r="K1102" s="60">
        <v>361.6548975</v>
      </c>
      <c r="L1102" s="60">
        <f t="shared" si="18"/>
        <v>361.6548975</v>
      </c>
    </row>
    <row r="1103" spans="1:12" ht="15" x14ac:dyDescent="0.2">
      <c r="A1103" s="8"/>
      <c r="B1103" s="28"/>
      <c r="C1103" s="28"/>
      <c r="D1103" s="13"/>
      <c r="E1103" s="13"/>
      <c r="F1103" s="13"/>
      <c r="G1103" s="57"/>
      <c r="H1103" s="58" t="s">
        <v>288</v>
      </c>
      <c r="I1103" s="59" t="s">
        <v>289</v>
      </c>
      <c r="J1103" s="60">
        <v>141.91186300000001</v>
      </c>
      <c r="K1103" s="60">
        <v>141.91186300000001</v>
      </c>
      <c r="L1103" s="60">
        <f t="shared" si="18"/>
        <v>0</v>
      </c>
    </row>
    <row r="1104" spans="1:12" ht="15" x14ac:dyDescent="0.2">
      <c r="A1104" s="8"/>
      <c r="B1104" s="28"/>
      <c r="C1104" s="28"/>
      <c r="D1104" s="13"/>
      <c r="E1104" s="29">
        <v>20</v>
      </c>
      <c r="F1104" s="30" t="s">
        <v>1665</v>
      </c>
      <c r="G1104" s="73"/>
      <c r="H1104" s="74"/>
      <c r="I1104" s="75"/>
      <c r="J1104" s="76">
        <v>94827.175908999998</v>
      </c>
      <c r="K1104" s="76">
        <v>136849.87677500001</v>
      </c>
      <c r="L1104" s="76">
        <f t="shared" si="18"/>
        <v>42022.700866000014</v>
      </c>
    </row>
    <row r="1105" spans="1:12" ht="15" x14ac:dyDescent="0.2">
      <c r="A1105" s="8"/>
      <c r="B1105" s="28"/>
      <c r="C1105" s="28"/>
      <c r="D1105" s="13"/>
      <c r="E1105" s="13"/>
      <c r="F1105" s="13"/>
      <c r="G1105" s="53" t="s">
        <v>2</v>
      </c>
      <c r="H1105" s="54"/>
      <c r="I1105" s="55"/>
      <c r="J1105" s="56">
        <v>94364.728256999995</v>
      </c>
      <c r="K1105" s="56">
        <v>136394.27636621002</v>
      </c>
      <c r="L1105" s="56">
        <f t="shared" si="18"/>
        <v>42029.548109210024</v>
      </c>
    </row>
    <row r="1106" spans="1:12" ht="15" x14ac:dyDescent="0.2">
      <c r="A1106" s="8"/>
      <c r="B1106" s="28"/>
      <c r="C1106" s="28"/>
      <c r="D1106" s="13"/>
      <c r="E1106" s="13"/>
      <c r="F1106" s="13"/>
      <c r="G1106" s="57"/>
      <c r="H1106" s="58" t="s">
        <v>1741</v>
      </c>
      <c r="I1106" s="59" t="s">
        <v>1180</v>
      </c>
      <c r="J1106" s="60">
        <v>19.521218000000001</v>
      </c>
      <c r="K1106" s="60">
        <v>10.322338139999999</v>
      </c>
      <c r="L1106" s="60">
        <f t="shared" si="18"/>
        <v>-9.1988798600000017</v>
      </c>
    </row>
    <row r="1107" spans="1:12" ht="15" x14ac:dyDescent="0.2">
      <c r="A1107" s="8"/>
      <c r="B1107" s="28"/>
      <c r="C1107" s="28"/>
      <c r="D1107" s="13"/>
      <c r="E1107" s="13"/>
      <c r="F1107" s="13"/>
      <c r="G1107" s="57"/>
      <c r="H1107" s="58" t="s">
        <v>1744</v>
      </c>
      <c r="I1107" s="59" t="s">
        <v>1181</v>
      </c>
      <c r="J1107" s="60">
        <v>6.3427899999999999</v>
      </c>
      <c r="K1107" s="60">
        <v>5.3560559699999999</v>
      </c>
      <c r="L1107" s="60">
        <f t="shared" si="18"/>
        <v>-0.98673403000000004</v>
      </c>
    </row>
    <row r="1108" spans="1:12" ht="15" x14ac:dyDescent="0.2">
      <c r="A1108" s="8"/>
      <c r="B1108" s="28"/>
      <c r="C1108" s="28"/>
      <c r="D1108" s="13"/>
      <c r="E1108" s="13"/>
      <c r="F1108" s="13"/>
      <c r="G1108" s="57"/>
      <c r="H1108" s="58" t="s">
        <v>1755</v>
      </c>
      <c r="I1108" s="59" t="s">
        <v>1447</v>
      </c>
      <c r="J1108" s="60">
        <v>6.0987020000000003</v>
      </c>
      <c r="K1108" s="60">
        <v>1.99156194</v>
      </c>
      <c r="L1108" s="60">
        <f t="shared" si="18"/>
        <v>-4.1071400600000008</v>
      </c>
    </row>
    <row r="1109" spans="1:12" ht="15" x14ac:dyDescent="0.2">
      <c r="A1109" s="8"/>
      <c r="B1109" s="28"/>
      <c r="C1109" s="28"/>
      <c r="D1109" s="13"/>
      <c r="E1109" s="13"/>
      <c r="F1109" s="13"/>
      <c r="G1109" s="57"/>
      <c r="H1109" s="58" t="s">
        <v>1756</v>
      </c>
      <c r="I1109" s="59" t="s">
        <v>1591</v>
      </c>
      <c r="J1109" s="60">
        <v>1346.1277459999999</v>
      </c>
      <c r="K1109" s="60">
        <v>1244.9146480799998</v>
      </c>
      <c r="L1109" s="60">
        <f t="shared" si="18"/>
        <v>-101.21309792000011</v>
      </c>
    </row>
    <row r="1110" spans="1:12" ht="15" x14ac:dyDescent="0.2">
      <c r="A1110" s="8"/>
      <c r="B1110" s="28"/>
      <c r="C1110" s="28"/>
      <c r="D1110" s="13"/>
      <c r="E1110" s="13"/>
      <c r="F1110" s="13"/>
      <c r="G1110" s="57"/>
      <c r="H1110" s="58" t="s">
        <v>1759</v>
      </c>
      <c r="I1110" s="59" t="s">
        <v>2398</v>
      </c>
      <c r="J1110" s="60">
        <v>5.8257149999999998</v>
      </c>
      <c r="K1110" s="60">
        <v>4.5437771199999997</v>
      </c>
      <c r="L1110" s="60">
        <f t="shared" si="18"/>
        <v>-1.2819378800000001</v>
      </c>
    </row>
    <row r="1111" spans="1:12" ht="15" x14ac:dyDescent="0.2">
      <c r="A1111" s="8"/>
      <c r="B1111" s="28"/>
      <c r="C1111" s="28"/>
      <c r="D1111" s="13"/>
      <c r="E1111" s="13"/>
      <c r="F1111" s="13"/>
      <c r="G1111" s="57"/>
      <c r="H1111" s="58" t="s">
        <v>1788</v>
      </c>
      <c r="I1111" s="59" t="s">
        <v>2399</v>
      </c>
      <c r="J1111" s="60">
        <v>5.5041979999999997</v>
      </c>
      <c r="K1111" s="60">
        <v>12.630528980000001</v>
      </c>
      <c r="L1111" s="60">
        <f t="shared" si="18"/>
        <v>7.1263309800000014</v>
      </c>
    </row>
    <row r="1112" spans="1:12" ht="15" x14ac:dyDescent="0.2">
      <c r="A1112" s="8"/>
      <c r="B1112" s="28"/>
      <c r="C1112" s="28"/>
      <c r="D1112" s="13"/>
      <c r="E1112" s="13"/>
      <c r="F1112" s="13"/>
      <c r="G1112" s="57"/>
      <c r="H1112" s="58" t="s">
        <v>1763</v>
      </c>
      <c r="I1112" s="59" t="s">
        <v>2400</v>
      </c>
      <c r="J1112" s="60">
        <v>5.6192219999999997</v>
      </c>
      <c r="K1112" s="60">
        <v>15.29610911</v>
      </c>
      <c r="L1112" s="60">
        <f t="shared" si="18"/>
        <v>9.6768871099999991</v>
      </c>
    </row>
    <row r="1113" spans="1:12" ht="15" x14ac:dyDescent="0.2">
      <c r="A1113" s="8"/>
      <c r="B1113" s="28"/>
      <c r="C1113" s="28"/>
      <c r="D1113" s="13"/>
      <c r="E1113" s="13"/>
      <c r="F1113" s="13"/>
      <c r="G1113" s="57"/>
      <c r="H1113" s="58" t="s">
        <v>1764</v>
      </c>
      <c r="I1113" s="59" t="s">
        <v>2401</v>
      </c>
      <c r="J1113" s="60">
        <v>4.48651</v>
      </c>
      <c r="K1113" s="60">
        <v>14.22484845</v>
      </c>
      <c r="L1113" s="60">
        <f t="shared" si="18"/>
        <v>9.7383384500000005</v>
      </c>
    </row>
    <row r="1114" spans="1:12" ht="15" x14ac:dyDescent="0.2">
      <c r="A1114" s="8"/>
      <c r="B1114" s="28"/>
      <c r="C1114" s="28"/>
      <c r="D1114" s="13"/>
      <c r="E1114" s="13"/>
      <c r="F1114" s="13"/>
      <c r="G1114" s="57"/>
      <c r="H1114" s="58" t="s">
        <v>1765</v>
      </c>
      <c r="I1114" s="59" t="s">
        <v>2402</v>
      </c>
      <c r="J1114" s="60">
        <v>4.8690689999999996</v>
      </c>
      <c r="K1114" s="60">
        <v>15.84463749</v>
      </c>
      <c r="L1114" s="60">
        <f t="shared" si="18"/>
        <v>10.975568490000001</v>
      </c>
    </row>
    <row r="1115" spans="1:12" ht="15" x14ac:dyDescent="0.2">
      <c r="A1115" s="8"/>
      <c r="B1115" s="28"/>
      <c r="C1115" s="28"/>
      <c r="D1115" s="13"/>
      <c r="E1115" s="13"/>
      <c r="F1115" s="13"/>
      <c r="G1115" s="57"/>
      <c r="H1115" s="58" t="s">
        <v>1769</v>
      </c>
      <c r="I1115" s="59" t="s">
        <v>2403</v>
      </c>
      <c r="J1115" s="60">
        <v>3.9349449999999999</v>
      </c>
      <c r="K1115" s="60">
        <v>10.21555584</v>
      </c>
      <c r="L1115" s="60">
        <f t="shared" si="18"/>
        <v>6.2806108400000005</v>
      </c>
    </row>
    <row r="1116" spans="1:12" ht="15" x14ac:dyDescent="0.2">
      <c r="A1116" s="8"/>
      <c r="B1116" s="28"/>
      <c r="C1116" s="28"/>
      <c r="D1116" s="13"/>
      <c r="E1116" s="13"/>
      <c r="F1116" s="13"/>
      <c r="G1116" s="57"/>
      <c r="H1116" s="58" t="s">
        <v>1968</v>
      </c>
      <c r="I1116" s="59" t="s">
        <v>2404</v>
      </c>
      <c r="J1116" s="60">
        <v>4.9089270000000003</v>
      </c>
      <c r="K1116" s="60">
        <v>13.877730990000002</v>
      </c>
      <c r="L1116" s="60">
        <f t="shared" si="18"/>
        <v>8.9688039900000014</v>
      </c>
    </row>
    <row r="1117" spans="1:12" ht="15" x14ac:dyDescent="0.2">
      <c r="A1117" s="8"/>
      <c r="B1117" s="28"/>
      <c r="C1117" s="28"/>
      <c r="D1117" s="13"/>
      <c r="E1117" s="13"/>
      <c r="F1117" s="13"/>
      <c r="G1117" s="57"/>
      <c r="H1117" s="58" t="s">
        <v>1904</v>
      </c>
      <c r="I1117" s="59" t="s">
        <v>2405</v>
      </c>
      <c r="J1117" s="60">
        <v>8.9387650000000001</v>
      </c>
      <c r="K1117" s="60">
        <v>21.36235052</v>
      </c>
      <c r="L1117" s="60">
        <f t="shared" si="18"/>
        <v>12.42358552</v>
      </c>
    </row>
    <row r="1118" spans="1:12" ht="15" x14ac:dyDescent="0.2">
      <c r="A1118" s="8"/>
      <c r="B1118" s="28"/>
      <c r="C1118" s="28"/>
      <c r="D1118" s="13"/>
      <c r="E1118" s="13"/>
      <c r="F1118" s="13"/>
      <c r="G1118" s="57"/>
      <c r="H1118" s="58" t="s">
        <v>1905</v>
      </c>
      <c r="I1118" s="59" t="s">
        <v>2406</v>
      </c>
      <c r="J1118" s="60">
        <v>5.3985180000000001</v>
      </c>
      <c r="K1118" s="60">
        <v>15.984939709999999</v>
      </c>
      <c r="L1118" s="60">
        <f t="shared" si="18"/>
        <v>10.58642171</v>
      </c>
    </row>
    <row r="1119" spans="1:12" ht="15" x14ac:dyDescent="0.2">
      <c r="A1119" s="8"/>
      <c r="B1119" s="28"/>
      <c r="C1119" s="28"/>
      <c r="D1119" s="13"/>
      <c r="E1119" s="13"/>
      <c r="F1119" s="13"/>
      <c r="G1119" s="57"/>
      <c r="H1119" s="58" t="s">
        <v>1789</v>
      </c>
      <c r="I1119" s="59" t="s">
        <v>2407</v>
      </c>
      <c r="J1119" s="60">
        <v>5.7784570000000004</v>
      </c>
      <c r="K1119" s="60">
        <v>10.361543039999999</v>
      </c>
      <c r="L1119" s="60">
        <f t="shared" si="18"/>
        <v>4.5830860399999986</v>
      </c>
    </row>
    <row r="1120" spans="1:12" ht="15" x14ac:dyDescent="0.2">
      <c r="A1120" s="8"/>
      <c r="B1120" s="28"/>
      <c r="C1120" s="28"/>
      <c r="D1120" s="13"/>
      <c r="E1120" s="13"/>
      <c r="F1120" s="13"/>
      <c r="G1120" s="57"/>
      <c r="H1120" s="58" t="s">
        <v>1790</v>
      </c>
      <c r="I1120" s="59" t="s">
        <v>2408</v>
      </c>
      <c r="J1120" s="60">
        <v>7.336004</v>
      </c>
      <c r="K1120" s="60">
        <v>13.073903880000001</v>
      </c>
      <c r="L1120" s="60">
        <f t="shared" si="18"/>
        <v>5.7378998800000014</v>
      </c>
    </row>
    <row r="1121" spans="1:12" ht="15" x14ac:dyDescent="0.2">
      <c r="A1121" s="8"/>
      <c r="B1121" s="28"/>
      <c r="C1121" s="28"/>
      <c r="D1121" s="13"/>
      <c r="E1121" s="13"/>
      <c r="F1121" s="13"/>
      <c r="G1121" s="57"/>
      <c r="H1121" s="58" t="s">
        <v>1791</v>
      </c>
      <c r="I1121" s="59" t="s">
        <v>2409</v>
      </c>
      <c r="J1121" s="60">
        <v>5.0765500000000001</v>
      </c>
      <c r="K1121" s="60">
        <v>15.555150099999999</v>
      </c>
      <c r="L1121" s="60">
        <f t="shared" si="18"/>
        <v>10.478600099999998</v>
      </c>
    </row>
    <row r="1122" spans="1:12" ht="15" x14ac:dyDescent="0.2">
      <c r="A1122" s="8"/>
      <c r="B1122" s="28"/>
      <c r="C1122" s="28"/>
      <c r="D1122" s="13"/>
      <c r="E1122" s="13"/>
      <c r="F1122" s="13"/>
      <c r="G1122" s="57"/>
      <c r="H1122" s="58" t="s">
        <v>1792</v>
      </c>
      <c r="I1122" s="59" t="s">
        <v>2410</v>
      </c>
      <c r="J1122" s="60">
        <v>6.3301999999999996</v>
      </c>
      <c r="K1122" s="60">
        <v>15.57294931</v>
      </c>
      <c r="L1122" s="60">
        <f t="shared" si="18"/>
        <v>9.2427493100000007</v>
      </c>
    </row>
    <row r="1123" spans="1:12" ht="15" x14ac:dyDescent="0.2">
      <c r="A1123" s="8"/>
      <c r="B1123" s="28"/>
      <c r="C1123" s="28"/>
      <c r="D1123" s="13"/>
      <c r="E1123" s="13"/>
      <c r="F1123" s="13"/>
      <c r="G1123" s="57"/>
      <c r="H1123" s="58" t="s">
        <v>1793</v>
      </c>
      <c r="I1123" s="59" t="s">
        <v>2411</v>
      </c>
      <c r="J1123" s="60">
        <v>4.8653019999999998</v>
      </c>
      <c r="K1123" s="60">
        <v>8.4971304100000005</v>
      </c>
      <c r="L1123" s="60">
        <f t="shared" si="18"/>
        <v>3.6318284100000007</v>
      </c>
    </row>
    <row r="1124" spans="1:12" ht="15" x14ac:dyDescent="0.2">
      <c r="A1124" s="8"/>
      <c r="B1124" s="28"/>
      <c r="C1124" s="28"/>
      <c r="D1124" s="13"/>
      <c r="E1124" s="13"/>
      <c r="F1124" s="13"/>
      <c r="G1124" s="57"/>
      <c r="H1124" s="58" t="s">
        <v>1794</v>
      </c>
      <c r="I1124" s="59" t="s">
        <v>2412</v>
      </c>
      <c r="J1124" s="60">
        <v>4.3807840000000002</v>
      </c>
      <c r="K1124" s="60">
        <v>16.394496579999998</v>
      </c>
      <c r="L1124" s="60">
        <f t="shared" si="18"/>
        <v>12.013712579999998</v>
      </c>
    </row>
    <row r="1125" spans="1:12" ht="15" x14ac:dyDescent="0.2">
      <c r="A1125" s="8"/>
      <c r="B1125" s="28"/>
      <c r="C1125" s="28"/>
      <c r="D1125" s="13"/>
      <c r="E1125" s="13"/>
      <c r="F1125" s="13"/>
      <c r="G1125" s="57"/>
      <c r="H1125" s="58" t="s">
        <v>1906</v>
      </c>
      <c r="I1125" s="59" t="s">
        <v>2413</v>
      </c>
      <c r="J1125" s="60">
        <v>6.6146760000000002</v>
      </c>
      <c r="K1125" s="60">
        <v>22.31112856</v>
      </c>
      <c r="L1125" s="60">
        <f t="shared" si="18"/>
        <v>15.696452560000001</v>
      </c>
    </row>
    <row r="1126" spans="1:12" ht="15" x14ac:dyDescent="0.2">
      <c r="A1126" s="8"/>
      <c r="B1126" s="28"/>
      <c r="C1126" s="28"/>
      <c r="D1126" s="13"/>
      <c r="E1126" s="13"/>
      <c r="F1126" s="13"/>
      <c r="G1126" s="57"/>
      <c r="H1126" s="58" t="s">
        <v>1907</v>
      </c>
      <c r="I1126" s="59" t="s">
        <v>2414</v>
      </c>
      <c r="J1126" s="60">
        <v>6.6160800000000002</v>
      </c>
      <c r="K1126" s="60">
        <v>32.21387223</v>
      </c>
      <c r="L1126" s="60">
        <f t="shared" si="18"/>
        <v>25.59779223</v>
      </c>
    </row>
    <row r="1127" spans="1:12" ht="15" x14ac:dyDescent="0.2">
      <c r="A1127" s="8"/>
      <c r="B1127" s="28"/>
      <c r="C1127" s="28"/>
      <c r="D1127" s="13"/>
      <c r="E1127" s="13"/>
      <c r="F1127" s="13"/>
      <c r="G1127" s="57"/>
      <c r="H1127" s="58" t="s">
        <v>1908</v>
      </c>
      <c r="I1127" s="59" t="s">
        <v>2415</v>
      </c>
      <c r="J1127" s="60">
        <v>5.1537730000000002</v>
      </c>
      <c r="K1127" s="60">
        <v>23.781576799999996</v>
      </c>
      <c r="L1127" s="60">
        <f t="shared" si="18"/>
        <v>18.627803799999995</v>
      </c>
    </row>
    <row r="1128" spans="1:12" ht="15" x14ac:dyDescent="0.2">
      <c r="A1128" s="8"/>
      <c r="B1128" s="28"/>
      <c r="C1128" s="28"/>
      <c r="D1128" s="13"/>
      <c r="E1128" s="13"/>
      <c r="F1128" s="13"/>
      <c r="G1128" s="57"/>
      <c r="H1128" s="58" t="s">
        <v>1909</v>
      </c>
      <c r="I1128" s="59" t="s">
        <v>2416</v>
      </c>
      <c r="J1128" s="60">
        <v>6.5056919999999998</v>
      </c>
      <c r="K1128" s="60">
        <v>19.421555179999995</v>
      </c>
      <c r="L1128" s="60">
        <f t="shared" si="18"/>
        <v>12.915863179999995</v>
      </c>
    </row>
    <row r="1129" spans="1:12" ht="15" x14ac:dyDescent="0.2">
      <c r="A1129" s="8"/>
      <c r="B1129" s="28"/>
      <c r="C1129" s="28"/>
      <c r="D1129" s="13"/>
      <c r="E1129" s="13"/>
      <c r="F1129" s="13"/>
      <c r="G1129" s="57"/>
      <c r="H1129" s="58" t="s">
        <v>1910</v>
      </c>
      <c r="I1129" s="59" t="s">
        <v>2417</v>
      </c>
      <c r="J1129" s="60">
        <v>4.435511</v>
      </c>
      <c r="K1129" s="60">
        <v>22.657031290000003</v>
      </c>
      <c r="L1129" s="60">
        <f t="shared" si="18"/>
        <v>18.221520290000001</v>
      </c>
    </row>
    <row r="1130" spans="1:12" ht="15" x14ac:dyDescent="0.2">
      <c r="A1130" s="8"/>
      <c r="B1130" s="28"/>
      <c r="C1130" s="28"/>
      <c r="D1130" s="13"/>
      <c r="E1130" s="13"/>
      <c r="F1130" s="13"/>
      <c r="G1130" s="57"/>
      <c r="H1130" s="58" t="s">
        <v>1795</v>
      </c>
      <c r="I1130" s="59" t="s">
        <v>2418</v>
      </c>
      <c r="J1130" s="60">
        <v>5.3534800000000002</v>
      </c>
      <c r="K1130" s="60">
        <v>17.93175866</v>
      </c>
      <c r="L1130" s="60">
        <f t="shared" si="18"/>
        <v>12.578278659999999</v>
      </c>
    </row>
    <row r="1131" spans="1:12" ht="15" x14ac:dyDescent="0.2">
      <c r="A1131" s="8"/>
      <c r="B1131" s="28"/>
      <c r="C1131" s="28"/>
      <c r="D1131" s="13"/>
      <c r="E1131" s="13"/>
      <c r="F1131" s="13"/>
      <c r="G1131" s="57"/>
      <c r="H1131" s="58" t="s">
        <v>1796</v>
      </c>
      <c r="I1131" s="59" t="s">
        <v>2419</v>
      </c>
      <c r="J1131" s="60">
        <v>6.6057379999999997</v>
      </c>
      <c r="K1131" s="60">
        <v>20.503433449999999</v>
      </c>
      <c r="L1131" s="60">
        <f t="shared" si="18"/>
        <v>13.897695450000001</v>
      </c>
    </row>
    <row r="1132" spans="1:12" ht="15" x14ac:dyDescent="0.2">
      <c r="A1132" s="8"/>
      <c r="B1132" s="28"/>
      <c r="C1132" s="28"/>
      <c r="D1132" s="13"/>
      <c r="E1132" s="13"/>
      <c r="F1132" s="13"/>
      <c r="G1132" s="57"/>
      <c r="H1132" s="58" t="s">
        <v>1797</v>
      </c>
      <c r="I1132" s="59" t="s">
        <v>2420</v>
      </c>
      <c r="J1132" s="60">
        <v>4.8518059999999998</v>
      </c>
      <c r="K1132" s="60">
        <v>15.342216180000001</v>
      </c>
      <c r="L1132" s="60">
        <f t="shared" si="18"/>
        <v>10.490410180000001</v>
      </c>
    </row>
    <row r="1133" spans="1:12" ht="15" x14ac:dyDescent="0.2">
      <c r="A1133" s="8"/>
      <c r="B1133" s="28"/>
      <c r="C1133" s="28"/>
      <c r="D1133" s="13"/>
      <c r="E1133" s="13"/>
      <c r="F1133" s="13"/>
      <c r="G1133" s="57"/>
      <c r="H1133" s="58" t="s">
        <v>1798</v>
      </c>
      <c r="I1133" s="59" t="s">
        <v>2421</v>
      </c>
      <c r="J1133" s="60">
        <v>3.8482699999999999</v>
      </c>
      <c r="K1133" s="60">
        <v>13.040157900000001</v>
      </c>
      <c r="L1133" s="60">
        <f t="shared" si="18"/>
        <v>9.1918879000000011</v>
      </c>
    </row>
    <row r="1134" spans="1:12" ht="15" x14ac:dyDescent="0.2">
      <c r="A1134" s="8"/>
      <c r="B1134" s="28"/>
      <c r="C1134" s="28"/>
      <c r="D1134" s="13"/>
      <c r="E1134" s="13"/>
      <c r="F1134" s="13"/>
      <c r="G1134" s="57"/>
      <c r="H1134" s="58" t="s">
        <v>1799</v>
      </c>
      <c r="I1134" s="59" t="s">
        <v>2422</v>
      </c>
      <c r="J1134" s="60">
        <v>3.7681619999999998</v>
      </c>
      <c r="K1134" s="60">
        <v>16.868445100000006</v>
      </c>
      <c r="L1134" s="60">
        <f t="shared" si="18"/>
        <v>13.100283100000006</v>
      </c>
    </row>
    <row r="1135" spans="1:12" ht="15" x14ac:dyDescent="0.2">
      <c r="A1135" s="8"/>
      <c r="B1135" s="28"/>
      <c r="C1135" s="28"/>
      <c r="D1135" s="13"/>
      <c r="E1135" s="13"/>
      <c r="F1135" s="13"/>
      <c r="G1135" s="57"/>
      <c r="H1135" s="58" t="s">
        <v>1969</v>
      </c>
      <c r="I1135" s="59" t="s">
        <v>2423</v>
      </c>
      <c r="J1135" s="60">
        <v>3.911419</v>
      </c>
      <c r="K1135" s="60">
        <v>14.508475729999999</v>
      </c>
      <c r="L1135" s="60">
        <f t="shared" si="18"/>
        <v>10.597056729999998</v>
      </c>
    </row>
    <row r="1136" spans="1:12" ht="15" x14ac:dyDescent="0.2">
      <c r="A1136" s="8"/>
      <c r="B1136" s="28"/>
      <c r="C1136" s="28"/>
      <c r="D1136" s="13"/>
      <c r="E1136" s="13"/>
      <c r="F1136" s="13"/>
      <c r="G1136" s="57"/>
      <c r="H1136" s="58" t="s">
        <v>1970</v>
      </c>
      <c r="I1136" s="59" t="s">
        <v>2424</v>
      </c>
      <c r="J1136" s="60">
        <v>5.0648549999999997</v>
      </c>
      <c r="K1136" s="60">
        <v>11.991688359999999</v>
      </c>
      <c r="L1136" s="60">
        <f t="shared" si="18"/>
        <v>6.9268333599999998</v>
      </c>
    </row>
    <row r="1137" spans="1:12" ht="15" x14ac:dyDescent="0.2">
      <c r="A1137" s="8"/>
      <c r="B1137" s="28"/>
      <c r="C1137" s="28"/>
      <c r="D1137" s="13"/>
      <c r="E1137" s="13"/>
      <c r="F1137" s="13"/>
      <c r="G1137" s="57"/>
      <c r="H1137" s="58" t="s">
        <v>1971</v>
      </c>
      <c r="I1137" s="59" t="s">
        <v>2425</v>
      </c>
      <c r="J1137" s="60">
        <v>5.6793050000000003</v>
      </c>
      <c r="K1137" s="60">
        <v>18.860452859999999</v>
      </c>
      <c r="L1137" s="60">
        <f t="shared" si="18"/>
        <v>13.181147859999999</v>
      </c>
    </row>
    <row r="1138" spans="1:12" ht="15" x14ac:dyDescent="0.2">
      <c r="A1138" s="8"/>
      <c r="B1138" s="28"/>
      <c r="C1138" s="28"/>
      <c r="D1138" s="13"/>
      <c r="E1138" s="13"/>
      <c r="F1138" s="13"/>
      <c r="G1138" s="57"/>
      <c r="H1138" s="58" t="s">
        <v>1972</v>
      </c>
      <c r="I1138" s="59" t="s">
        <v>2426</v>
      </c>
      <c r="J1138" s="60">
        <v>4.7771059999999999</v>
      </c>
      <c r="K1138" s="60">
        <v>20.497408230000005</v>
      </c>
      <c r="L1138" s="60">
        <f t="shared" si="18"/>
        <v>15.720302230000005</v>
      </c>
    </row>
    <row r="1139" spans="1:12" ht="15" x14ac:dyDescent="0.2">
      <c r="A1139" s="8"/>
      <c r="B1139" s="28"/>
      <c r="C1139" s="28"/>
      <c r="D1139" s="13"/>
      <c r="E1139" s="13"/>
      <c r="F1139" s="13"/>
      <c r="G1139" s="57"/>
      <c r="H1139" s="58" t="s">
        <v>1973</v>
      </c>
      <c r="I1139" s="59" t="s">
        <v>2427</v>
      </c>
      <c r="J1139" s="60">
        <v>5.5237809999999996</v>
      </c>
      <c r="K1139" s="60">
        <v>20.525364800000002</v>
      </c>
      <c r="L1139" s="60">
        <f t="shared" si="18"/>
        <v>15.001583800000002</v>
      </c>
    </row>
    <row r="1140" spans="1:12" ht="15" x14ac:dyDescent="0.2">
      <c r="A1140" s="8"/>
      <c r="B1140" s="28"/>
      <c r="C1140" s="28"/>
      <c r="D1140" s="13"/>
      <c r="E1140" s="13"/>
      <c r="F1140" s="13"/>
      <c r="G1140" s="57"/>
      <c r="H1140" s="58" t="s">
        <v>1974</v>
      </c>
      <c r="I1140" s="59" t="s">
        <v>2428</v>
      </c>
      <c r="J1140" s="60">
        <v>7.7484270000000004</v>
      </c>
      <c r="K1140" s="60">
        <v>20.42684689</v>
      </c>
      <c r="L1140" s="60">
        <f t="shared" si="18"/>
        <v>12.678419890000001</v>
      </c>
    </row>
    <row r="1141" spans="1:12" ht="15" x14ac:dyDescent="0.2">
      <c r="A1141" s="8"/>
      <c r="B1141" s="28"/>
      <c r="C1141" s="28"/>
      <c r="D1141" s="13"/>
      <c r="E1141" s="13"/>
      <c r="F1141" s="13"/>
      <c r="G1141" s="57"/>
      <c r="H1141" s="58" t="s">
        <v>1975</v>
      </c>
      <c r="I1141" s="59" t="s">
        <v>2429</v>
      </c>
      <c r="J1141" s="60">
        <v>6.0144650000000004</v>
      </c>
      <c r="K1141" s="60">
        <v>16.76864003</v>
      </c>
      <c r="L1141" s="60">
        <f t="shared" si="18"/>
        <v>10.754175029999999</v>
      </c>
    </row>
    <row r="1142" spans="1:12" ht="15" x14ac:dyDescent="0.2">
      <c r="A1142" s="8"/>
      <c r="B1142" s="28"/>
      <c r="C1142" s="28"/>
      <c r="D1142" s="13"/>
      <c r="E1142" s="13"/>
      <c r="F1142" s="13"/>
      <c r="G1142" s="57"/>
      <c r="H1142" s="58" t="s">
        <v>1976</v>
      </c>
      <c r="I1142" s="59" t="s">
        <v>2430</v>
      </c>
      <c r="J1142" s="60">
        <v>5.3959780000000004</v>
      </c>
      <c r="K1142" s="60">
        <v>17.621366119999998</v>
      </c>
      <c r="L1142" s="60">
        <f t="shared" si="18"/>
        <v>12.225388119999998</v>
      </c>
    </row>
    <row r="1143" spans="1:12" ht="15" x14ac:dyDescent="0.2">
      <c r="A1143" s="8"/>
      <c r="B1143" s="28"/>
      <c r="C1143" s="28"/>
      <c r="D1143" s="13"/>
      <c r="E1143" s="13"/>
      <c r="F1143" s="13"/>
      <c r="G1143" s="57"/>
      <c r="H1143" s="58" t="s">
        <v>1743</v>
      </c>
      <c r="I1143" s="59" t="s">
        <v>2431</v>
      </c>
      <c r="J1143" s="60">
        <v>4.2612389999999998</v>
      </c>
      <c r="K1143" s="60">
        <v>2.0557641900000005</v>
      </c>
      <c r="L1143" s="60">
        <f t="shared" si="18"/>
        <v>-2.2054748099999992</v>
      </c>
    </row>
    <row r="1144" spans="1:12" ht="15" x14ac:dyDescent="0.2">
      <c r="A1144" s="8"/>
      <c r="B1144" s="28"/>
      <c r="C1144" s="28"/>
      <c r="D1144" s="13"/>
      <c r="E1144" s="13"/>
      <c r="F1144" s="13"/>
      <c r="G1144" s="57"/>
      <c r="H1144" s="58" t="s">
        <v>1745</v>
      </c>
      <c r="I1144" s="59" t="s">
        <v>2432</v>
      </c>
      <c r="J1144" s="60">
        <v>5.5129380000000001</v>
      </c>
      <c r="K1144" s="60">
        <v>4.2173277300000001</v>
      </c>
      <c r="L1144" s="60">
        <f t="shared" si="18"/>
        <v>-1.2956102700000001</v>
      </c>
    </row>
    <row r="1145" spans="1:12" ht="30" x14ac:dyDescent="0.2">
      <c r="A1145" s="8"/>
      <c r="B1145" s="28"/>
      <c r="C1145" s="28"/>
      <c r="D1145" s="13"/>
      <c r="E1145" s="13"/>
      <c r="F1145" s="13"/>
      <c r="G1145" s="57"/>
      <c r="H1145" s="58" t="s">
        <v>1746</v>
      </c>
      <c r="I1145" s="59" t="s">
        <v>2433</v>
      </c>
      <c r="J1145" s="60">
        <v>936.00412300000005</v>
      </c>
      <c r="K1145" s="60">
        <v>1325.2949776299999</v>
      </c>
      <c r="L1145" s="60">
        <f t="shared" si="18"/>
        <v>389.2908546299999</v>
      </c>
    </row>
    <row r="1146" spans="1:12" ht="30" x14ac:dyDescent="0.2">
      <c r="A1146" s="8"/>
      <c r="B1146" s="28"/>
      <c r="C1146" s="28"/>
      <c r="D1146" s="13"/>
      <c r="E1146" s="13"/>
      <c r="F1146" s="13"/>
      <c r="G1146" s="57"/>
      <c r="H1146" s="58" t="s">
        <v>1773</v>
      </c>
      <c r="I1146" s="59" t="s">
        <v>2434</v>
      </c>
      <c r="J1146" s="60">
        <v>0.997143</v>
      </c>
      <c r="K1146" s="60">
        <v>0.54496185999999991</v>
      </c>
      <c r="L1146" s="60">
        <f t="shared" si="18"/>
        <v>-0.45218114000000009</v>
      </c>
    </row>
    <row r="1147" spans="1:12" ht="30" x14ac:dyDescent="0.2">
      <c r="A1147" s="8"/>
      <c r="B1147" s="28"/>
      <c r="C1147" s="28"/>
      <c r="D1147" s="13"/>
      <c r="E1147" s="13"/>
      <c r="F1147" s="13"/>
      <c r="G1147" s="57"/>
      <c r="H1147" s="58" t="s">
        <v>1774</v>
      </c>
      <c r="I1147" s="59" t="s">
        <v>2435</v>
      </c>
      <c r="J1147" s="60">
        <v>85804.438016999993</v>
      </c>
      <c r="K1147" s="60">
        <v>127482.27156964001</v>
      </c>
      <c r="L1147" s="60">
        <f t="shared" si="18"/>
        <v>41677.833552640019</v>
      </c>
    </row>
    <row r="1148" spans="1:12" ht="15" x14ac:dyDescent="0.2">
      <c r="A1148" s="8"/>
      <c r="B1148" s="28"/>
      <c r="C1148" s="28"/>
      <c r="D1148" s="13"/>
      <c r="E1148" s="13"/>
      <c r="F1148" s="13"/>
      <c r="G1148" s="57"/>
      <c r="H1148" s="58" t="s">
        <v>1805</v>
      </c>
      <c r="I1148" s="59" t="s">
        <v>1610</v>
      </c>
      <c r="J1148" s="60">
        <v>8.116339</v>
      </c>
      <c r="K1148" s="60">
        <v>4.4123427699999995</v>
      </c>
      <c r="L1148" s="60">
        <f t="shared" si="18"/>
        <v>-3.7039962300000004</v>
      </c>
    </row>
    <row r="1149" spans="1:12" ht="15" x14ac:dyDescent="0.2">
      <c r="A1149" s="8"/>
      <c r="B1149" s="28"/>
      <c r="C1149" s="28"/>
      <c r="D1149" s="13"/>
      <c r="E1149" s="13"/>
      <c r="F1149" s="13"/>
      <c r="G1149" s="57"/>
      <c r="H1149" s="58" t="s">
        <v>1893</v>
      </c>
      <c r="I1149" s="59" t="s">
        <v>2436</v>
      </c>
      <c r="J1149" s="60">
        <v>4.3312249999999999</v>
      </c>
      <c r="K1149" s="60">
        <v>3.3408613799999993</v>
      </c>
      <c r="L1149" s="60">
        <f t="shared" si="18"/>
        <v>-0.99036362000000056</v>
      </c>
    </row>
    <row r="1150" spans="1:12" ht="15" x14ac:dyDescent="0.2">
      <c r="A1150" s="8"/>
      <c r="B1150" s="28"/>
      <c r="C1150" s="28"/>
      <c r="D1150" s="13"/>
      <c r="E1150" s="13"/>
      <c r="F1150" s="13"/>
      <c r="G1150" s="57"/>
      <c r="H1150" s="58" t="s">
        <v>1766</v>
      </c>
      <c r="I1150" s="59" t="s">
        <v>2437</v>
      </c>
      <c r="J1150" s="60">
        <v>10.840021</v>
      </c>
      <c r="K1150" s="60">
        <v>70.824117689999994</v>
      </c>
      <c r="L1150" s="60">
        <f t="shared" si="18"/>
        <v>59.984096689999994</v>
      </c>
    </row>
    <row r="1151" spans="1:12" ht="30" x14ac:dyDescent="0.2">
      <c r="A1151" s="8"/>
      <c r="B1151" s="28"/>
      <c r="C1151" s="28"/>
      <c r="D1151" s="13"/>
      <c r="E1151" s="13"/>
      <c r="F1151" s="13"/>
      <c r="G1151" s="57"/>
      <c r="H1151" s="58" t="s">
        <v>1808</v>
      </c>
      <c r="I1151" s="59" t="s">
        <v>2438</v>
      </c>
      <c r="J1151" s="60">
        <v>0</v>
      </c>
      <c r="K1151" s="60">
        <v>0.8119180800000001</v>
      </c>
      <c r="L1151" s="60">
        <f t="shared" si="18"/>
        <v>0.8119180800000001</v>
      </c>
    </row>
    <row r="1152" spans="1:12" ht="30" x14ac:dyDescent="0.2">
      <c r="A1152" s="8"/>
      <c r="B1152" s="28"/>
      <c r="C1152" s="28"/>
      <c r="D1152" s="13"/>
      <c r="E1152" s="13"/>
      <c r="F1152" s="13"/>
      <c r="G1152" s="57"/>
      <c r="H1152" s="58" t="s">
        <v>1809</v>
      </c>
      <c r="I1152" s="59" t="s">
        <v>2439</v>
      </c>
      <c r="J1152" s="60">
        <v>5836.939762</v>
      </c>
      <c r="K1152" s="60">
        <v>5529.9447255199993</v>
      </c>
      <c r="L1152" s="60">
        <f t="shared" si="18"/>
        <v>-306.99503648000064</v>
      </c>
    </row>
    <row r="1153" spans="1:12" ht="30" x14ac:dyDescent="0.2">
      <c r="A1153" s="8"/>
      <c r="B1153" s="28"/>
      <c r="C1153" s="28"/>
      <c r="D1153" s="13"/>
      <c r="E1153" s="13"/>
      <c r="F1153" s="13"/>
      <c r="G1153" s="57"/>
      <c r="H1153" s="58" t="s">
        <v>1810</v>
      </c>
      <c r="I1153" s="59" t="s">
        <v>2440</v>
      </c>
      <c r="J1153" s="60">
        <v>0</v>
      </c>
      <c r="K1153" s="60">
        <v>1.2283812599999999</v>
      </c>
      <c r="L1153" s="60">
        <f t="shared" si="18"/>
        <v>1.2283812599999999</v>
      </c>
    </row>
    <row r="1154" spans="1:12" ht="30" x14ac:dyDescent="0.2">
      <c r="A1154" s="8"/>
      <c r="B1154" s="28"/>
      <c r="C1154" s="28"/>
      <c r="D1154" s="13"/>
      <c r="E1154" s="13"/>
      <c r="F1154" s="13"/>
      <c r="G1154" s="57"/>
      <c r="H1154" s="58" t="s">
        <v>1811</v>
      </c>
      <c r="I1154" s="59" t="s">
        <v>2441</v>
      </c>
      <c r="J1154" s="60">
        <v>0</v>
      </c>
      <c r="K1154" s="60">
        <v>0.56742818000000006</v>
      </c>
      <c r="L1154" s="60">
        <f t="shared" si="18"/>
        <v>0.56742818000000006</v>
      </c>
    </row>
    <row r="1155" spans="1:12" ht="15" x14ac:dyDescent="0.2">
      <c r="A1155" s="8"/>
      <c r="B1155" s="28"/>
      <c r="C1155" s="28"/>
      <c r="D1155" s="13"/>
      <c r="E1155" s="13"/>
      <c r="F1155" s="13"/>
      <c r="G1155" s="57"/>
      <c r="H1155" s="58" t="s">
        <v>1844</v>
      </c>
      <c r="I1155" s="59" t="s">
        <v>1702</v>
      </c>
      <c r="J1155" s="60">
        <v>5.3680479999999999</v>
      </c>
      <c r="K1155" s="60">
        <v>3.6759955399999997</v>
      </c>
      <c r="L1155" s="60">
        <f t="shared" si="18"/>
        <v>-1.6920524600000002</v>
      </c>
    </row>
    <row r="1156" spans="1:12" ht="15" x14ac:dyDescent="0.2">
      <c r="A1156" s="8"/>
      <c r="B1156" s="28"/>
      <c r="C1156" s="28"/>
      <c r="D1156" s="13"/>
      <c r="E1156" s="13"/>
      <c r="F1156" s="13"/>
      <c r="G1156" s="57"/>
      <c r="H1156" s="58" t="s">
        <v>1845</v>
      </c>
      <c r="I1156" s="59" t="s">
        <v>1170</v>
      </c>
      <c r="J1156" s="60">
        <v>11.213632</v>
      </c>
      <c r="K1156" s="60">
        <v>11.5981591</v>
      </c>
      <c r="L1156" s="60">
        <f t="shared" si="18"/>
        <v>0.38452709999999968</v>
      </c>
    </row>
    <row r="1157" spans="1:12" ht="15" x14ac:dyDescent="0.2">
      <c r="A1157" s="8"/>
      <c r="B1157" s="28"/>
      <c r="C1157" s="28"/>
      <c r="D1157" s="13"/>
      <c r="E1157" s="13"/>
      <c r="F1157" s="13"/>
      <c r="G1157" s="57"/>
      <c r="H1157" s="58" t="s">
        <v>1846</v>
      </c>
      <c r="I1157" s="59" t="s">
        <v>1348</v>
      </c>
      <c r="J1157" s="60">
        <v>40.365152000000002</v>
      </c>
      <c r="K1157" s="60">
        <v>24.519606039999996</v>
      </c>
      <c r="L1157" s="60">
        <f t="shared" si="18"/>
        <v>-15.845545960000006</v>
      </c>
    </row>
    <row r="1158" spans="1:12" ht="15" x14ac:dyDescent="0.2">
      <c r="A1158" s="8"/>
      <c r="B1158" s="28"/>
      <c r="C1158" s="28"/>
      <c r="D1158" s="13"/>
      <c r="E1158" s="13"/>
      <c r="F1158" s="13"/>
      <c r="G1158" s="57"/>
      <c r="H1158" s="58" t="s">
        <v>1847</v>
      </c>
      <c r="I1158" s="59" t="s">
        <v>1169</v>
      </c>
      <c r="J1158" s="60">
        <v>67.389259999999993</v>
      </c>
      <c r="K1158" s="60">
        <v>56.243329900000006</v>
      </c>
      <c r="L1158" s="60">
        <f t="shared" si="18"/>
        <v>-11.145930099999987</v>
      </c>
    </row>
    <row r="1159" spans="1:12" ht="30" x14ac:dyDescent="0.2">
      <c r="A1159" s="8"/>
      <c r="B1159" s="28"/>
      <c r="C1159" s="28"/>
      <c r="D1159" s="13"/>
      <c r="E1159" s="13"/>
      <c r="F1159" s="13"/>
      <c r="G1159" s="57"/>
      <c r="H1159" s="58" t="s">
        <v>1848</v>
      </c>
      <c r="I1159" s="59" t="s">
        <v>1198</v>
      </c>
      <c r="J1159" s="60">
        <v>34.790447</v>
      </c>
      <c r="K1159" s="60">
        <v>37.446026959999998</v>
      </c>
      <c r="L1159" s="60">
        <f t="shared" si="18"/>
        <v>2.6555799599999972</v>
      </c>
    </row>
    <row r="1160" spans="1:12" ht="15" x14ac:dyDescent="0.2">
      <c r="A1160" s="8"/>
      <c r="B1160" s="28"/>
      <c r="C1160" s="28"/>
      <c r="D1160" s="13"/>
      <c r="E1160" s="13"/>
      <c r="F1160" s="13"/>
      <c r="G1160" s="57"/>
      <c r="H1160" s="58" t="s">
        <v>1849</v>
      </c>
      <c r="I1160" s="59" t="s">
        <v>1592</v>
      </c>
      <c r="J1160" s="60">
        <v>5.563663</v>
      </c>
      <c r="K1160" s="60">
        <v>4.3881974899999996</v>
      </c>
      <c r="L1160" s="60">
        <f t="shared" si="18"/>
        <v>-1.1754655100000004</v>
      </c>
    </row>
    <row r="1161" spans="1:12" ht="15" x14ac:dyDescent="0.2">
      <c r="A1161" s="8"/>
      <c r="B1161" s="28"/>
      <c r="C1161" s="28"/>
      <c r="D1161" s="13"/>
      <c r="E1161" s="13"/>
      <c r="F1161" s="13"/>
      <c r="G1161" s="57"/>
      <c r="H1161" s="58" t="s">
        <v>1770</v>
      </c>
      <c r="I1161" s="79" t="s">
        <v>1593</v>
      </c>
      <c r="J1161" s="60">
        <v>5.3269859999999998</v>
      </c>
      <c r="K1161" s="60">
        <v>3.9722612499999999</v>
      </c>
      <c r="L1161" s="60">
        <f t="shared" ref="L1161:L1224" si="19">+K1161-J1161</f>
        <v>-1.3547247499999999</v>
      </c>
    </row>
    <row r="1162" spans="1:12" ht="15" x14ac:dyDescent="0.2">
      <c r="A1162" s="8"/>
      <c r="B1162" s="28"/>
      <c r="C1162" s="28"/>
      <c r="D1162" s="13"/>
      <c r="E1162" s="13"/>
      <c r="F1162" s="13"/>
      <c r="G1162" s="57"/>
      <c r="H1162" s="58" t="s">
        <v>1855</v>
      </c>
      <c r="I1162" s="59" t="s">
        <v>2442</v>
      </c>
      <c r="J1162" s="60">
        <v>7.5785200000000001</v>
      </c>
      <c r="K1162" s="60">
        <v>6.4277302199999991</v>
      </c>
      <c r="L1162" s="60">
        <f t="shared" si="19"/>
        <v>-1.1507897800000011</v>
      </c>
    </row>
    <row r="1163" spans="1:12" ht="30" x14ac:dyDescent="0.2">
      <c r="A1163" s="8"/>
      <c r="B1163" s="28"/>
      <c r="C1163" s="28"/>
      <c r="D1163" s="13"/>
      <c r="E1163" s="13"/>
      <c r="F1163" s="13"/>
      <c r="G1163" s="57"/>
      <c r="H1163" s="58" t="s">
        <v>1772</v>
      </c>
      <c r="I1163" s="59" t="s">
        <v>2443</v>
      </c>
      <c r="J1163" s="60">
        <v>3.7880889999999998</v>
      </c>
      <c r="K1163" s="60">
        <v>2.47704645</v>
      </c>
      <c r="L1163" s="60">
        <f t="shared" si="19"/>
        <v>-1.3110425499999998</v>
      </c>
    </row>
    <row r="1164" spans="1:12" ht="15" x14ac:dyDescent="0.2">
      <c r="A1164" s="8"/>
      <c r="B1164" s="28"/>
      <c r="C1164" s="28"/>
      <c r="D1164" s="13"/>
      <c r="E1164" s="13"/>
      <c r="F1164" s="13"/>
      <c r="G1164" s="57"/>
      <c r="H1164" s="58" t="s">
        <v>1960</v>
      </c>
      <c r="I1164" s="59" t="s">
        <v>2444</v>
      </c>
      <c r="J1164" s="60">
        <v>3.022478</v>
      </c>
      <c r="K1164" s="60">
        <v>2.1663275999999998</v>
      </c>
      <c r="L1164" s="60">
        <f t="shared" si="19"/>
        <v>-0.8561504000000002</v>
      </c>
    </row>
    <row r="1165" spans="1:12" ht="15" x14ac:dyDescent="0.2">
      <c r="A1165" s="8"/>
      <c r="B1165" s="28"/>
      <c r="C1165" s="28"/>
      <c r="D1165" s="13"/>
      <c r="E1165" s="13"/>
      <c r="F1165" s="13"/>
      <c r="G1165" s="57"/>
      <c r="H1165" s="58" t="s">
        <v>1961</v>
      </c>
      <c r="I1165" s="59" t="s">
        <v>1099</v>
      </c>
      <c r="J1165" s="60">
        <v>2.0667819999999999</v>
      </c>
      <c r="K1165" s="60">
        <v>1.58317894</v>
      </c>
      <c r="L1165" s="60">
        <f t="shared" si="19"/>
        <v>-0.48360305999999986</v>
      </c>
    </row>
    <row r="1166" spans="1:12" ht="15" x14ac:dyDescent="0.2">
      <c r="A1166" s="8"/>
      <c r="B1166" s="28"/>
      <c r="C1166" s="28"/>
      <c r="D1166" s="13"/>
      <c r="E1166" s="13"/>
      <c r="F1166" s="13"/>
      <c r="G1166" s="57"/>
      <c r="H1166" s="58" t="s">
        <v>1962</v>
      </c>
      <c r="I1166" s="59" t="s">
        <v>2445</v>
      </c>
      <c r="J1166" s="60">
        <v>7.6022470000000002</v>
      </c>
      <c r="K1166" s="60">
        <v>2.97245676</v>
      </c>
      <c r="L1166" s="60">
        <f t="shared" si="19"/>
        <v>-4.6297902400000002</v>
      </c>
    </row>
    <row r="1167" spans="1:12" ht="15" x14ac:dyDescent="0.2">
      <c r="A1167" s="8"/>
      <c r="B1167" s="28"/>
      <c r="C1167" s="28"/>
      <c r="D1167" s="13"/>
      <c r="E1167" s="13"/>
      <c r="F1167" s="13"/>
      <c r="G1167" s="53" t="s">
        <v>41</v>
      </c>
      <c r="H1167" s="54"/>
      <c r="I1167" s="55"/>
      <c r="J1167" s="56">
        <v>303.58261299999998</v>
      </c>
      <c r="K1167" s="56">
        <v>303.58261299999998</v>
      </c>
      <c r="L1167" s="56">
        <f t="shared" si="19"/>
        <v>0</v>
      </c>
    </row>
    <row r="1168" spans="1:12" ht="15" x14ac:dyDescent="0.2">
      <c r="A1168" s="8"/>
      <c r="B1168" s="28"/>
      <c r="C1168" s="28"/>
      <c r="D1168" s="13"/>
      <c r="E1168" s="13"/>
      <c r="F1168" s="13"/>
      <c r="G1168" s="57"/>
      <c r="H1168" s="58" t="s">
        <v>44</v>
      </c>
      <c r="I1168" s="59" t="s">
        <v>290</v>
      </c>
      <c r="J1168" s="60">
        <v>256.01818500000002</v>
      </c>
      <c r="K1168" s="60">
        <v>256.01818500000002</v>
      </c>
      <c r="L1168" s="60">
        <f t="shared" si="19"/>
        <v>0</v>
      </c>
    </row>
    <row r="1169" spans="1:12" ht="15" x14ac:dyDescent="0.2">
      <c r="A1169" s="8"/>
      <c r="B1169" s="28"/>
      <c r="C1169" s="28"/>
      <c r="D1169" s="13"/>
      <c r="E1169" s="13"/>
      <c r="F1169" s="13"/>
      <c r="G1169" s="57"/>
      <c r="H1169" s="58" t="s">
        <v>55</v>
      </c>
      <c r="I1169" s="59" t="s">
        <v>291</v>
      </c>
      <c r="J1169" s="60">
        <v>47.564427999999999</v>
      </c>
      <c r="K1169" s="60">
        <v>47.564428000000007</v>
      </c>
      <c r="L1169" s="60">
        <f t="shared" si="19"/>
        <v>0</v>
      </c>
    </row>
    <row r="1170" spans="1:12" ht="15" x14ac:dyDescent="0.2">
      <c r="A1170" s="8"/>
      <c r="B1170" s="28"/>
      <c r="C1170" s="28"/>
      <c r="D1170" s="13"/>
      <c r="E1170" s="13"/>
      <c r="F1170" s="13"/>
      <c r="G1170" s="53" t="s">
        <v>70</v>
      </c>
      <c r="H1170" s="54"/>
      <c r="I1170" s="55"/>
      <c r="J1170" s="56">
        <v>158.865039</v>
      </c>
      <c r="K1170" s="56">
        <v>152.01779579000001</v>
      </c>
      <c r="L1170" s="56">
        <f t="shared" si="19"/>
        <v>-6.8472432099999878</v>
      </c>
    </row>
    <row r="1171" spans="1:12" ht="15" x14ac:dyDescent="0.2">
      <c r="A1171" s="8"/>
      <c r="B1171" s="28"/>
      <c r="C1171" s="28"/>
      <c r="D1171" s="13"/>
      <c r="E1171" s="13"/>
      <c r="F1171" s="13"/>
      <c r="G1171" s="57"/>
      <c r="H1171" s="58" t="s">
        <v>292</v>
      </c>
      <c r="I1171" s="59" t="s">
        <v>293</v>
      </c>
      <c r="J1171" s="60">
        <v>81.415779999999998</v>
      </c>
      <c r="K1171" s="60">
        <v>81.415779999999998</v>
      </c>
      <c r="L1171" s="60">
        <f t="shared" si="19"/>
        <v>0</v>
      </c>
    </row>
    <row r="1172" spans="1:12" ht="15" x14ac:dyDescent="0.2">
      <c r="A1172" s="8"/>
      <c r="B1172" s="28"/>
      <c r="C1172" s="28"/>
      <c r="D1172" s="13"/>
      <c r="E1172" s="13"/>
      <c r="F1172" s="13"/>
      <c r="G1172" s="57"/>
      <c r="H1172" s="58" t="s">
        <v>294</v>
      </c>
      <c r="I1172" s="79" t="s">
        <v>295</v>
      </c>
      <c r="J1172" s="60">
        <v>49.202998999999998</v>
      </c>
      <c r="K1172" s="60">
        <v>45.94887756</v>
      </c>
      <c r="L1172" s="60">
        <f t="shared" si="19"/>
        <v>-3.2541214399999987</v>
      </c>
    </row>
    <row r="1173" spans="1:12" ht="30" x14ac:dyDescent="0.2">
      <c r="A1173" s="8"/>
      <c r="B1173" s="28"/>
      <c r="C1173" s="28"/>
      <c r="D1173" s="13"/>
      <c r="E1173" s="13"/>
      <c r="F1173" s="13"/>
      <c r="G1173" s="57"/>
      <c r="H1173" s="58" t="s">
        <v>296</v>
      </c>
      <c r="I1173" s="59" t="s">
        <v>297</v>
      </c>
      <c r="J1173" s="60">
        <v>8.6129189999999998</v>
      </c>
      <c r="K1173" s="60">
        <v>5.0197972300000009</v>
      </c>
      <c r="L1173" s="60">
        <f t="shared" si="19"/>
        <v>-3.5931217699999989</v>
      </c>
    </row>
    <row r="1174" spans="1:12" ht="15" x14ac:dyDescent="0.2">
      <c r="A1174" s="8"/>
      <c r="B1174" s="28"/>
      <c r="C1174" s="28"/>
      <c r="D1174" s="13"/>
      <c r="E1174" s="13"/>
      <c r="F1174" s="13"/>
      <c r="G1174" s="57"/>
      <c r="H1174" s="58" t="s">
        <v>302</v>
      </c>
      <c r="I1174" s="59" t="s">
        <v>303</v>
      </c>
      <c r="J1174" s="60">
        <v>19.633341000000001</v>
      </c>
      <c r="K1174" s="60">
        <v>19.633341000000001</v>
      </c>
      <c r="L1174" s="60">
        <f t="shared" si="19"/>
        <v>0</v>
      </c>
    </row>
    <row r="1175" spans="1:12" ht="15" x14ac:dyDescent="0.2">
      <c r="A1175" s="8"/>
      <c r="B1175" s="28"/>
      <c r="C1175" s="28"/>
      <c r="D1175" s="13"/>
      <c r="E1175" s="29">
        <v>21</v>
      </c>
      <c r="F1175" s="30" t="s">
        <v>306</v>
      </c>
      <c r="G1175" s="73"/>
      <c r="H1175" s="74"/>
      <c r="I1175" s="75"/>
      <c r="J1175" s="76">
        <v>16176.080483</v>
      </c>
      <c r="K1175" s="76">
        <v>33302.222926170012</v>
      </c>
      <c r="L1175" s="76">
        <f t="shared" si="19"/>
        <v>17126.142443170014</v>
      </c>
    </row>
    <row r="1176" spans="1:12" ht="15" x14ac:dyDescent="0.2">
      <c r="A1176" s="8"/>
      <c r="B1176" s="28"/>
      <c r="C1176" s="28"/>
      <c r="D1176" s="13"/>
      <c r="E1176" s="13"/>
      <c r="F1176" s="13"/>
      <c r="G1176" s="53" t="s">
        <v>2</v>
      </c>
      <c r="H1176" s="54"/>
      <c r="I1176" s="55"/>
      <c r="J1176" s="56">
        <v>82.955156000000002</v>
      </c>
      <c r="K1176" s="56">
        <v>83.151869449999992</v>
      </c>
      <c r="L1176" s="56">
        <f t="shared" si="19"/>
        <v>0.19671344999999008</v>
      </c>
    </row>
    <row r="1177" spans="1:12" ht="15" x14ac:dyDescent="0.2">
      <c r="A1177" s="8"/>
      <c r="B1177" s="28"/>
      <c r="C1177" s="28"/>
      <c r="D1177" s="13"/>
      <c r="E1177" s="13"/>
      <c r="F1177" s="13"/>
      <c r="G1177" s="57"/>
      <c r="H1177" s="58" t="s">
        <v>1741</v>
      </c>
      <c r="I1177" s="59" t="s">
        <v>1180</v>
      </c>
      <c r="J1177" s="60">
        <v>10.207383999999999</v>
      </c>
      <c r="K1177" s="60">
        <v>8.7882987799999999</v>
      </c>
      <c r="L1177" s="60">
        <f t="shared" si="19"/>
        <v>-1.4190852199999995</v>
      </c>
    </row>
    <row r="1178" spans="1:12" ht="15" x14ac:dyDescent="0.2">
      <c r="A1178" s="8"/>
      <c r="B1178" s="28"/>
      <c r="C1178" s="28"/>
      <c r="D1178" s="13"/>
      <c r="E1178" s="13"/>
      <c r="F1178" s="13"/>
      <c r="G1178" s="57"/>
      <c r="H1178" s="58" t="s">
        <v>1755</v>
      </c>
      <c r="I1178" s="59" t="s">
        <v>1181</v>
      </c>
      <c r="J1178" s="60">
        <v>3.1428720000000001</v>
      </c>
      <c r="K1178" s="60">
        <v>2.6046072900000001</v>
      </c>
      <c r="L1178" s="60">
        <f t="shared" si="19"/>
        <v>-0.53826470999999998</v>
      </c>
    </row>
    <row r="1179" spans="1:12" ht="15" x14ac:dyDescent="0.2">
      <c r="A1179" s="8"/>
      <c r="B1179" s="28"/>
      <c r="C1179" s="28"/>
      <c r="D1179" s="13"/>
      <c r="E1179" s="13"/>
      <c r="F1179" s="13"/>
      <c r="G1179" s="57"/>
      <c r="H1179" s="58" t="s">
        <v>1756</v>
      </c>
      <c r="I1179" s="59" t="s">
        <v>1206</v>
      </c>
      <c r="J1179" s="60">
        <v>3.171176</v>
      </c>
      <c r="K1179" s="60">
        <v>3.2827858500000002</v>
      </c>
      <c r="L1179" s="60">
        <f t="shared" si="19"/>
        <v>0.11160985000000023</v>
      </c>
    </row>
    <row r="1180" spans="1:12" ht="15" x14ac:dyDescent="0.2">
      <c r="A1180" s="8"/>
      <c r="B1180" s="28"/>
      <c r="C1180" s="28"/>
      <c r="D1180" s="13"/>
      <c r="E1180" s="13"/>
      <c r="F1180" s="13"/>
      <c r="G1180" s="57"/>
      <c r="H1180" s="58" t="s">
        <v>1757</v>
      </c>
      <c r="I1180" s="59" t="s">
        <v>1594</v>
      </c>
      <c r="J1180" s="60">
        <v>6.9284590000000001</v>
      </c>
      <c r="K1180" s="60">
        <v>0.51932999999999996</v>
      </c>
      <c r="L1180" s="60">
        <f t="shared" si="19"/>
        <v>-6.4091290000000001</v>
      </c>
    </row>
    <row r="1181" spans="1:12" ht="15" x14ac:dyDescent="0.2">
      <c r="A1181" s="8"/>
      <c r="B1181" s="28"/>
      <c r="C1181" s="28"/>
      <c r="D1181" s="13"/>
      <c r="E1181" s="13"/>
      <c r="F1181" s="13"/>
      <c r="G1181" s="57"/>
      <c r="H1181" s="58" t="s">
        <v>1762</v>
      </c>
      <c r="I1181" s="59" t="s">
        <v>1595</v>
      </c>
      <c r="J1181" s="60">
        <v>0.207792</v>
      </c>
      <c r="K1181" s="60">
        <v>0.78854723999999998</v>
      </c>
      <c r="L1181" s="60">
        <f t="shared" si="19"/>
        <v>0.58075524000000001</v>
      </c>
    </row>
    <row r="1182" spans="1:12" ht="15" x14ac:dyDescent="0.2">
      <c r="A1182" s="8"/>
      <c r="B1182" s="28"/>
      <c r="C1182" s="28"/>
      <c r="D1182" s="13"/>
      <c r="E1182" s="13"/>
      <c r="F1182" s="13"/>
      <c r="G1182" s="57"/>
      <c r="H1182" s="58" t="s">
        <v>1765</v>
      </c>
      <c r="I1182" s="59" t="s">
        <v>1596</v>
      </c>
      <c r="J1182" s="60">
        <v>7.1770000000000002E-3</v>
      </c>
      <c r="K1182" s="60">
        <v>1.9900000000000001E-4</v>
      </c>
      <c r="L1182" s="60">
        <f t="shared" si="19"/>
        <v>-6.9779999999999998E-3</v>
      </c>
    </row>
    <row r="1183" spans="1:12" ht="15" x14ac:dyDescent="0.2">
      <c r="A1183" s="8"/>
      <c r="B1183" s="28"/>
      <c r="C1183" s="28"/>
      <c r="D1183" s="13"/>
      <c r="E1183" s="13"/>
      <c r="F1183" s="13"/>
      <c r="G1183" s="57"/>
      <c r="H1183" s="58" t="s">
        <v>1743</v>
      </c>
      <c r="I1183" s="59" t="s">
        <v>1597</v>
      </c>
      <c r="J1183" s="60">
        <v>2.7734969999999999</v>
      </c>
      <c r="K1183" s="60">
        <v>1.7938977699999998</v>
      </c>
      <c r="L1183" s="60">
        <f t="shared" si="19"/>
        <v>-0.97959923000000004</v>
      </c>
    </row>
    <row r="1184" spans="1:12" ht="15" x14ac:dyDescent="0.2">
      <c r="A1184" s="8"/>
      <c r="B1184" s="28"/>
      <c r="C1184" s="28"/>
      <c r="D1184" s="13"/>
      <c r="E1184" s="13"/>
      <c r="F1184" s="13"/>
      <c r="G1184" s="57"/>
      <c r="H1184" s="58" t="s">
        <v>1745</v>
      </c>
      <c r="I1184" s="59" t="s">
        <v>1598</v>
      </c>
      <c r="J1184" s="60">
        <v>3.738032</v>
      </c>
      <c r="K1184" s="60">
        <v>3.3164787600000003</v>
      </c>
      <c r="L1184" s="60">
        <f t="shared" si="19"/>
        <v>-0.42155323999999972</v>
      </c>
    </row>
    <row r="1185" spans="1:12" ht="15" x14ac:dyDescent="0.2">
      <c r="A1185" s="8"/>
      <c r="B1185" s="28"/>
      <c r="C1185" s="28"/>
      <c r="D1185" s="13"/>
      <c r="E1185" s="13"/>
      <c r="F1185" s="13"/>
      <c r="G1185" s="57"/>
      <c r="H1185" s="58" t="s">
        <v>1746</v>
      </c>
      <c r="I1185" s="59" t="s">
        <v>1599</v>
      </c>
      <c r="J1185" s="60">
        <v>2.9102830000000002</v>
      </c>
      <c r="K1185" s="60">
        <v>2.5647863200000005</v>
      </c>
      <c r="L1185" s="60">
        <f t="shared" si="19"/>
        <v>-0.34549667999999967</v>
      </c>
    </row>
    <row r="1186" spans="1:12" ht="15" x14ac:dyDescent="0.2">
      <c r="A1186" s="8"/>
      <c r="B1186" s="28"/>
      <c r="C1186" s="28"/>
      <c r="D1186" s="13"/>
      <c r="E1186" s="13"/>
      <c r="F1186" s="13"/>
      <c r="G1186" s="57"/>
      <c r="H1186" s="58" t="s">
        <v>1805</v>
      </c>
      <c r="I1186" s="59" t="s">
        <v>1600</v>
      </c>
      <c r="J1186" s="60">
        <v>2.3837769999999998</v>
      </c>
      <c r="K1186" s="60">
        <v>2.1410059000000001</v>
      </c>
      <c r="L1186" s="60">
        <f t="shared" si="19"/>
        <v>-0.24277109999999968</v>
      </c>
    </row>
    <row r="1187" spans="1:12" ht="30" x14ac:dyDescent="0.2">
      <c r="A1187" s="8"/>
      <c r="B1187" s="28"/>
      <c r="C1187" s="28"/>
      <c r="D1187" s="13"/>
      <c r="E1187" s="13"/>
      <c r="F1187" s="13"/>
      <c r="G1187" s="57"/>
      <c r="H1187" s="58" t="s">
        <v>1893</v>
      </c>
      <c r="I1187" s="59" t="s">
        <v>1601</v>
      </c>
      <c r="J1187" s="60">
        <v>1.2647550000000001</v>
      </c>
      <c r="K1187" s="60">
        <v>0.95542467000000009</v>
      </c>
      <c r="L1187" s="60">
        <f t="shared" si="19"/>
        <v>-0.30933032999999999</v>
      </c>
    </row>
    <row r="1188" spans="1:12" ht="15" x14ac:dyDescent="0.2">
      <c r="A1188" s="8"/>
      <c r="B1188" s="28"/>
      <c r="C1188" s="28"/>
      <c r="D1188" s="13"/>
      <c r="E1188" s="13"/>
      <c r="F1188" s="13"/>
      <c r="G1188" s="57"/>
      <c r="H1188" s="58" t="s">
        <v>1766</v>
      </c>
      <c r="I1188" s="59" t="s">
        <v>1602</v>
      </c>
      <c r="J1188" s="60">
        <v>4.1482239999999999</v>
      </c>
      <c r="K1188" s="60">
        <v>4.1293477799999998</v>
      </c>
      <c r="L1188" s="60">
        <f t="shared" si="19"/>
        <v>-1.887622000000011E-2</v>
      </c>
    </row>
    <row r="1189" spans="1:12" ht="30" x14ac:dyDescent="0.2">
      <c r="A1189" s="8"/>
      <c r="B1189" s="28"/>
      <c r="C1189" s="28"/>
      <c r="D1189" s="13"/>
      <c r="E1189" s="13"/>
      <c r="F1189" s="13"/>
      <c r="G1189" s="57"/>
      <c r="H1189" s="58" t="s">
        <v>1808</v>
      </c>
      <c r="I1189" s="59" t="s">
        <v>1603</v>
      </c>
      <c r="J1189" s="60">
        <v>1.9939629999999999</v>
      </c>
      <c r="K1189" s="60">
        <v>1.61231696</v>
      </c>
      <c r="L1189" s="60">
        <f t="shared" si="19"/>
        <v>-0.38164603999999991</v>
      </c>
    </row>
    <row r="1190" spans="1:12" ht="15" x14ac:dyDescent="0.2">
      <c r="A1190" s="8"/>
      <c r="B1190" s="28"/>
      <c r="C1190" s="28"/>
      <c r="D1190" s="13"/>
      <c r="E1190" s="13"/>
      <c r="F1190" s="13"/>
      <c r="G1190" s="57"/>
      <c r="H1190" s="58" t="s">
        <v>1809</v>
      </c>
      <c r="I1190" s="59" t="s">
        <v>1604</v>
      </c>
      <c r="J1190" s="60">
        <v>2.0419670000000001</v>
      </c>
      <c r="K1190" s="60">
        <v>2.02976489</v>
      </c>
      <c r="L1190" s="60">
        <f t="shared" si="19"/>
        <v>-1.2202110000000044E-2</v>
      </c>
    </row>
    <row r="1191" spans="1:12" ht="15" x14ac:dyDescent="0.2">
      <c r="A1191" s="8"/>
      <c r="B1191" s="28"/>
      <c r="C1191" s="28"/>
      <c r="D1191" s="13"/>
      <c r="E1191" s="13"/>
      <c r="F1191" s="13"/>
      <c r="G1191" s="57"/>
      <c r="H1191" s="58" t="s">
        <v>1810</v>
      </c>
      <c r="I1191" s="59" t="s">
        <v>1605</v>
      </c>
      <c r="J1191" s="60">
        <v>1.2648060000000001</v>
      </c>
      <c r="K1191" s="60">
        <v>1.2099856400000002</v>
      </c>
      <c r="L1191" s="60">
        <f t="shared" si="19"/>
        <v>-5.4820359999999901E-2</v>
      </c>
    </row>
    <row r="1192" spans="1:12" ht="15" x14ac:dyDescent="0.2">
      <c r="A1192" s="8"/>
      <c r="B1192" s="28"/>
      <c r="C1192" s="28"/>
      <c r="D1192" s="13"/>
      <c r="E1192" s="13"/>
      <c r="F1192" s="13"/>
      <c r="G1192" s="57"/>
      <c r="H1192" s="58" t="s">
        <v>1844</v>
      </c>
      <c r="I1192" s="59" t="s">
        <v>2446</v>
      </c>
      <c r="J1192" s="60">
        <v>0</v>
      </c>
      <c r="K1192" s="60">
        <v>0.35643089</v>
      </c>
      <c r="L1192" s="60">
        <f t="shared" si="19"/>
        <v>0.35643089</v>
      </c>
    </row>
    <row r="1193" spans="1:12" ht="15" x14ac:dyDescent="0.2">
      <c r="A1193" s="8"/>
      <c r="B1193" s="28"/>
      <c r="C1193" s="28"/>
      <c r="D1193" s="13"/>
      <c r="E1193" s="13"/>
      <c r="F1193" s="13"/>
      <c r="G1193" s="57"/>
      <c r="H1193" s="58" t="s">
        <v>1845</v>
      </c>
      <c r="I1193" s="59" t="s">
        <v>2447</v>
      </c>
      <c r="J1193" s="60">
        <v>0</v>
      </c>
      <c r="K1193" s="60">
        <v>5.7232094599999996</v>
      </c>
      <c r="L1193" s="60">
        <f t="shared" si="19"/>
        <v>5.7232094599999996</v>
      </c>
    </row>
    <row r="1194" spans="1:12" ht="15" x14ac:dyDescent="0.2">
      <c r="A1194" s="8"/>
      <c r="B1194" s="28"/>
      <c r="C1194" s="28"/>
      <c r="D1194" s="13"/>
      <c r="E1194" s="13"/>
      <c r="F1194" s="13"/>
      <c r="G1194" s="57"/>
      <c r="H1194" s="58" t="s">
        <v>1846</v>
      </c>
      <c r="I1194" s="59" t="s">
        <v>2448</v>
      </c>
      <c r="J1194" s="60">
        <v>0</v>
      </c>
      <c r="K1194" s="60">
        <v>0.17918200000000001</v>
      </c>
      <c r="L1194" s="60">
        <f t="shared" si="19"/>
        <v>0.17918200000000001</v>
      </c>
    </row>
    <row r="1195" spans="1:12" ht="15" x14ac:dyDescent="0.2">
      <c r="A1195" s="8"/>
      <c r="B1195" s="28"/>
      <c r="C1195" s="28"/>
      <c r="D1195" s="13"/>
      <c r="E1195" s="13"/>
      <c r="F1195" s="13"/>
      <c r="G1195" s="57"/>
      <c r="H1195" s="58" t="s">
        <v>1847</v>
      </c>
      <c r="I1195" s="59" t="s">
        <v>1604</v>
      </c>
      <c r="J1195" s="60">
        <v>0</v>
      </c>
      <c r="K1195" s="60">
        <v>0.20057804999999998</v>
      </c>
      <c r="L1195" s="60">
        <f t="shared" si="19"/>
        <v>0.20057804999999998</v>
      </c>
    </row>
    <row r="1196" spans="1:12" ht="15" x14ac:dyDescent="0.2">
      <c r="A1196" s="8"/>
      <c r="B1196" s="28"/>
      <c r="C1196" s="28"/>
      <c r="D1196" s="13"/>
      <c r="E1196" s="13"/>
      <c r="F1196" s="13"/>
      <c r="G1196" s="57"/>
      <c r="H1196" s="58" t="s">
        <v>1848</v>
      </c>
      <c r="I1196" s="59" t="s">
        <v>1598</v>
      </c>
      <c r="J1196" s="60">
        <v>0</v>
      </c>
      <c r="K1196" s="60">
        <v>0.33832499999999999</v>
      </c>
      <c r="L1196" s="60">
        <f t="shared" si="19"/>
        <v>0.33832499999999999</v>
      </c>
    </row>
    <row r="1197" spans="1:12" ht="15" x14ac:dyDescent="0.2">
      <c r="A1197" s="8"/>
      <c r="B1197" s="28"/>
      <c r="C1197" s="28"/>
      <c r="D1197" s="13"/>
      <c r="E1197" s="13"/>
      <c r="F1197" s="13"/>
      <c r="G1197" s="57"/>
      <c r="H1197" s="58" t="s">
        <v>1849</v>
      </c>
      <c r="I1197" s="59" t="s">
        <v>2449</v>
      </c>
      <c r="J1197" s="60">
        <v>0</v>
      </c>
      <c r="K1197" s="60">
        <v>0.43206057999999997</v>
      </c>
      <c r="L1197" s="60">
        <f t="shared" si="19"/>
        <v>0.43206057999999997</v>
      </c>
    </row>
    <row r="1198" spans="1:12" ht="15" x14ac:dyDescent="0.2">
      <c r="A1198" s="8"/>
      <c r="B1198" s="28"/>
      <c r="C1198" s="28"/>
      <c r="D1198" s="13"/>
      <c r="E1198" s="13"/>
      <c r="F1198" s="13"/>
      <c r="G1198" s="57"/>
      <c r="H1198" s="58" t="s">
        <v>1850</v>
      </c>
      <c r="I1198" s="59" t="s">
        <v>2450</v>
      </c>
      <c r="J1198" s="60">
        <v>0</v>
      </c>
      <c r="K1198" s="60">
        <v>0.17500179999999999</v>
      </c>
      <c r="L1198" s="60">
        <f t="shared" si="19"/>
        <v>0.17500179999999999</v>
      </c>
    </row>
    <row r="1199" spans="1:12" ht="15" x14ac:dyDescent="0.2">
      <c r="A1199" s="8"/>
      <c r="B1199" s="28"/>
      <c r="C1199" s="28"/>
      <c r="D1199" s="13"/>
      <c r="E1199" s="13"/>
      <c r="F1199" s="13"/>
      <c r="G1199" s="57"/>
      <c r="H1199" s="58" t="s">
        <v>1851</v>
      </c>
      <c r="I1199" s="79" t="s">
        <v>2451</v>
      </c>
      <c r="J1199" s="60">
        <v>0</v>
      </c>
      <c r="K1199" s="60">
        <v>0.37327612999999998</v>
      </c>
      <c r="L1199" s="60">
        <f t="shared" si="19"/>
        <v>0.37327612999999998</v>
      </c>
    </row>
    <row r="1200" spans="1:12" ht="15" x14ac:dyDescent="0.2">
      <c r="A1200" s="8"/>
      <c r="B1200" s="28"/>
      <c r="C1200" s="28"/>
      <c r="D1200" s="13"/>
      <c r="E1200" s="13"/>
      <c r="F1200" s="13"/>
      <c r="G1200" s="57"/>
      <c r="H1200" s="58" t="s">
        <v>1852</v>
      </c>
      <c r="I1200" s="59" t="s">
        <v>2452</v>
      </c>
      <c r="J1200" s="60">
        <v>0</v>
      </c>
      <c r="K1200" s="60">
        <v>5.8101823500000007</v>
      </c>
      <c r="L1200" s="60">
        <f t="shared" si="19"/>
        <v>5.8101823500000007</v>
      </c>
    </row>
    <row r="1201" spans="1:12" ht="15" x14ac:dyDescent="0.2">
      <c r="A1201" s="8"/>
      <c r="B1201" s="28"/>
      <c r="C1201" s="28"/>
      <c r="D1201" s="13"/>
      <c r="E1201" s="13"/>
      <c r="F1201" s="13"/>
      <c r="G1201" s="57"/>
      <c r="H1201" s="58" t="s">
        <v>1770</v>
      </c>
      <c r="I1201" s="59" t="s">
        <v>1702</v>
      </c>
      <c r="J1201" s="60">
        <v>4.7474920000000003</v>
      </c>
      <c r="K1201" s="60">
        <v>3.1631040499999998</v>
      </c>
      <c r="L1201" s="60">
        <f t="shared" si="19"/>
        <v>-1.5843879500000004</v>
      </c>
    </row>
    <row r="1202" spans="1:12" ht="15" x14ac:dyDescent="0.2">
      <c r="A1202" s="8"/>
      <c r="B1202" s="28"/>
      <c r="C1202" s="28"/>
      <c r="D1202" s="13"/>
      <c r="E1202" s="13"/>
      <c r="F1202" s="13"/>
      <c r="G1202" s="57"/>
      <c r="H1202" s="58" t="s">
        <v>1855</v>
      </c>
      <c r="I1202" s="59" t="s">
        <v>1128</v>
      </c>
      <c r="J1202" s="60">
        <v>12.45736</v>
      </c>
      <c r="K1202" s="60">
        <v>11.842547830000003</v>
      </c>
      <c r="L1202" s="60">
        <f t="shared" si="19"/>
        <v>-0.61481216999999688</v>
      </c>
    </row>
    <row r="1203" spans="1:12" ht="15" x14ac:dyDescent="0.2">
      <c r="A1203" s="8"/>
      <c r="B1203" s="28"/>
      <c r="C1203" s="28"/>
      <c r="D1203" s="13"/>
      <c r="E1203" s="13"/>
      <c r="F1203" s="13"/>
      <c r="G1203" s="57"/>
      <c r="H1203" s="58" t="s">
        <v>1857</v>
      </c>
      <c r="I1203" s="59" t="s">
        <v>1170</v>
      </c>
      <c r="J1203" s="60">
        <v>4.1427180000000003</v>
      </c>
      <c r="K1203" s="60">
        <v>4.3587383499999994</v>
      </c>
      <c r="L1203" s="60">
        <f t="shared" si="19"/>
        <v>0.21602034999999908</v>
      </c>
    </row>
    <row r="1204" spans="1:12" ht="30" x14ac:dyDescent="0.2">
      <c r="A1204" s="8"/>
      <c r="B1204" s="28"/>
      <c r="C1204" s="28"/>
      <c r="D1204" s="13"/>
      <c r="E1204" s="13"/>
      <c r="F1204" s="13"/>
      <c r="G1204" s="57"/>
      <c r="H1204" s="58" t="s">
        <v>1858</v>
      </c>
      <c r="I1204" s="59" t="s">
        <v>1606</v>
      </c>
      <c r="J1204" s="60">
        <v>2.6409020000000001</v>
      </c>
      <c r="K1204" s="60">
        <v>2.62301297</v>
      </c>
      <c r="L1204" s="60">
        <f t="shared" si="19"/>
        <v>-1.7889030000000083E-2</v>
      </c>
    </row>
    <row r="1205" spans="1:12" ht="15" x14ac:dyDescent="0.2">
      <c r="A1205" s="8"/>
      <c r="B1205" s="28"/>
      <c r="C1205" s="28"/>
      <c r="D1205" s="13"/>
      <c r="E1205" s="13"/>
      <c r="F1205" s="13"/>
      <c r="G1205" s="57"/>
      <c r="H1205" s="58" t="s">
        <v>1771</v>
      </c>
      <c r="I1205" s="59" t="s">
        <v>1607</v>
      </c>
      <c r="J1205" s="60">
        <v>4.747757</v>
      </c>
      <c r="K1205" s="60">
        <v>2.8257371400000002</v>
      </c>
      <c r="L1205" s="60">
        <f t="shared" si="19"/>
        <v>-1.9220198599999998</v>
      </c>
    </row>
    <row r="1206" spans="1:12" ht="15" x14ac:dyDescent="0.2">
      <c r="A1206" s="8"/>
      <c r="B1206" s="28"/>
      <c r="C1206" s="28"/>
      <c r="D1206" s="13"/>
      <c r="E1206" s="13"/>
      <c r="F1206" s="13"/>
      <c r="G1206" s="57"/>
      <c r="H1206" s="58" t="s">
        <v>1865</v>
      </c>
      <c r="I1206" s="59" t="s">
        <v>1608</v>
      </c>
      <c r="J1206" s="60">
        <v>2.7476970000000001</v>
      </c>
      <c r="K1206" s="60">
        <v>2.3421572799999999</v>
      </c>
      <c r="L1206" s="60">
        <f t="shared" si="19"/>
        <v>-0.40553972000000016</v>
      </c>
    </row>
    <row r="1207" spans="1:12" ht="15" x14ac:dyDescent="0.2">
      <c r="A1207" s="8"/>
      <c r="B1207" s="28"/>
      <c r="C1207" s="28"/>
      <c r="D1207" s="13"/>
      <c r="E1207" s="13"/>
      <c r="F1207" s="13"/>
      <c r="G1207" s="57"/>
      <c r="H1207" s="58" t="s">
        <v>1866</v>
      </c>
      <c r="I1207" s="59" t="s">
        <v>1297</v>
      </c>
      <c r="J1207" s="60">
        <v>2.1540490000000001</v>
      </c>
      <c r="K1207" s="60">
        <v>2.0132655100000001</v>
      </c>
      <c r="L1207" s="60">
        <f t="shared" si="19"/>
        <v>-0.14078349000000001</v>
      </c>
    </row>
    <row r="1208" spans="1:12" ht="15" x14ac:dyDescent="0.2">
      <c r="A1208" s="8"/>
      <c r="B1208" s="28"/>
      <c r="C1208" s="28"/>
      <c r="D1208" s="13"/>
      <c r="E1208" s="13"/>
      <c r="F1208" s="13"/>
      <c r="G1208" s="57"/>
      <c r="H1208" s="58" t="s">
        <v>1957</v>
      </c>
      <c r="I1208" s="59" t="s">
        <v>1609</v>
      </c>
      <c r="J1208" s="60">
        <v>1.5848329999999999</v>
      </c>
      <c r="K1208" s="60">
        <v>1.41858262</v>
      </c>
      <c r="L1208" s="60">
        <f t="shared" si="19"/>
        <v>-0.16625037999999992</v>
      </c>
    </row>
    <row r="1209" spans="1:12" ht="15" x14ac:dyDescent="0.2">
      <c r="A1209" s="8"/>
      <c r="B1209" s="28"/>
      <c r="C1209" s="28"/>
      <c r="D1209" s="13"/>
      <c r="E1209" s="13"/>
      <c r="F1209" s="13"/>
      <c r="G1209" s="57"/>
      <c r="H1209" s="58" t="s">
        <v>1867</v>
      </c>
      <c r="I1209" s="59" t="s">
        <v>1610</v>
      </c>
      <c r="J1209" s="60">
        <v>1.548184</v>
      </c>
      <c r="K1209" s="60">
        <v>1.2232614799999999</v>
      </c>
      <c r="L1209" s="60">
        <f t="shared" si="19"/>
        <v>-0.3249225200000001</v>
      </c>
    </row>
    <row r="1210" spans="1:12" ht="15" x14ac:dyDescent="0.2">
      <c r="A1210" s="8"/>
      <c r="B1210" s="28"/>
      <c r="C1210" s="28"/>
      <c r="D1210" s="13"/>
      <c r="E1210" s="13"/>
      <c r="F1210" s="13"/>
      <c r="G1210" s="57"/>
      <c r="H1210" s="58" t="s">
        <v>1772</v>
      </c>
      <c r="I1210" s="59" t="s">
        <v>2453</v>
      </c>
      <c r="J1210" s="60">
        <v>0</v>
      </c>
      <c r="K1210" s="60">
        <v>0.40068888000000003</v>
      </c>
      <c r="L1210" s="60">
        <f t="shared" si="19"/>
        <v>0.40068888000000003</v>
      </c>
    </row>
    <row r="1211" spans="1:12" ht="15" x14ac:dyDescent="0.2">
      <c r="A1211" s="8"/>
      <c r="B1211" s="28"/>
      <c r="C1211" s="28"/>
      <c r="D1211" s="13"/>
      <c r="E1211" s="13"/>
      <c r="F1211" s="13"/>
      <c r="G1211" s="57"/>
      <c r="H1211" s="58" t="s">
        <v>1960</v>
      </c>
      <c r="I1211" s="59" t="s">
        <v>1297</v>
      </c>
      <c r="J1211" s="60">
        <v>0</v>
      </c>
      <c r="K1211" s="60">
        <v>0.21251832000000001</v>
      </c>
      <c r="L1211" s="60">
        <f t="shared" si="19"/>
        <v>0.21251832000000001</v>
      </c>
    </row>
    <row r="1212" spans="1:12" ht="15" x14ac:dyDescent="0.2">
      <c r="A1212" s="8"/>
      <c r="B1212" s="28"/>
      <c r="C1212" s="28"/>
      <c r="D1212" s="13"/>
      <c r="E1212" s="13"/>
      <c r="F1212" s="13"/>
      <c r="G1212" s="57"/>
      <c r="H1212" s="58" t="s">
        <v>1961</v>
      </c>
      <c r="I1212" s="59" t="s">
        <v>1608</v>
      </c>
      <c r="J1212" s="60">
        <v>0</v>
      </c>
      <c r="K1212" s="60">
        <v>0.27320067000000003</v>
      </c>
      <c r="L1212" s="60">
        <f t="shared" si="19"/>
        <v>0.27320067000000003</v>
      </c>
    </row>
    <row r="1213" spans="1:12" ht="15" x14ac:dyDescent="0.2">
      <c r="A1213" s="8"/>
      <c r="B1213" s="28"/>
      <c r="C1213" s="28"/>
      <c r="D1213" s="13"/>
      <c r="E1213" s="13"/>
      <c r="F1213" s="13"/>
      <c r="G1213" s="57"/>
      <c r="H1213" s="58" t="s">
        <v>1962</v>
      </c>
      <c r="I1213" s="59" t="s">
        <v>1610</v>
      </c>
      <c r="J1213" s="60">
        <v>0</v>
      </c>
      <c r="K1213" s="60">
        <v>0.16558</v>
      </c>
      <c r="L1213" s="60">
        <f t="shared" si="19"/>
        <v>0.16558</v>
      </c>
    </row>
    <row r="1214" spans="1:12" ht="15" x14ac:dyDescent="0.2">
      <c r="A1214" s="8"/>
      <c r="B1214" s="28"/>
      <c r="C1214" s="28"/>
      <c r="D1214" s="13"/>
      <c r="E1214" s="13"/>
      <c r="F1214" s="13"/>
      <c r="G1214" s="57"/>
      <c r="H1214" s="58" t="s">
        <v>1870</v>
      </c>
      <c r="I1214" s="59" t="s">
        <v>2454</v>
      </c>
      <c r="J1214" s="60">
        <v>0</v>
      </c>
      <c r="K1214" s="60">
        <v>0.30816379999999999</v>
      </c>
      <c r="L1214" s="60">
        <f t="shared" si="19"/>
        <v>0.30816379999999999</v>
      </c>
    </row>
    <row r="1215" spans="1:12" ht="15" x14ac:dyDescent="0.2">
      <c r="A1215" s="8"/>
      <c r="B1215" s="28"/>
      <c r="C1215" s="28"/>
      <c r="D1215" s="13"/>
      <c r="E1215" s="13"/>
      <c r="F1215" s="13"/>
      <c r="G1215" s="57"/>
      <c r="H1215" s="58" t="s">
        <v>1871</v>
      </c>
      <c r="I1215" s="59" t="s">
        <v>1599</v>
      </c>
      <c r="J1215" s="60">
        <v>0</v>
      </c>
      <c r="K1215" s="60">
        <v>0.24114997999999999</v>
      </c>
      <c r="L1215" s="60">
        <f t="shared" si="19"/>
        <v>0.24114997999999999</v>
      </c>
    </row>
    <row r="1216" spans="1:12" ht="15" x14ac:dyDescent="0.2">
      <c r="A1216" s="8"/>
      <c r="B1216" s="28"/>
      <c r="C1216" s="28"/>
      <c r="D1216" s="13"/>
      <c r="E1216" s="13"/>
      <c r="F1216" s="13"/>
      <c r="G1216" s="57"/>
      <c r="H1216" s="58" t="s">
        <v>1872</v>
      </c>
      <c r="I1216" s="59" t="s">
        <v>2455</v>
      </c>
      <c r="J1216" s="60">
        <v>0</v>
      </c>
      <c r="K1216" s="60">
        <v>0.27210644</v>
      </c>
      <c r="L1216" s="60">
        <f t="shared" si="19"/>
        <v>0.27210644</v>
      </c>
    </row>
    <row r="1217" spans="1:12" ht="15" x14ac:dyDescent="0.2">
      <c r="A1217" s="8"/>
      <c r="B1217" s="28"/>
      <c r="C1217" s="28"/>
      <c r="D1217" s="13"/>
      <c r="E1217" s="13"/>
      <c r="F1217" s="13"/>
      <c r="G1217" s="57"/>
      <c r="H1217" s="58" t="s">
        <v>1873</v>
      </c>
      <c r="I1217" s="59" t="s">
        <v>2456</v>
      </c>
      <c r="J1217" s="60">
        <v>0</v>
      </c>
      <c r="K1217" s="60">
        <v>0.14303102000000001</v>
      </c>
      <c r="L1217" s="60">
        <f t="shared" si="19"/>
        <v>0.14303102000000001</v>
      </c>
    </row>
    <row r="1218" spans="1:12" ht="15" x14ac:dyDescent="0.2">
      <c r="A1218" s="8"/>
      <c r="B1218" s="28"/>
      <c r="C1218" s="28"/>
      <c r="D1218" s="13"/>
      <c r="E1218" s="13"/>
      <c r="F1218" s="13"/>
      <c r="G1218" s="53" t="s">
        <v>41</v>
      </c>
      <c r="H1218" s="54"/>
      <c r="I1218" s="55"/>
      <c r="J1218" s="56">
        <v>62.120126999999997</v>
      </c>
      <c r="K1218" s="56">
        <v>47.438214830000007</v>
      </c>
      <c r="L1218" s="56">
        <f t="shared" si="19"/>
        <v>-14.68191216999999</v>
      </c>
    </row>
    <row r="1219" spans="1:12" ht="15" x14ac:dyDescent="0.2">
      <c r="A1219" s="8"/>
      <c r="B1219" s="28"/>
      <c r="C1219" s="28"/>
      <c r="D1219" s="13"/>
      <c r="E1219" s="13"/>
      <c r="F1219" s="13"/>
      <c r="G1219" s="57"/>
      <c r="H1219" s="58" t="s">
        <v>42</v>
      </c>
      <c r="I1219" s="59" t="s">
        <v>307</v>
      </c>
      <c r="J1219" s="60">
        <v>3.3396880000000002</v>
      </c>
      <c r="K1219" s="60">
        <v>2.8685528799999997</v>
      </c>
      <c r="L1219" s="60">
        <f t="shared" si="19"/>
        <v>-0.47113512000000046</v>
      </c>
    </row>
    <row r="1220" spans="1:12" ht="15" x14ac:dyDescent="0.2">
      <c r="A1220" s="8"/>
      <c r="B1220" s="28"/>
      <c r="C1220" s="28"/>
      <c r="D1220" s="13"/>
      <c r="E1220" s="13"/>
      <c r="F1220" s="13"/>
      <c r="G1220" s="57"/>
      <c r="H1220" s="58" t="s">
        <v>76</v>
      </c>
      <c r="I1220" s="59" t="s">
        <v>308</v>
      </c>
      <c r="J1220" s="60">
        <v>58.780439000000001</v>
      </c>
      <c r="K1220" s="60">
        <v>44.569661950000004</v>
      </c>
      <c r="L1220" s="60">
        <f t="shared" si="19"/>
        <v>-14.210777049999997</v>
      </c>
    </row>
    <row r="1221" spans="1:12" ht="15" x14ac:dyDescent="0.2">
      <c r="A1221" s="8"/>
      <c r="B1221" s="28"/>
      <c r="C1221" s="28"/>
      <c r="D1221" s="13"/>
      <c r="E1221" s="13"/>
      <c r="F1221" s="13"/>
      <c r="G1221" s="53" t="s">
        <v>70</v>
      </c>
      <c r="H1221" s="54"/>
      <c r="I1221" s="55"/>
      <c r="J1221" s="56">
        <v>16031.0052</v>
      </c>
      <c r="K1221" s="56">
        <v>33171.632841890016</v>
      </c>
      <c r="L1221" s="56">
        <f t="shared" si="19"/>
        <v>17140.627641890016</v>
      </c>
    </row>
    <row r="1222" spans="1:12" ht="15" x14ac:dyDescent="0.2">
      <c r="A1222" s="8"/>
      <c r="B1222" s="28"/>
      <c r="C1222" s="28"/>
      <c r="D1222" s="13"/>
      <c r="E1222" s="13"/>
      <c r="F1222" s="13"/>
      <c r="G1222" s="57"/>
      <c r="H1222" s="58" t="s">
        <v>309</v>
      </c>
      <c r="I1222" s="59" t="s">
        <v>310</v>
      </c>
      <c r="J1222" s="60">
        <v>15914.166166000001</v>
      </c>
      <c r="K1222" s="60">
        <v>33054.793807890012</v>
      </c>
      <c r="L1222" s="60">
        <f t="shared" si="19"/>
        <v>17140.627641890009</v>
      </c>
    </row>
    <row r="1223" spans="1:12" ht="15" x14ac:dyDescent="0.2">
      <c r="A1223" s="8"/>
      <c r="B1223" s="28"/>
      <c r="C1223" s="28"/>
      <c r="D1223" s="13"/>
      <c r="E1223" s="13"/>
      <c r="F1223" s="13"/>
      <c r="G1223" s="57"/>
      <c r="H1223" s="58" t="s">
        <v>311</v>
      </c>
      <c r="I1223" s="59" t="s">
        <v>1706</v>
      </c>
      <c r="J1223" s="60">
        <v>41.086317999999999</v>
      </c>
      <c r="K1223" s="60">
        <v>41.086317999999999</v>
      </c>
      <c r="L1223" s="60">
        <f t="shared" si="19"/>
        <v>0</v>
      </c>
    </row>
    <row r="1224" spans="1:12" ht="15" x14ac:dyDescent="0.2">
      <c r="A1224" s="8"/>
      <c r="B1224" s="28"/>
      <c r="C1224" s="28"/>
      <c r="D1224" s="13"/>
      <c r="E1224" s="13"/>
      <c r="F1224" s="13"/>
      <c r="G1224" s="57"/>
      <c r="H1224" s="58" t="s">
        <v>2457</v>
      </c>
      <c r="I1224" s="59" t="s">
        <v>2458</v>
      </c>
      <c r="J1224" s="60">
        <v>75.752716000000007</v>
      </c>
      <c r="K1224" s="60">
        <v>75.752716000000007</v>
      </c>
      <c r="L1224" s="60">
        <f t="shared" si="19"/>
        <v>0</v>
      </c>
    </row>
    <row r="1225" spans="1:12" ht="15" x14ac:dyDescent="0.2">
      <c r="A1225" s="8"/>
      <c r="B1225" s="28"/>
      <c r="C1225" s="28"/>
      <c r="D1225" s="13"/>
      <c r="E1225" s="29">
        <v>27</v>
      </c>
      <c r="F1225" s="30" t="s">
        <v>312</v>
      </c>
      <c r="G1225" s="73"/>
      <c r="H1225" s="74"/>
      <c r="I1225" s="75"/>
      <c r="J1225" s="76">
        <v>348.04130400000003</v>
      </c>
      <c r="K1225" s="76">
        <v>348.04130399999997</v>
      </c>
      <c r="L1225" s="76">
        <f t="shared" ref="L1225:L1288" si="20">+K1225-J1225</f>
        <v>0</v>
      </c>
    </row>
    <row r="1226" spans="1:12" ht="15" x14ac:dyDescent="0.2">
      <c r="A1226" s="8"/>
      <c r="B1226" s="28"/>
      <c r="C1226" s="28"/>
      <c r="D1226" s="13"/>
      <c r="E1226" s="13"/>
      <c r="F1226" s="13"/>
      <c r="G1226" s="53" t="s">
        <v>2</v>
      </c>
      <c r="H1226" s="54"/>
      <c r="I1226" s="55"/>
      <c r="J1226" s="56">
        <v>348.04130400000003</v>
      </c>
      <c r="K1226" s="56">
        <v>348.04130399999997</v>
      </c>
      <c r="L1226" s="56">
        <f t="shared" si="20"/>
        <v>0</v>
      </c>
    </row>
    <row r="1227" spans="1:12" ht="15" x14ac:dyDescent="0.2">
      <c r="A1227" s="8"/>
      <c r="B1227" s="28"/>
      <c r="C1227" s="28"/>
      <c r="D1227" s="13"/>
      <c r="E1227" s="13"/>
      <c r="F1227" s="13"/>
      <c r="G1227" s="57"/>
      <c r="H1227" s="58" t="s">
        <v>1741</v>
      </c>
      <c r="I1227" s="59" t="s">
        <v>1180</v>
      </c>
      <c r="J1227" s="60">
        <v>7.2925659999999999</v>
      </c>
      <c r="K1227" s="60">
        <v>6.5926444200000009</v>
      </c>
      <c r="L1227" s="60">
        <f t="shared" si="20"/>
        <v>-0.69992157999999893</v>
      </c>
    </row>
    <row r="1228" spans="1:12" ht="15" x14ac:dyDescent="0.2">
      <c r="A1228" s="8"/>
      <c r="B1228" s="28"/>
      <c r="C1228" s="28"/>
      <c r="D1228" s="13"/>
      <c r="E1228" s="13"/>
      <c r="F1228" s="13"/>
      <c r="G1228" s="57"/>
      <c r="H1228" s="58" t="s">
        <v>1744</v>
      </c>
      <c r="I1228" s="59" t="s">
        <v>1124</v>
      </c>
      <c r="J1228" s="60">
        <v>10.434526999999999</v>
      </c>
      <c r="K1228" s="60">
        <v>10.46520623</v>
      </c>
      <c r="L1228" s="60">
        <f t="shared" si="20"/>
        <v>3.0679230000000501E-2</v>
      </c>
    </row>
    <row r="1229" spans="1:12" ht="15" x14ac:dyDescent="0.2">
      <c r="A1229" s="8"/>
      <c r="B1229" s="28"/>
      <c r="C1229" s="28"/>
      <c r="D1229" s="13"/>
      <c r="E1229" s="13"/>
      <c r="F1229" s="13"/>
      <c r="G1229" s="57"/>
      <c r="H1229" s="58" t="s">
        <v>1756</v>
      </c>
      <c r="I1229" s="59" t="s">
        <v>2459</v>
      </c>
      <c r="J1229" s="60">
        <v>6.9240399999999998</v>
      </c>
      <c r="K1229" s="60">
        <v>6.9919102400000002</v>
      </c>
      <c r="L1229" s="60">
        <f t="shared" si="20"/>
        <v>6.7870240000000415E-2</v>
      </c>
    </row>
    <row r="1230" spans="1:12" ht="15" x14ac:dyDescent="0.2">
      <c r="A1230" s="8"/>
      <c r="B1230" s="28"/>
      <c r="C1230" s="28"/>
      <c r="D1230" s="13"/>
      <c r="E1230" s="13"/>
      <c r="F1230" s="13"/>
      <c r="G1230" s="57"/>
      <c r="H1230" s="58" t="s">
        <v>1757</v>
      </c>
      <c r="I1230" s="59" t="s">
        <v>1611</v>
      </c>
      <c r="J1230" s="60">
        <v>176.589035</v>
      </c>
      <c r="K1230" s="60">
        <v>188.55004299999999</v>
      </c>
      <c r="L1230" s="60">
        <f t="shared" si="20"/>
        <v>11.961007999999993</v>
      </c>
    </row>
    <row r="1231" spans="1:12" ht="15" x14ac:dyDescent="0.2">
      <c r="A1231" s="8"/>
      <c r="B1231" s="28"/>
      <c r="C1231" s="28"/>
      <c r="D1231" s="13"/>
      <c r="E1231" s="13"/>
      <c r="F1231" s="13"/>
      <c r="G1231" s="57"/>
      <c r="H1231" s="58" t="s">
        <v>1760</v>
      </c>
      <c r="I1231" s="59" t="s">
        <v>1181</v>
      </c>
      <c r="J1231" s="60">
        <v>3.5095869999999998</v>
      </c>
      <c r="K1231" s="60">
        <v>3.4022255399999994</v>
      </c>
      <c r="L1231" s="60">
        <f t="shared" si="20"/>
        <v>-0.10736146000000035</v>
      </c>
    </row>
    <row r="1232" spans="1:12" ht="15" x14ac:dyDescent="0.2">
      <c r="A1232" s="8"/>
      <c r="B1232" s="28"/>
      <c r="C1232" s="28"/>
      <c r="D1232" s="13"/>
      <c r="E1232" s="13"/>
      <c r="F1232" s="13"/>
      <c r="G1232" s="57"/>
      <c r="H1232" s="58" t="s">
        <v>1762</v>
      </c>
      <c r="I1232" s="59" t="s">
        <v>2184</v>
      </c>
      <c r="J1232" s="60">
        <v>12.796673</v>
      </c>
      <c r="K1232" s="60">
        <v>12.474620709999998</v>
      </c>
      <c r="L1232" s="60">
        <f t="shared" si="20"/>
        <v>-0.32205229000000202</v>
      </c>
    </row>
    <row r="1233" spans="1:12" ht="30" x14ac:dyDescent="0.2">
      <c r="A1233" s="8"/>
      <c r="B1233" s="28"/>
      <c r="C1233" s="28"/>
      <c r="D1233" s="13"/>
      <c r="E1233" s="13"/>
      <c r="F1233" s="13"/>
      <c r="G1233" s="57"/>
      <c r="H1233" s="58" t="s">
        <v>1790</v>
      </c>
      <c r="I1233" s="59" t="s">
        <v>2273</v>
      </c>
      <c r="J1233" s="60">
        <v>6.7788649999999997</v>
      </c>
      <c r="K1233" s="60">
        <v>4.3202772399999994</v>
      </c>
      <c r="L1233" s="60">
        <f t="shared" si="20"/>
        <v>-2.4585877600000003</v>
      </c>
    </row>
    <row r="1234" spans="1:12" ht="15" x14ac:dyDescent="0.2">
      <c r="A1234" s="8"/>
      <c r="B1234" s="28"/>
      <c r="C1234" s="28"/>
      <c r="D1234" s="13"/>
      <c r="E1234" s="13"/>
      <c r="F1234" s="13"/>
      <c r="G1234" s="57"/>
      <c r="H1234" s="58" t="s">
        <v>1743</v>
      </c>
      <c r="I1234" s="59" t="s">
        <v>2259</v>
      </c>
      <c r="J1234" s="60">
        <v>2.3566259999999999</v>
      </c>
      <c r="K1234" s="60">
        <v>2.4887540499999998</v>
      </c>
      <c r="L1234" s="60">
        <f t="shared" si="20"/>
        <v>0.13212804999999994</v>
      </c>
    </row>
    <row r="1235" spans="1:12" ht="15" x14ac:dyDescent="0.2">
      <c r="A1235" s="8"/>
      <c r="B1235" s="28"/>
      <c r="C1235" s="28"/>
      <c r="D1235" s="13"/>
      <c r="E1235" s="13"/>
      <c r="F1235" s="13"/>
      <c r="G1235" s="57"/>
      <c r="H1235" s="58" t="s">
        <v>1891</v>
      </c>
      <c r="I1235" s="59" t="s">
        <v>2185</v>
      </c>
      <c r="J1235" s="60">
        <v>5.4518570000000004</v>
      </c>
      <c r="K1235" s="60">
        <v>5.4641479999999998</v>
      </c>
      <c r="L1235" s="60">
        <f t="shared" si="20"/>
        <v>1.2290999999999386E-2</v>
      </c>
    </row>
    <row r="1236" spans="1:12" ht="15" x14ac:dyDescent="0.2">
      <c r="A1236" s="8"/>
      <c r="B1236" s="28"/>
      <c r="C1236" s="28"/>
      <c r="D1236" s="13"/>
      <c r="E1236" s="13"/>
      <c r="F1236" s="13"/>
      <c r="G1236" s="57"/>
      <c r="H1236" s="58" t="s">
        <v>1892</v>
      </c>
      <c r="I1236" s="59" t="s">
        <v>2186</v>
      </c>
      <c r="J1236" s="60">
        <v>7.4539210000000002</v>
      </c>
      <c r="K1236" s="60">
        <v>7.6480168399999995</v>
      </c>
      <c r="L1236" s="60">
        <f t="shared" si="20"/>
        <v>0.19409583999999924</v>
      </c>
    </row>
    <row r="1237" spans="1:12" ht="15" x14ac:dyDescent="0.2">
      <c r="A1237" s="8"/>
      <c r="B1237" s="28"/>
      <c r="C1237" s="28"/>
      <c r="D1237" s="13"/>
      <c r="E1237" s="13"/>
      <c r="F1237" s="13"/>
      <c r="G1237" s="57"/>
      <c r="H1237" s="58" t="s">
        <v>1745</v>
      </c>
      <c r="I1237" s="59" t="s">
        <v>1612</v>
      </c>
      <c r="J1237" s="60">
        <v>13.723376999999999</v>
      </c>
      <c r="K1237" s="60">
        <v>14.66649486</v>
      </c>
      <c r="L1237" s="60">
        <f t="shared" si="20"/>
        <v>0.94311786000000097</v>
      </c>
    </row>
    <row r="1238" spans="1:12" ht="15" x14ac:dyDescent="0.2">
      <c r="A1238" s="8"/>
      <c r="B1238" s="28"/>
      <c r="C1238" s="28"/>
      <c r="D1238" s="13"/>
      <c r="E1238" s="13"/>
      <c r="F1238" s="13"/>
      <c r="G1238" s="57"/>
      <c r="H1238" s="58" t="s">
        <v>1773</v>
      </c>
      <c r="I1238" s="79" t="s">
        <v>2187</v>
      </c>
      <c r="J1238" s="60">
        <v>2.872366</v>
      </c>
      <c r="K1238" s="60">
        <v>2.76584064</v>
      </c>
      <c r="L1238" s="60">
        <f t="shared" si="20"/>
        <v>-0.10652536000000001</v>
      </c>
    </row>
    <row r="1239" spans="1:12" ht="15" x14ac:dyDescent="0.2">
      <c r="A1239" s="8"/>
      <c r="B1239" s="28"/>
      <c r="C1239" s="28"/>
      <c r="D1239" s="13"/>
      <c r="E1239" s="13"/>
      <c r="F1239" s="13"/>
      <c r="G1239" s="57"/>
      <c r="H1239" s="58" t="s">
        <v>1766</v>
      </c>
      <c r="I1239" s="59" t="s">
        <v>2274</v>
      </c>
      <c r="J1239" s="60">
        <v>1.9659530000000001</v>
      </c>
      <c r="K1239" s="60">
        <v>1.8869066699999999</v>
      </c>
      <c r="L1239" s="60">
        <f t="shared" si="20"/>
        <v>-7.9046330000000165E-2</v>
      </c>
    </row>
    <row r="1240" spans="1:12" ht="30" x14ac:dyDescent="0.2">
      <c r="A1240" s="8"/>
      <c r="B1240" s="28"/>
      <c r="C1240" s="28"/>
      <c r="D1240" s="13"/>
      <c r="E1240" s="13"/>
      <c r="F1240" s="13"/>
      <c r="G1240" s="57"/>
      <c r="H1240" s="58" t="s">
        <v>2041</v>
      </c>
      <c r="I1240" s="59" t="s">
        <v>2275</v>
      </c>
      <c r="J1240" s="60">
        <v>11.354661999999999</v>
      </c>
      <c r="K1240" s="60">
        <v>11.36021854</v>
      </c>
      <c r="L1240" s="60">
        <f t="shared" si="20"/>
        <v>5.5565400000006093E-3</v>
      </c>
    </row>
    <row r="1241" spans="1:12" ht="15" x14ac:dyDescent="0.2">
      <c r="A1241" s="8"/>
      <c r="B1241" s="28"/>
      <c r="C1241" s="28"/>
      <c r="D1241" s="13"/>
      <c r="E1241" s="13"/>
      <c r="F1241" s="13"/>
      <c r="G1241" s="57"/>
      <c r="H1241" s="58" t="s">
        <v>1812</v>
      </c>
      <c r="I1241" s="59" t="s">
        <v>2276</v>
      </c>
      <c r="J1241" s="60">
        <v>5.1013260000000002</v>
      </c>
      <c r="K1241" s="60">
        <v>5.2554057500000004</v>
      </c>
      <c r="L1241" s="60">
        <f t="shared" si="20"/>
        <v>0.15407975000000018</v>
      </c>
    </row>
    <row r="1242" spans="1:12" ht="30" x14ac:dyDescent="0.2">
      <c r="A1242" s="8"/>
      <c r="B1242" s="28"/>
      <c r="C1242" s="28"/>
      <c r="D1242" s="13"/>
      <c r="E1242" s="13"/>
      <c r="F1242" s="13"/>
      <c r="G1242" s="57"/>
      <c r="H1242" s="58" t="s">
        <v>1813</v>
      </c>
      <c r="I1242" s="59" t="s">
        <v>2277</v>
      </c>
      <c r="J1242" s="60">
        <v>11.213194</v>
      </c>
      <c r="K1242" s="60">
        <v>10.97541936</v>
      </c>
      <c r="L1242" s="60">
        <f t="shared" si="20"/>
        <v>-0.23777463999999959</v>
      </c>
    </row>
    <row r="1243" spans="1:12" ht="15" x14ac:dyDescent="0.2">
      <c r="A1243" s="8"/>
      <c r="B1243" s="28"/>
      <c r="C1243" s="28"/>
      <c r="D1243" s="13"/>
      <c r="E1243" s="13"/>
      <c r="F1243" s="13"/>
      <c r="G1243" s="57"/>
      <c r="H1243" s="58" t="s">
        <v>1814</v>
      </c>
      <c r="I1243" s="59" t="s">
        <v>2278</v>
      </c>
      <c r="J1243" s="60">
        <v>11.06105</v>
      </c>
      <c r="K1243" s="60">
        <v>12.707097670000001</v>
      </c>
      <c r="L1243" s="60">
        <f t="shared" si="20"/>
        <v>1.6460476700000015</v>
      </c>
    </row>
    <row r="1244" spans="1:12" ht="15" x14ac:dyDescent="0.2">
      <c r="A1244" s="8"/>
      <c r="B1244" s="28"/>
      <c r="C1244" s="28"/>
      <c r="D1244" s="13"/>
      <c r="E1244" s="13"/>
      <c r="F1244" s="13"/>
      <c r="G1244" s="57"/>
      <c r="H1244" s="58" t="s">
        <v>1770</v>
      </c>
      <c r="I1244" s="59" t="s">
        <v>1702</v>
      </c>
      <c r="J1244" s="60">
        <v>0.89446800000000004</v>
      </c>
      <c r="K1244" s="60">
        <v>1.2727068300000002</v>
      </c>
      <c r="L1244" s="60">
        <f t="shared" si="20"/>
        <v>0.37823883000000014</v>
      </c>
    </row>
    <row r="1245" spans="1:12" ht="15" x14ac:dyDescent="0.2">
      <c r="A1245" s="8"/>
      <c r="B1245" s="28"/>
      <c r="C1245" s="28"/>
      <c r="D1245" s="13"/>
      <c r="E1245" s="13"/>
      <c r="F1245" s="13"/>
      <c r="G1245" s="57"/>
      <c r="H1245" s="58" t="s">
        <v>1855</v>
      </c>
      <c r="I1245" s="59" t="s">
        <v>1169</v>
      </c>
      <c r="J1245" s="60">
        <v>15.821718000000001</v>
      </c>
      <c r="K1245" s="60">
        <v>13.319615140000005</v>
      </c>
      <c r="L1245" s="60">
        <f t="shared" si="20"/>
        <v>-2.5021028599999955</v>
      </c>
    </row>
    <row r="1246" spans="1:12" ht="15" x14ac:dyDescent="0.2">
      <c r="A1246" s="8"/>
      <c r="B1246" s="28"/>
      <c r="C1246" s="28"/>
      <c r="D1246" s="13"/>
      <c r="E1246" s="13"/>
      <c r="F1246" s="13"/>
      <c r="G1246" s="57"/>
      <c r="H1246" s="58" t="s">
        <v>1856</v>
      </c>
      <c r="I1246" s="59" t="s">
        <v>1613</v>
      </c>
      <c r="J1246" s="60">
        <v>14.060168000000001</v>
      </c>
      <c r="K1246" s="60">
        <v>10.36569888</v>
      </c>
      <c r="L1246" s="60">
        <f t="shared" si="20"/>
        <v>-3.6944691200000008</v>
      </c>
    </row>
    <row r="1247" spans="1:12" ht="15" x14ac:dyDescent="0.2">
      <c r="A1247" s="8"/>
      <c r="B1247" s="28"/>
      <c r="C1247" s="28"/>
      <c r="D1247" s="13"/>
      <c r="E1247" s="13"/>
      <c r="F1247" s="13"/>
      <c r="G1247" s="57"/>
      <c r="H1247" s="58" t="s">
        <v>1857</v>
      </c>
      <c r="I1247" s="59" t="s">
        <v>1170</v>
      </c>
      <c r="J1247" s="60">
        <v>3.8552740000000001</v>
      </c>
      <c r="K1247" s="60">
        <v>3.7397727799999996</v>
      </c>
      <c r="L1247" s="60">
        <f t="shared" si="20"/>
        <v>-0.11550122000000052</v>
      </c>
    </row>
    <row r="1248" spans="1:12" ht="15" x14ac:dyDescent="0.2">
      <c r="A1248" s="8"/>
      <c r="B1248" s="28"/>
      <c r="C1248" s="28"/>
      <c r="D1248" s="13"/>
      <c r="E1248" s="13"/>
      <c r="F1248" s="13"/>
      <c r="G1248" s="57"/>
      <c r="H1248" s="58" t="s">
        <v>1859</v>
      </c>
      <c r="I1248" s="59" t="s">
        <v>1171</v>
      </c>
      <c r="J1248" s="60">
        <v>16.530051</v>
      </c>
      <c r="K1248" s="60">
        <v>11.328280609999998</v>
      </c>
      <c r="L1248" s="60">
        <f t="shared" si="20"/>
        <v>-5.2017703900000019</v>
      </c>
    </row>
    <row r="1249" spans="1:12" ht="15" x14ac:dyDescent="0.2">
      <c r="A1249" s="8"/>
      <c r="B1249" s="28"/>
      <c r="C1249" s="28"/>
      <c r="D1249" s="13"/>
      <c r="E1249" s="29">
        <v>31</v>
      </c>
      <c r="F1249" s="30" t="s">
        <v>313</v>
      </c>
      <c r="G1249" s="73"/>
      <c r="H1249" s="74"/>
      <c r="I1249" s="75"/>
      <c r="J1249" s="76">
        <v>210.54748900000001</v>
      </c>
      <c r="K1249" s="76">
        <v>210.54748899999996</v>
      </c>
      <c r="L1249" s="76">
        <f t="shared" si="20"/>
        <v>0</v>
      </c>
    </row>
    <row r="1250" spans="1:12" ht="15" x14ac:dyDescent="0.2">
      <c r="A1250" s="8"/>
      <c r="B1250" s="28"/>
      <c r="C1250" s="28"/>
      <c r="D1250" s="13"/>
      <c r="E1250" s="13"/>
      <c r="F1250" s="13"/>
      <c r="G1250" s="53" t="s">
        <v>2</v>
      </c>
      <c r="H1250" s="54"/>
      <c r="I1250" s="55"/>
      <c r="J1250" s="56">
        <v>210.54748900000001</v>
      </c>
      <c r="K1250" s="56">
        <v>210.54748899999996</v>
      </c>
      <c r="L1250" s="56">
        <f t="shared" si="20"/>
        <v>0</v>
      </c>
    </row>
    <row r="1251" spans="1:12" ht="15" x14ac:dyDescent="0.2">
      <c r="A1251" s="8"/>
      <c r="B1251" s="28"/>
      <c r="C1251" s="28"/>
      <c r="D1251" s="13"/>
      <c r="E1251" s="13"/>
      <c r="F1251" s="13"/>
      <c r="G1251" s="57"/>
      <c r="H1251" s="58" t="s">
        <v>1741</v>
      </c>
      <c r="I1251" s="59" t="s">
        <v>1614</v>
      </c>
      <c r="J1251" s="60">
        <v>54.635047</v>
      </c>
      <c r="K1251" s="60">
        <v>61.524153380000008</v>
      </c>
      <c r="L1251" s="60">
        <f t="shared" si="20"/>
        <v>6.8891063800000083</v>
      </c>
    </row>
    <row r="1252" spans="1:12" ht="15" x14ac:dyDescent="0.2">
      <c r="A1252" s="8"/>
      <c r="B1252" s="28"/>
      <c r="C1252" s="28"/>
      <c r="D1252" s="13"/>
      <c r="E1252" s="13"/>
      <c r="F1252" s="13"/>
      <c r="G1252" s="57"/>
      <c r="H1252" s="58" t="s">
        <v>1743</v>
      </c>
      <c r="I1252" s="59" t="s">
        <v>1615</v>
      </c>
      <c r="J1252" s="60">
        <v>143.5899</v>
      </c>
      <c r="K1252" s="60">
        <v>136.42121577999998</v>
      </c>
      <c r="L1252" s="60">
        <f t="shared" si="20"/>
        <v>-7.1686842200000171</v>
      </c>
    </row>
    <row r="1253" spans="1:12" ht="15" x14ac:dyDescent="0.2">
      <c r="A1253" s="8"/>
      <c r="B1253" s="28"/>
      <c r="C1253" s="28"/>
      <c r="D1253" s="13"/>
      <c r="E1253" s="13"/>
      <c r="F1253" s="13"/>
      <c r="G1253" s="57"/>
      <c r="H1253" s="58" t="s">
        <v>1766</v>
      </c>
      <c r="I1253" s="59" t="s">
        <v>1702</v>
      </c>
      <c r="J1253" s="60">
        <v>12.322542</v>
      </c>
      <c r="K1253" s="60">
        <v>12.602119840000002</v>
      </c>
      <c r="L1253" s="60">
        <f t="shared" si="20"/>
        <v>0.27957784000000174</v>
      </c>
    </row>
    <row r="1254" spans="1:12" ht="15" x14ac:dyDescent="0.2">
      <c r="A1254" s="8"/>
      <c r="B1254" s="28"/>
      <c r="C1254" s="28"/>
      <c r="D1254" s="13"/>
      <c r="E1254" s="29">
        <v>36</v>
      </c>
      <c r="F1254" s="30" t="s">
        <v>1707</v>
      </c>
      <c r="G1254" s="73"/>
      <c r="H1254" s="74"/>
      <c r="I1254" s="75"/>
      <c r="J1254" s="76">
        <v>10816.912338</v>
      </c>
      <c r="K1254" s="76">
        <v>10816.912337999996</v>
      </c>
      <c r="L1254" s="76">
        <f t="shared" si="20"/>
        <v>0</v>
      </c>
    </row>
    <row r="1255" spans="1:12" ht="15" x14ac:dyDescent="0.2">
      <c r="A1255" s="8"/>
      <c r="B1255" s="28"/>
      <c r="C1255" s="28"/>
      <c r="D1255" s="13"/>
      <c r="E1255" s="13"/>
      <c r="F1255" s="13"/>
      <c r="G1255" s="53" t="s">
        <v>2</v>
      </c>
      <c r="H1255" s="54"/>
      <c r="I1255" s="55"/>
      <c r="J1255" s="56">
        <v>339.60520100000002</v>
      </c>
      <c r="K1255" s="56">
        <v>322.27064157000012</v>
      </c>
      <c r="L1255" s="56">
        <f t="shared" si="20"/>
        <v>-17.334559429999899</v>
      </c>
    </row>
    <row r="1256" spans="1:12" ht="15" x14ac:dyDescent="0.2">
      <c r="A1256" s="8"/>
      <c r="B1256" s="28"/>
      <c r="C1256" s="28"/>
      <c r="D1256" s="13"/>
      <c r="E1256" s="13"/>
      <c r="F1256" s="13"/>
      <c r="G1256" s="57"/>
      <c r="H1256" s="58" t="s">
        <v>1741</v>
      </c>
      <c r="I1256" s="59" t="s">
        <v>1180</v>
      </c>
      <c r="J1256" s="60">
        <v>6.6104560000000001</v>
      </c>
      <c r="K1256" s="60">
        <v>27.461446250000002</v>
      </c>
      <c r="L1256" s="60">
        <f t="shared" si="20"/>
        <v>20.850990250000002</v>
      </c>
    </row>
    <row r="1257" spans="1:12" ht="15" x14ac:dyDescent="0.2">
      <c r="A1257" s="8"/>
      <c r="B1257" s="28"/>
      <c r="C1257" s="28"/>
      <c r="D1257" s="13"/>
      <c r="E1257" s="13"/>
      <c r="F1257" s="13"/>
      <c r="G1257" s="57"/>
      <c r="H1257" s="58" t="s">
        <v>1755</v>
      </c>
      <c r="I1257" s="59" t="s">
        <v>1181</v>
      </c>
      <c r="J1257" s="60">
        <v>2.7569699999999999</v>
      </c>
      <c r="K1257" s="60">
        <v>2.41079686</v>
      </c>
      <c r="L1257" s="60">
        <f t="shared" si="20"/>
        <v>-0.34617313999999988</v>
      </c>
    </row>
    <row r="1258" spans="1:12" ht="15" x14ac:dyDescent="0.2">
      <c r="A1258" s="8"/>
      <c r="B1258" s="28"/>
      <c r="C1258" s="28"/>
      <c r="D1258" s="13"/>
      <c r="E1258" s="13"/>
      <c r="F1258" s="13"/>
      <c r="G1258" s="57"/>
      <c r="H1258" s="58" t="s">
        <v>1762</v>
      </c>
      <c r="I1258" s="59" t="s">
        <v>1708</v>
      </c>
      <c r="J1258" s="60">
        <v>1.2720579999999999</v>
      </c>
      <c r="K1258" s="60">
        <v>0.81138530999999992</v>
      </c>
      <c r="L1258" s="60">
        <f t="shared" si="20"/>
        <v>-0.46067269</v>
      </c>
    </row>
    <row r="1259" spans="1:12" ht="15" x14ac:dyDescent="0.2">
      <c r="A1259" s="8"/>
      <c r="B1259" s="28"/>
      <c r="C1259" s="28"/>
      <c r="D1259" s="13"/>
      <c r="E1259" s="13"/>
      <c r="F1259" s="13"/>
      <c r="G1259" s="57"/>
      <c r="H1259" s="58" t="s">
        <v>1788</v>
      </c>
      <c r="I1259" s="59" t="s">
        <v>1709</v>
      </c>
      <c r="J1259" s="60">
        <v>6.9136610000000003</v>
      </c>
      <c r="K1259" s="60">
        <v>5.6373426200000001</v>
      </c>
      <c r="L1259" s="60">
        <f t="shared" si="20"/>
        <v>-1.2763183800000002</v>
      </c>
    </row>
    <row r="1260" spans="1:12" ht="15" x14ac:dyDescent="0.2">
      <c r="A1260" s="8"/>
      <c r="B1260" s="28"/>
      <c r="C1260" s="28"/>
      <c r="D1260" s="13"/>
      <c r="E1260" s="13"/>
      <c r="F1260" s="13"/>
      <c r="G1260" s="57"/>
      <c r="H1260" s="58" t="s">
        <v>1763</v>
      </c>
      <c r="I1260" s="59" t="s">
        <v>1710</v>
      </c>
      <c r="J1260" s="60">
        <v>6.9831349999999999</v>
      </c>
      <c r="K1260" s="60">
        <v>5.5997388899999994</v>
      </c>
      <c r="L1260" s="60">
        <f t="shared" si="20"/>
        <v>-1.3833961100000005</v>
      </c>
    </row>
    <row r="1261" spans="1:12" ht="15" x14ac:dyDescent="0.2">
      <c r="A1261" s="8"/>
      <c r="B1261" s="28"/>
      <c r="C1261" s="28"/>
      <c r="D1261" s="13"/>
      <c r="E1261" s="13"/>
      <c r="F1261" s="13"/>
      <c r="G1261" s="57"/>
      <c r="H1261" s="58" t="s">
        <v>1764</v>
      </c>
      <c r="I1261" s="59" t="s">
        <v>1563</v>
      </c>
      <c r="J1261" s="60">
        <v>6.0268389999999998</v>
      </c>
      <c r="K1261" s="60">
        <v>5.2132103299999999</v>
      </c>
      <c r="L1261" s="60">
        <f t="shared" si="20"/>
        <v>-0.81362866999999994</v>
      </c>
    </row>
    <row r="1262" spans="1:12" ht="15" x14ac:dyDescent="0.2">
      <c r="A1262" s="8"/>
      <c r="B1262" s="28"/>
      <c r="C1262" s="28"/>
      <c r="D1262" s="13"/>
      <c r="E1262" s="13"/>
      <c r="F1262" s="13"/>
      <c r="G1262" s="57"/>
      <c r="H1262" s="58" t="s">
        <v>1765</v>
      </c>
      <c r="I1262" s="59" t="s">
        <v>1711</v>
      </c>
      <c r="J1262" s="60">
        <v>5.8857160000000004</v>
      </c>
      <c r="K1262" s="60">
        <v>4.8257703300000001</v>
      </c>
      <c r="L1262" s="60">
        <f t="shared" si="20"/>
        <v>-1.0599456700000003</v>
      </c>
    </row>
    <row r="1263" spans="1:12" ht="15" x14ac:dyDescent="0.2">
      <c r="A1263" s="8"/>
      <c r="B1263" s="28"/>
      <c r="C1263" s="28"/>
      <c r="D1263" s="13"/>
      <c r="E1263" s="13"/>
      <c r="F1263" s="13"/>
      <c r="G1263" s="57"/>
      <c r="H1263" s="58" t="s">
        <v>1790</v>
      </c>
      <c r="I1263" s="59" t="s">
        <v>1712</v>
      </c>
      <c r="J1263" s="60">
        <v>1.20899</v>
      </c>
      <c r="K1263" s="60">
        <v>0.77641714999999989</v>
      </c>
      <c r="L1263" s="60">
        <f t="shared" si="20"/>
        <v>-0.43257285000000012</v>
      </c>
    </row>
    <row r="1264" spans="1:12" ht="15" x14ac:dyDescent="0.2">
      <c r="A1264" s="8"/>
      <c r="B1264" s="28"/>
      <c r="C1264" s="28"/>
      <c r="D1264" s="13"/>
      <c r="E1264" s="13"/>
      <c r="F1264" s="13"/>
      <c r="G1264" s="57"/>
      <c r="H1264" s="58" t="s">
        <v>1791</v>
      </c>
      <c r="I1264" s="59" t="s">
        <v>1713</v>
      </c>
      <c r="J1264" s="60">
        <v>4.7427250000000001</v>
      </c>
      <c r="K1264" s="60">
        <v>3.3839476199999998</v>
      </c>
      <c r="L1264" s="60">
        <f t="shared" si="20"/>
        <v>-1.3587773800000003</v>
      </c>
    </row>
    <row r="1265" spans="1:12" ht="30" x14ac:dyDescent="0.2">
      <c r="A1265" s="8"/>
      <c r="B1265" s="28"/>
      <c r="C1265" s="28"/>
      <c r="D1265" s="13"/>
      <c r="E1265" s="13"/>
      <c r="F1265" s="13"/>
      <c r="G1265" s="57"/>
      <c r="H1265" s="58" t="s">
        <v>1792</v>
      </c>
      <c r="I1265" s="59" t="s">
        <v>1714</v>
      </c>
      <c r="J1265" s="60">
        <v>4.3232879999999998</v>
      </c>
      <c r="K1265" s="60">
        <v>4.1179382600000007</v>
      </c>
      <c r="L1265" s="60">
        <f t="shared" si="20"/>
        <v>-0.20534973999999906</v>
      </c>
    </row>
    <row r="1266" spans="1:12" ht="15" x14ac:dyDescent="0.2">
      <c r="A1266" s="8"/>
      <c r="B1266" s="28"/>
      <c r="C1266" s="28"/>
      <c r="D1266" s="13"/>
      <c r="E1266" s="13"/>
      <c r="F1266" s="13"/>
      <c r="G1266" s="57"/>
      <c r="H1266" s="58" t="s">
        <v>1793</v>
      </c>
      <c r="I1266" s="59" t="s">
        <v>1715</v>
      </c>
      <c r="J1266" s="60">
        <v>4.8647559999999999</v>
      </c>
      <c r="K1266" s="60">
        <v>3.94233083</v>
      </c>
      <c r="L1266" s="60">
        <f t="shared" si="20"/>
        <v>-0.92242516999999991</v>
      </c>
    </row>
    <row r="1267" spans="1:12" ht="15" x14ac:dyDescent="0.2">
      <c r="A1267" s="8"/>
      <c r="B1267" s="28"/>
      <c r="C1267" s="28"/>
      <c r="D1267" s="13"/>
      <c r="E1267" s="13"/>
      <c r="F1267" s="13"/>
      <c r="G1267" s="57"/>
      <c r="H1267" s="58" t="s">
        <v>1795</v>
      </c>
      <c r="I1267" s="59" t="s">
        <v>1702</v>
      </c>
      <c r="J1267" s="60">
        <v>2.1361129999999999</v>
      </c>
      <c r="K1267" s="60">
        <v>30.414004899999998</v>
      </c>
      <c r="L1267" s="60">
        <f t="shared" si="20"/>
        <v>28.2778919</v>
      </c>
    </row>
    <row r="1268" spans="1:12" ht="15" x14ac:dyDescent="0.2">
      <c r="A1268" s="8"/>
      <c r="B1268" s="28"/>
      <c r="C1268" s="28"/>
      <c r="D1268" s="13"/>
      <c r="E1268" s="13"/>
      <c r="F1268" s="13"/>
      <c r="G1268" s="57"/>
      <c r="H1268" s="58" t="s">
        <v>1796</v>
      </c>
      <c r="I1268" s="59" t="s">
        <v>1169</v>
      </c>
      <c r="J1268" s="60">
        <v>32.126148999999998</v>
      </c>
      <c r="K1268" s="60">
        <v>17.918947000000003</v>
      </c>
      <c r="L1268" s="60">
        <f t="shared" si="20"/>
        <v>-14.207201999999995</v>
      </c>
    </row>
    <row r="1269" spans="1:12" ht="15" x14ac:dyDescent="0.2">
      <c r="A1269" s="8"/>
      <c r="B1269" s="28"/>
      <c r="C1269" s="28"/>
      <c r="D1269" s="13"/>
      <c r="E1269" s="13"/>
      <c r="F1269" s="13"/>
      <c r="G1269" s="57"/>
      <c r="H1269" s="58" t="s">
        <v>1797</v>
      </c>
      <c r="I1269" s="79" t="s">
        <v>1716</v>
      </c>
      <c r="J1269" s="60">
        <v>56.138997000000003</v>
      </c>
      <c r="K1269" s="60">
        <v>59.23424593</v>
      </c>
      <c r="L1269" s="60">
        <f t="shared" si="20"/>
        <v>3.0952489299999968</v>
      </c>
    </row>
    <row r="1270" spans="1:12" ht="15" x14ac:dyDescent="0.2">
      <c r="A1270" s="8"/>
      <c r="B1270" s="28"/>
      <c r="C1270" s="28"/>
      <c r="D1270" s="13"/>
      <c r="E1270" s="13"/>
      <c r="F1270" s="13"/>
      <c r="G1270" s="57"/>
      <c r="H1270" s="58" t="s">
        <v>1798</v>
      </c>
      <c r="I1270" s="59" t="s">
        <v>1170</v>
      </c>
      <c r="J1270" s="60">
        <v>19.016493000000001</v>
      </c>
      <c r="K1270" s="60">
        <v>12.337229689999999</v>
      </c>
      <c r="L1270" s="60">
        <f t="shared" si="20"/>
        <v>-6.6792633100000014</v>
      </c>
    </row>
    <row r="1271" spans="1:12" ht="15" x14ac:dyDescent="0.2">
      <c r="A1271" s="8"/>
      <c r="B1271" s="28"/>
      <c r="C1271" s="28"/>
      <c r="D1271" s="13"/>
      <c r="E1271" s="13"/>
      <c r="F1271" s="13"/>
      <c r="G1271" s="57"/>
      <c r="H1271" s="58" t="s">
        <v>1743</v>
      </c>
      <c r="I1271" s="59" t="s">
        <v>1717</v>
      </c>
      <c r="J1271" s="60">
        <v>2.540454</v>
      </c>
      <c r="K1271" s="60">
        <v>1.7908858600000002</v>
      </c>
      <c r="L1271" s="60">
        <f t="shared" si="20"/>
        <v>-0.74956813999999983</v>
      </c>
    </row>
    <row r="1272" spans="1:12" ht="30" x14ac:dyDescent="0.2">
      <c r="A1272" s="8"/>
      <c r="B1272" s="28"/>
      <c r="C1272" s="28"/>
      <c r="D1272" s="13"/>
      <c r="E1272" s="13"/>
      <c r="F1272" s="13"/>
      <c r="G1272" s="57"/>
      <c r="H1272" s="58" t="s">
        <v>1745</v>
      </c>
      <c r="I1272" s="59" t="s">
        <v>1718</v>
      </c>
      <c r="J1272" s="60">
        <v>0.95299</v>
      </c>
      <c r="K1272" s="60">
        <v>0.77949059999999992</v>
      </c>
      <c r="L1272" s="60">
        <f t="shared" si="20"/>
        <v>-0.17349940000000008</v>
      </c>
    </row>
    <row r="1273" spans="1:12" ht="15" x14ac:dyDescent="0.2">
      <c r="A1273" s="8"/>
      <c r="B1273" s="28"/>
      <c r="C1273" s="28"/>
      <c r="D1273" s="13"/>
      <c r="E1273" s="13"/>
      <c r="F1273" s="13"/>
      <c r="G1273" s="57"/>
      <c r="H1273" s="58" t="s">
        <v>1746</v>
      </c>
      <c r="I1273" s="59" t="s">
        <v>1719</v>
      </c>
      <c r="J1273" s="60">
        <v>75.978967999999995</v>
      </c>
      <c r="K1273" s="60">
        <v>58.090578070000007</v>
      </c>
      <c r="L1273" s="60">
        <f t="shared" si="20"/>
        <v>-17.888389929999988</v>
      </c>
    </row>
    <row r="1274" spans="1:12" ht="30" x14ac:dyDescent="0.2">
      <c r="A1274" s="8"/>
      <c r="B1274" s="28"/>
      <c r="C1274" s="28"/>
      <c r="D1274" s="13"/>
      <c r="E1274" s="13"/>
      <c r="F1274" s="13"/>
      <c r="G1274" s="57"/>
      <c r="H1274" s="58" t="s">
        <v>1773</v>
      </c>
      <c r="I1274" s="59" t="s">
        <v>1720</v>
      </c>
      <c r="J1274" s="60">
        <v>13.649471999999999</v>
      </c>
      <c r="K1274" s="60">
        <v>11.287290319999999</v>
      </c>
      <c r="L1274" s="60">
        <f t="shared" si="20"/>
        <v>-2.3621816800000008</v>
      </c>
    </row>
    <row r="1275" spans="1:12" ht="15" x14ac:dyDescent="0.2">
      <c r="A1275" s="8"/>
      <c r="B1275" s="28"/>
      <c r="C1275" s="28"/>
      <c r="D1275" s="13"/>
      <c r="E1275" s="13"/>
      <c r="F1275" s="13"/>
      <c r="G1275" s="57"/>
      <c r="H1275" s="58" t="s">
        <v>1775</v>
      </c>
      <c r="I1275" s="59" t="s">
        <v>1721</v>
      </c>
      <c r="J1275" s="60">
        <v>1.300208</v>
      </c>
      <c r="K1275" s="60">
        <v>0.86052666</v>
      </c>
      <c r="L1275" s="60">
        <f t="shared" si="20"/>
        <v>-0.43968134000000003</v>
      </c>
    </row>
    <row r="1276" spans="1:12" ht="15" x14ac:dyDescent="0.2">
      <c r="A1276" s="8"/>
      <c r="B1276" s="28"/>
      <c r="C1276" s="28"/>
      <c r="D1276" s="13"/>
      <c r="E1276" s="13"/>
      <c r="F1276" s="13"/>
      <c r="G1276" s="57"/>
      <c r="H1276" s="58" t="s">
        <v>1776</v>
      </c>
      <c r="I1276" s="59" t="s">
        <v>1196</v>
      </c>
      <c r="J1276" s="60">
        <v>4.7231249999999996</v>
      </c>
      <c r="K1276" s="60">
        <v>3.7866535200000002</v>
      </c>
      <c r="L1276" s="60">
        <f t="shared" si="20"/>
        <v>-0.93647147999999936</v>
      </c>
    </row>
    <row r="1277" spans="1:12" ht="15" x14ac:dyDescent="0.2">
      <c r="A1277" s="8"/>
      <c r="B1277" s="28"/>
      <c r="C1277" s="28"/>
      <c r="D1277" s="13"/>
      <c r="E1277" s="13"/>
      <c r="F1277" s="13"/>
      <c r="G1277" s="57"/>
      <c r="H1277" s="58" t="s">
        <v>1777</v>
      </c>
      <c r="I1277" s="59" t="s">
        <v>1722</v>
      </c>
      <c r="J1277" s="60">
        <v>7.768904</v>
      </c>
      <c r="K1277" s="60">
        <v>6.0437305600000002</v>
      </c>
      <c r="L1277" s="60">
        <f t="shared" si="20"/>
        <v>-1.7251734399999998</v>
      </c>
    </row>
    <row r="1278" spans="1:12" ht="15" x14ac:dyDescent="0.2">
      <c r="A1278" s="8"/>
      <c r="B1278" s="28"/>
      <c r="C1278" s="28"/>
      <c r="D1278" s="13"/>
      <c r="E1278" s="13"/>
      <c r="F1278" s="13"/>
      <c r="G1278" s="57"/>
      <c r="H1278" s="58" t="s">
        <v>1778</v>
      </c>
      <c r="I1278" s="59" t="s">
        <v>1195</v>
      </c>
      <c r="J1278" s="60">
        <v>12.175763</v>
      </c>
      <c r="K1278" s="60">
        <v>8.3166647499999993</v>
      </c>
      <c r="L1278" s="60">
        <f t="shared" si="20"/>
        <v>-3.8590982500000006</v>
      </c>
    </row>
    <row r="1279" spans="1:12" ht="30" x14ac:dyDescent="0.2">
      <c r="A1279" s="8"/>
      <c r="B1279" s="28"/>
      <c r="C1279" s="28"/>
      <c r="D1279" s="13"/>
      <c r="E1279" s="13"/>
      <c r="F1279" s="13"/>
      <c r="G1279" s="57"/>
      <c r="H1279" s="58" t="s">
        <v>1918</v>
      </c>
      <c r="I1279" s="59" t="s">
        <v>1723</v>
      </c>
      <c r="J1279" s="60">
        <v>4.209149</v>
      </c>
      <c r="K1279" s="60">
        <v>3.3539729900000004</v>
      </c>
      <c r="L1279" s="60">
        <f t="shared" si="20"/>
        <v>-0.85517600999999965</v>
      </c>
    </row>
    <row r="1280" spans="1:12" ht="30" x14ac:dyDescent="0.2">
      <c r="A1280" s="8"/>
      <c r="B1280" s="28"/>
      <c r="C1280" s="28"/>
      <c r="D1280" s="13"/>
      <c r="E1280" s="13"/>
      <c r="F1280" s="13"/>
      <c r="G1280" s="57"/>
      <c r="H1280" s="58" t="s">
        <v>1766</v>
      </c>
      <c r="I1280" s="59" t="s">
        <v>1724</v>
      </c>
      <c r="J1280" s="60">
        <v>0.36483100000000002</v>
      </c>
      <c r="K1280" s="60">
        <v>2.76348E-3</v>
      </c>
      <c r="L1280" s="60">
        <f t="shared" si="20"/>
        <v>-0.36206752000000003</v>
      </c>
    </row>
    <row r="1281" spans="1:12" ht="15" x14ac:dyDescent="0.2">
      <c r="A1281" s="8"/>
      <c r="B1281" s="28"/>
      <c r="C1281" s="28"/>
      <c r="D1281" s="13"/>
      <c r="E1281" s="13"/>
      <c r="F1281" s="13"/>
      <c r="G1281" s="57"/>
      <c r="H1281" s="58" t="s">
        <v>1808</v>
      </c>
      <c r="I1281" s="59" t="s">
        <v>2084</v>
      </c>
      <c r="J1281" s="60">
        <v>1.0796030000000001</v>
      </c>
      <c r="K1281" s="60">
        <v>0.57280638999999989</v>
      </c>
      <c r="L1281" s="60">
        <f t="shared" si="20"/>
        <v>-0.5067966100000002</v>
      </c>
    </row>
    <row r="1282" spans="1:12" ht="15" x14ac:dyDescent="0.2">
      <c r="A1282" s="8"/>
      <c r="B1282" s="28"/>
      <c r="C1282" s="28"/>
      <c r="D1282" s="13"/>
      <c r="E1282" s="13"/>
      <c r="F1282" s="13"/>
      <c r="G1282" s="57"/>
      <c r="H1282" s="58" t="s">
        <v>1809</v>
      </c>
      <c r="I1282" s="59" t="s">
        <v>1725</v>
      </c>
      <c r="J1282" s="60">
        <v>3.6388340000000001</v>
      </c>
      <c r="K1282" s="60">
        <v>3.6795666099999997</v>
      </c>
      <c r="L1282" s="60">
        <f t="shared" si="20"/>
        <v>4.0732609999999614E-2</v>
      </c>
    </row>
    <row r="1283" spans="1:12" ht="30" x14ac:dyDescent="0.2">
      <c r="A1283" s="8"/>
      <c r="B1283" s="28"/>
      <c r="C1283" s="28"/>
      <c r="D1283" s="13"/>
      <c r="E1283" s="13"/>
      <c r="F1283" s="13"/>
      <c r="G1283" s="57"/>
      <c r="H1283" s="58" t="s">
        <v>1810</v>
      </c>
      <c r="I1283" s="59" t="s">
        <v>1726</v>
      </c>
      <c r="J1283" s="60">
        <v>5.3452489999999999</v>
      </c>
      <c r="K1283" s="60">
        <v>3.5389229900000001</v>
      </c>
      <c r="L1283" s="60">
        <f t="shared" si="20"/>
        <v>-1.8063260099999998</v>
      </c>
    </row>
    <row r="1284" spans="1:12" ht="15" x14ac:dyDescent="0.2">
      <c r="A1284" s="8"/>
      <c r="B1284" s="28"/>
      <c r="C1284" s="28"/>
      <c r="D1284" s="13"/>
      <c r="E1284" s="13"/>
      <c r="F1284" s="13"/>
      <c r="G1284" s="57"/>
      <c r="H1284" s="58" t="s">
        <v>2041</v>
      </c>
      <c r="I1284" s="59" t="s">
        <v>1182</v>
      </c>
      <c r="J1284" s="60">
        <v>1.4084909999999999</v>
      </c>
      <c r="K1284" s="60">
        <v>0.84818211999999993</v>
      </c>
      <c r="L1284" s="60">
        <f t="shared" si="20"/>
        <v>-0.56030888000000001</v>
      </c>
    </row>
    <row r="1285" spans="1:12" ht="15" x14ac:dyDescent="0.2">
      <c r="A1285" s="8"/>
      <c r="B1285" s="28"/>
      <c r="C1285" s="28"/>
      <c r="D1285" s="13"/>
      <c r="E1285" s="13"/>
      <c r="F1285" s="13"/>
      <c r="G1285" s="57"/>
      <c r="H1285" s="58" t="s">
        <v>1812</v>
      </c>
      <c r="I1285" s="59" t="s">
        <v>1183</v>
      </c>
      <c r="J1285" s="60">
        <v>8.8326750000000001</v>
      </c>
      <c r="K1285" s="60">
        <v>7.0483426800000002</v>
      </c>
      <c r="L1285" s="60">
        <f t="shared" si="20"/>
        <v>-1.7843323199999999</v>
      </c>
    </row>
    <row r="1286" spans="1:12" ht="15" x14ac:dyDescent="0.2">
      <c r="A1286" s="8"/>
      <c r="B1286" s="28"/>
      <c r="C1286" s="28"/>
      <c r="D1286" s="13"/>
      <c r="E1286" s="13"/>
      <c r="F1286" s="13"/>
      <c r="G1286" s="57"/>
      <c r="H1286" s="58" t="s">
        <v>1813</v>
      </c>
      <c r="I1286" s="59" t="s">
        <v>1184</v>
      </c>
      <c r="J1286" s="60">
        <v>3.3192599999999999</v>
      </c>
      <c r="K1286" s="60">
        <v>2.6408909900000004</v>
      </c>
      <c r="L1286" s="60">
        <f t="shared" si="20"/>
        <v>-0.67836900999999949</v>
      </c>
    </row>
    <row r="1287" spans="1:12" ht="30" x14ac:dyDescent="0.2">
      <c r="A1287" s="8"/>
      <c r="B1287" s="28"/>
      <c r="C1287" s="28"/>
      <c r="D1287" s="13"/>
      <c r="E1287" s="13"/>
      <c r="F1287" s="13"/>
      <c r="G1287" s="57"/>
      <c r="H1287" s="58" t="s">
        <v>1814</v>
      </c>
      <c r="I1287" s="59" t="s">
        <v>1727</v>
      </c>
      <c r="J1287" s="60">
        <v>4.1724079999999999</v>
      </c>
      <c r="K1287" s="60">
        <v>2.9904660199999999</v>
      </c>
      <c r="L1287" s="60">
        <f t="shared" si="20"/>
        <v>-1.1819419799999999</v>
      </c>
    </row>
    <row r="1288" spans="1:12" ht="15" x14ac:dyDescent="0.2">
      <c r="A1288" s="8"/>
      <c r="B1288" s="28"/>
      <c r="C1288" s="28"/>
      <c r="D1288" s="13"/>
      <c r="E1288" s="13"/>
      <c r="F1288" s="13"/>
      <c r="G1288" s="57"/>
      <c r="H1288" s="58" t="s">
        <v>1821</v>
      </c>
      <c r="I1288" s="59" t="s">
        <v>1728</v>
      </c>
      <c r="J1288" s="60">
        <v>1.114792</v>
      </c>
      <c r="K1288" s="60">
        <v>0.58774071999999999</v>
      </c>
      <c r="L1288" s="60">
        <f t="shared" si="20"/>
        <v>-0.52705128000000001</v>
      </c>
    </row>
    <row r="1289" spans="1:12" ht="15" x14ac:dyDescent="0.2">
      <c r="A1289" s="8"/>
      <c r="B1289" s="28"/>
      <c r="C1289" s="28"/>
      <c r="D1289" s="13"/>
      <c r="E1289" s="13"/>
      <c r="F1289" s="13"/>
      <c r="G1289" s="57"/>
      <c r="H1289" s="58" t="s">
        <v>1822</v>
      </c>
      <c r="I1289" s="59" t="s">
        <v>1729</v>
      </c>
      <c r="J1289" s="60">
        <v>5.3639029999999996</v>
      </c>
      <c r="K1289" s="60">
        <v>3.9522052699999994</v>
      </c>
      <c r="L1289" s="60">
        <f t="shared" ref="L1289:L1352" si="21">+K1289-J1289</f>
        <v>-1.4116977300000002</v>
      </c>
    </row>
    <row r="1290" spans="1:12" ht="15" x14ac:dyDescent="0.2">
      <c r="A1290" s="8"/>
      <c r="B1290" s="28"/>
      <c r="C1290" s="28"/>
      <c r="D1290" s="13"/>
      <c r="E1290" s="13"/>
      <c r="F1290" s="13"/>
      <c r="G1290" s="57"/>
      <c r="H1290" s="58" t="s">
        <v>1823</v>
      </c>
      <c r="I1290" s="59" t="s">
        <v>1730</v>
      </c>
      <c r="J1290" s="60">
        <v>3.80063</v>
      </c>
      <c r="K1290" s="60">
        <v>2.5130119799999999</v>
      </c>
      <c r="L1290" s="60">
        <f t="shared" si="21"/>
        <v>-1.28761802</v>
      </c>
    </row>
    <row r="1291" spans="1:12" ht="30" x14ac:dyDescent="0.2">
      <c r="A1291" s="8"/>
      <c r="B1291" s="28"/>
      <c r="C1291" s="28"/>
      <c r="D1291" s="13"/>
      <c r="E1291" s="13"/>
      <c r="F1291" s="13"/>
      <c r="G1291" s="57"/>
      <c r="H1291" s="58" t="s">
        <v>1831</v>
      </c>
      <c r="I1291" s="59" t="s">
        <v>1731</v>
      </c>
      <c r="J1291" s="60">
        <v>1.2238279999999999</v>
      </c>
      <c r="K1291" s="60">
        <v>0.78509740999999988</v>
      </c>
      <c r="L1291" s="60">
        <f t="shared" si="21"/>
        <v>-0.43873059000000003</v>
      </c>
    </row>
    <row r="1292" spans="1:12" ht="30" x14ac:dyDescent="0.2">
      <c r="A1292" s="8"/>
      <c r="B1292" s="28"/>
      <c r="C1292" s="28"/>
      <c r="D1292" s="13"/>
      <c r="E1292" s="13"/>
      <c r="F1292" s="13"/>
      <c r="G1292" s="57"/>
      <c r="H1292" s="58" t="s">
        <v>1832</v>
      </c>
      <c r="I1292" s="59" t="s">
        <v>1732</v>
      </c>
      <c r="J1292" s="60">
        <v>9.1133050000000004</v>
      </c>
      <c r="K1292" s="60">
        <v>8.1749666699999999</v>
      </c>
      <c r="L1292" s="60">
        <f t="shared" si="21"/>
        <v>-0.93833833000000055</v>
      </c>
    </row>
    <row r="1293" spans="1:12" ht="30" x14ac:dyDescent="0.2">
      <c r="A1293" s="8"/>
      <c r="B1293" s="28"/>
      <c r="C1293" s="28"/>
      <c r="D1293" s="13"/>
      <c r="E1293" s="13"/>
      <c r="F1293" s="13"/>
      <c r="G1293" s="57"/>
      <c r="H1293" s="58" t="s">
        <v>1833</v>
      </c>
      <c r="I1293" s="59" t="s">
        <v>1733</v>
      </c>
      <c r="J1293" s="60">
        <v>6.5220130000000003</v>
      </c>
      <c r="K1293" s="60">
        <v>6.5411329400000007</v>
      </c>
      <c r="L1293" s="60">
        <f t="shared" si="21"/>
        <v>1.9119940000000391E-2</v>
      </c>
    </row>
    <row r="1294" spans="1:12" ht="15" x14ac:dyDescent="0.2">
      <c r="A1294" s="8"/>
      <c r="B1294" s="28"/>
      <c r="C1294" s="28"/>
      <c r="D1294" s="13"/>
      <c r="E1294" s="13"/>
      <c r="F1294" s="13"/>
      <c r="G1294" s="53" t="s">
        <v>41</v>
      </c>
      <c r="H1294" s="54"/>
      <c r="I1294" s="55"/>
      <c r="J1294" s="56">
        <v>10477.307137</v>
      </c>
      <c r="K1294" s="56">
        <v>10494.641696429997</v>
      </c>
      <c r="L1294" s="56">
        <f t="shared" si="21"/>
        <v>17.334559429997171</v>
      </c>
    </row>
    <row r="1295" spans="1:12" ht="15" x14ac:dyDescent="0.2">
      <c r="A1295" s="8"/>
      <c r="B1295" s="28"/>
      <c r="C1295" s="28"/>
      <c r="D1295" s="13"/>
      <c r="E1295" s="13"/>
      <c r="F1295" s="13"/>
      <c r="G1295" s="57"/>
      <c r="H1295" s="58" t="s">
        <v>42</v>
      </c>
      <c r="I1295" s="59" t="s">
        <v>2279</v>
      </c>
      <c r="J1295" s="60">
        <v>22.085999999999999</v>
      </c>
      <c r="K1295" s="60">
        <v>22.03298393</v>
      </c>
      <c r="L1295" s="60">
        <f t="shared" si="21"/>
        <v>-5.3016069999998194E-2</v>
      </c>
    </row>
    <row r="1296" spans="1:12" ht="15" x14ac:dyDescent="0.2">
      <c r="A1296" s="8"/>
      <c r="B1296" s="28"/>
      <c r="C1296" s="28"/>
      <c r="D1296" s="13"/>
      <c r="E1296" s="13"/>
      <c r="F1296" s="13"/>
      <c r="G1296" s="57"/>
      <c r="H1296" s="58" t="s">
        <v>76</v>
      </c>
      <c r="I1296" s="59" t="s">
        <v>1734</v>
      </c>
      <c r="J1296" s="60">
        <v>457.82976600000001</v>
      </c>
      <c r="K1296" s="60">
        <v>711.30803287000015</v>
      </c>
      <c r="L1296" s="60">
        <f t="shared" si="21"/>
        <v>253.47826687000014</v>
      </c>
    </row>
    <row r="1297" spans="1:12" ht="15" x14ac:dyDescent="0.2">
      <c r="A1297" s="8"/>
      <c r="B1297" s="28"/>
      <c r="C1297" s="28"/>
      <c r="D1297" s="13"/>
      <c r="E1297" s="13"/>
      <c r="F1297" s="13"/>
      <c r="G1297" s="57"/>
      <c r="H1297" s="58" t="s">
        <v>77</v>
      </c>
      <c r="I1297" s="59" t="s">
        <v>64</v>
      </c>
      <c r="J1297" s="60">
        <v>13.421669</v>
      </c>
      <c r="K1297" s="60">
        <v>13.843701280000001</v>
      </c>
      <c r="L1297" s="60">
        <f t="shared" si="21"/>
        <v>0.42203228000000159</v>
      </c>
    </row>
    <row r="1298" spans="1:12" ht="15" x14ac:dyDescent="0.2">
      <c r="A1298" s="8"/>
      <c r="B1298" s="28"/>
      <c r="C1298" s="28"/>
      <c r="D1298" s="13"/>
      <c r="E1298" s="13"/>
      <c r="F1298" s="13"/>
      <c r="G1298" s="57"/>
      <c r="H1298" s="58" t="s">
        <v>44</v>
      </c>
      <c r="I1298" s="59" t="s">
        <v>45</v>
      </c>
      <c r="J1298" s="60">
        <v>4000.8758680000001</v>
      </c>
      <c r="K1298" s="60">
        <v>3519.0583293300006</v>
      </c>
      <c r="L1298" s="60">
        <f t="shared" si="21"/>
        <v>-481.81753866999952</v>
      </c>
    </row>
    <row r="1299" spans="1:12" ht="15" x14ac:dyDescent="0.2">
      <c r="A1299" s="8"/>
      <c r="B1299" s="28"/>
      <c r="C1299" s="28"/>
      <c r="D1299" s="13"/>
      <c r="E1299" s="13"/>
      <c r="F1299" s="13"/>
      <c r="G1299" s="57"/>
      <c r="H1299" s="58" t="s">
        <v>87</v>
      </c>
      <c r="I1299" s="59" t="s">
        <v>51</v>
      </c>
      <c r="J1299" s="60">
        <v>16.946708999999998</v>
      </c>
      <c r="K1299" s="60">
        <v>12.68230842</v>
      </c>
      <c r="L1299" s="60">
        <f t="shared" si="21"/>
        <v>-4.2644005799999984</v>
      </c>
    </row>
    <row r="1300" spans="1:12" ht="15" x14ac:dyDescent="0.2">
      <c r="A1300" s="8"/>
      <c r="B1300" s="28"/>
      <c r="C1300" s="28"/>
      <c r="D1300" s="13"/>
      <c r="E1300" s="13"/>
      <c r="F1300" s="13"/>
      <c r="G1300" s="57"/>
      <c r="H1300" s="58" t="s">
        <v>46</v>
      </c>
      <c r="I1300" s="59" t="s">
        <v>1735</v>
      </c>
      <c r="J1300" s="60">
        <v>540.22356300000001</v>
      </c>
      <c r="K1300" s="60">
        <v>516.41803143999971</v>
      </c>
      <c r="L1300" s="60">
        <f t="shared" si="21"/>
        <v>-23.805531560000304</v>
      </c>
    </row>
    <row r="1301" spans="1:12" ht="15" x14ac:dyDescent="0.2">
      <c r="A1301" s="8"/>
      <c r="B1301" s="28"/>
      <c r="C1301" s="28"/>
      <c r="D1301" s="13"/>
      <c r="E1301" s="13"/>
      <c r="F1301" s="13"/>
      <c r="G1301" s="57"/>
      <c r="H1301" s="58" t="s">
        <v>48</v>
      </c>
      <c r="I1301" s="79" t="s">
        <v>69</v>
      </c>
      <c r="J1301" s="60">
        <v>61.090313000000002</v>
      </c>
      <c r="K1301" s="60">
        <v>50.963212420000005</v>
      </c>
      <c r="L1301" s="60">
        <f t="shared" si="21"/>
        <v>-10.127100579999997</v>
      </c>
    </row>
    <row r="1302" spans="1:12" ht="15" x14ac:dyDescent="0.2">
      <c r="A1302" s="8"/>
      <c r="B1302" s="28"/>
      <c r="C1302" s="28"/>
      <c r="D1302" s="13"/>
      <c r="E1302" s="13"/>
      <c r="F1302" s="13"/>
      <c r="G1302" s="57"/>
      <c r="H1302" s="58" t="s">
        <v>50</v>
      </c>
      <c r="I1302" s="59" t="s">
        <v>2085</v>
      </c>
      <c r="J1302" s="60">
        <v>5364.8332490000003</v>
      </c>
      <c r="K1302" s="60">
        <v>5648.3350967399965</v>
      </c>
      <c r="L1302" s="60">
        <f t="shared" si="21"/>
        <v>283.50184773999626</v>
      </c>
    </row>
    <row r="1303" spans="1:12" ht="15" x14ac:dyDescent="0.2">
      <c r="A1303" s="8"/>
      <c r="B1303" s="28"/>
      <c r="C1303" s="28"/>
      <c r="D1303" s="13"/>
      <c r="E1303" s="29">
        <v>37</v>
      </c>
      <c r="F1303" s="30" t="s">
        <v>314</v>
      </c>
      <c r="G1303" s="73"/>
      <c r="H1303" s="74"/>
      <c r="I1303" s="75"/>
      <c r="J1303" s="76">
        <v>34.465611000000003</v>
      </c>
      <c r="K1303" s="76">
        <v>34.465611000000003</v>
      </c>
      <c r="L1303" s="76">
        <f t="shared" si="21"/>
        <v>0</v>
      </c>
    </row>
    <row r="1304" spans="1:12" ht="15" x14ac:dyDescent="0.2">
      <c r="A1304" s="8"/>
      <c r="B1304" s="28"/>
      <c r="C1304" s="28"/>
      <c r="D1304" s="13"/>
      <c r="E1304" s="13"/>
      <c r="F1304" s="13"/>
      <c r="G1304" s="53" t="s">
        <v>2</v>
      </c>
      <c r="H1304" s="54"/>
      <c r="I1304" s="55"/>
      <c r="J1304" s="56">
        <v>34.465611000000003</v>
      </c>
      <c r="K1304" s="56">
        <v>34.465611000000003</v>
      </c>
      <c r="L1304" s="56">
        <f t="shared" si="21"/>
        <v>0</v>
      </c>
    </row>
    <row r="1305" spans="1:12" ht="15" x14ac:dyDescent="0.2">
      <c r="A1305" s="8"/>
      <c r="B1305" s="28"/>
      <c r="C1305" s="28"/>
      <c r="D1305" s="13"/>
      <c r="E1305" s="13"/>
      <c r="F1305" s="13"/>
      <c r="G1305" s="57"/>
      <c r="H1305" s="58" t="s">
        <v>1741</v>
      </c>
      <c r="I1305" s="59" t="s">
        <v>314</v>
      </c>
      <c r="J1305" s="60">
        <v>4.9773670000000001</v>
      </c>
      <c r="K1305" s="60">
        <v>3.9658909699999998</v>
      </c>
      <c r="L1305" s="60">
        <f t="shared" si="21"/>
        <v>-1.0114760300000003</v>
      </c>
    </row>
    <row r="1306" spans="1:12" ht="15" x14ac:dyDescent="0.2">
      <c r="A1306" s="8"/>
      <c r="B1306" s="28"/>
      <c r="C1306" s="28"/>
      <c r="D1306" s="13"/>
      <c r="E1306" s="13"/>
      <c r="F1306" s="13"/>
      <c r="G1306" s="57"/>
      <c r="H1306" s="58" t="s">
        <v>1754</v>
      </c>
      <c r="I1306" s="59" t="s">
        <v>1702</v>
      </c>
      <c r="J1306" s="60">
        <v>7.6964579999999998</v>
      </c>
      <c r="K1306" s="60">
        <v>6.7845612599999994</v>
      </c>
      <c r="L1306" s="60">
        <f t="shared" si="21"/>
        <v>-0.91189674000000043</v>
      </c>
    </row>
    <row r="1307" spans="1:12" ht="15" x14ac:dyDescent="0.2">
      <c r="A1307" s="8"/>
      <c r="B1307" s="28"/>
      <c r="C1307" s="28"/>
      <c r="D1307" s="13"/>
      <c r="E1307" s="13"/>
      <c r="F1307" s="13"/>
      <c r="G1307" s="57"/>
      <c r="H1307" s="58" t="s">
        <v>1755</v>
      </c>
      <c r="I1307" s="59" t="s">
        <v>1616</v>
      </c>
      <c r="J1307" s="60">
        <v>2.0946509999999998</v>
      </c>
      <c r="K1307" s="60">
        <v>0</v>
      </c>
      <c r="L1307" s="60">
        <f t="shared" si="21"/>
        <v>-2.0946509999999998</v>
      </c>
    </row>
    <row r="1308" spans="1:12" ht="15" x14ac:dyDescent="0.2">
      <c r="A1308" s="8"/>
      <c r="B1308" s="28"/>
      <c r="C1308" s="28"/>
      <c r="D1308" s="13"/>
      <c r="E1308" s="13"/>
      <c r="F1308" s="13"/>
      <c r="G1308" s="57"/>
      <c r="H1308" s="58" t="s">
        <v>1756</v>
      </c>
      <c r="I1308" s="59" t="s">
        <v>1617</v>
      </c>
      <c r="J1308" s="60">
        <v>4.6409250000000002</v>
      </c>
      <c r="K1308" s="60">
        <v>4.512986230000001</v>
      </c>
      <c r="L1308" s="60">
        <f t="shared" si="21"/>
        <v>-0.1279387699999992</v>
      </c>
    </row>
    <row r="1309" spans="1:12" ht="15" x14ac:dyDescent="0.2">
      <c r="A1309" s="8"/>
      <c r="B1309" s="28"/>
      <c r="C1309" s="28"/>
      <c r="D1309" s="13"/>
      <c r="E1309" s="13"/>
      <c r="F1309" s="13"/>
      <c r="G1309" s="57"/>
      <c r="H1309" s="58" t="s">
        <v>1757</v>
      </c>
      <c r="I1309" s="59" t="s">
        <v>1618</v>
      </c>
      <c r="J1309" s="60">
        <v>5.661225</v>
      </c>
      <c r="K1309" s="60">
        <v>4.7968460400000001</v>
      </c>
      <c r="L1309" s="60">
        <f t="shared" si="21"/>
        <v>-0.86437895999999981</v>
      </c>
    </row>
    <row r="1310" spans="1:12" ht="15" x14ac:dyDescent="0.2">
      <c r="A1310" s="8"/>
      <c r="B1310" s="28"/>
      <c r="C1310" s="28"/>
      <c r="D1310" s="13"/>
      <c r="E1310" s="13"/>
      <c r="F1310" s="13"/>
      <c r="G1310" s="57"/>
      <c r="H1310" s="58" t="s">
        <v>1758</v>
      </c>
      <c r="I1310" s="59" t="s">
        <v>1619</v>
      </c>
      <c r="J1310" s="60">
        <v>9.3949850000000001</v>
      </c>
      <c r="K1310" s="60">
        <v>14.405326499999997</v>
      </c>
      <c r="L1310" s="60">
        <f t="shared" si="21"/>
        <v>5.0103414999999973</v>
      </c>
    </row>
    <row r="1311" spans="1:12" ht="15" x14ac:dyDescent="0.2">
      <c r="A1311" s="8"/>
      <c r="B1311" s="28"/>
      <c r="C1311" s="28"/>
      <c r="D1311" s="13"/>
      <c r="E1311" s="29">
        <v>38</v>
      </c>
      <c r="F1311" s="30" t="s">
        <v>315</v>
      </c>
      <c r="G1311" s="73"/>
      <c r="H1311" s="74"/>
      <c r="I1311" s="75"/>
      <c r="J1311" s="76">
        <v>8421.4217260000005</v>
      </c>
      <c r="K1311" s="76">
        <v>8421.4217260000005</v>
      </c>
      <c r="L1311" s="76">
        <f t="shared" si="21"/>
        <v>0</v>
      </c>
    </row>
    <row r="1312" spans="1:12" ht="15" x14ac:dyDescent="0.2">
      <c r="A1312" s="8"/>
      <c r="B1312" s="28"/>
      <c r="C1312" s="28"/>
      <c r="D1312" s="13"/>
      <c r="E1312" s="13"/>
      <c r="F1312" s="13"/>
      <c r="G1312" s="53" t="s">
        <v>70</v>
      </c>
      <c r="H1312" s="54"/>
      <c r="I1312" s="55"/>
      <c r="J1312" s="56">
        <v>8421.4217260000005</v>
      </c>
      <c r="K1312" s="56">
        <v>8421.4217260000005</v>
      </c>
      <c r="L1312" s="56">
        <f t="shared" si="21"/>
        <v>0</v>
      </c>
    </row>
    <row r="1313" spans="1:12" ht="30" x14ac:dyDescent="0.2">
      <c r="A1313" s="8"/>
      <c r="B1313" s="28"/>
      <c r="C1313" s="28"/>
      <c r="D1313" s="13"/>
      <c r="E1313" s="13"/>
      <c r="F1313" s="13"/>
      <c r="G1313" s="57"/>
      <c r="H1313" s="58" t="s">
        <v>316</v>
      </c>
      <c r="I1313" s="59" t="s">
        <v>1647</v>
      </c>
      <c r="J1313" s="60">
        <v>18.478691999999999</v>
      </c>
      <c r="K1313" s="60">
        <v>18.478691999999999</v>
      </c>
      <c r="L1313" s="60">
        <f t="shared" si="21"/>
        <v>0</v>
      </c>
    </row>
    <row r="1314" spans="1:12" ht="15" x14ac:dyDescent="0.2">
      <c r="A1314" s="8"/>
      <c r="B1314" s="28"/>
      <c r="C1314" s="28"/>
      <c r="D1314" s="13"/>
      <c r="E1314" s="13"/>
      <c r="F1314" s="13"/>
      <c r="G1314" s="57"/>
      <c r="H1314" s="58" t="s">
        <v>317</v>
      </c>
      <c r="I1314" s="59" t="s">
        <v>318</v>
      </c>
      <c r="J1314" s="60">
        <v>50.359805000000001</v>
      </c>
      <c r="K1314" s="60">
        <v>50.359805000000001</v>
      </c>
      <c r="L1314" s="60">
        <f t="shared" si="21"/>
        <v>0</v>
      </c>
    </row>
    <row r="1315" spans="1:12" ht="15" x14ac:dyDescent="0.2">
      <c r="A1315" s="8"/>
      <c r="B1315" s="28"/>
      <c r="C1315" s="28"/>
      <c r="D1315" s="13"/>
      <c r="E1315" s="13"/>
      <c r="F1315" s="13"/>
      <c r="G1315" s="57"/>
      <c r="H1315" s="58" t="s">
        <v>319</v>
      </c>
      <c r="I1315" s="59" t="s">
        <v>320</v>
      </c>
      <c r="J1315" s="60">
        <v>41.561748000000001</v>
      </c>
      <c r="K1315" s="60">
        <v>41.561748000000001</v>
      </c>
      <c r="L1315" s="60">
        <f t="shared" si="21"/>
        <v>0</v>
      </c>
    </row>
    <row r="1316" spans="1:12" ht="30" x14ac:dyDescent="0.2">
      <c r="A1316" s="8"/>
      <c r="B1316" s="28"/>
      <c r="C1316" s="28"/>
      <c r="D1316" s="13"/>
      <c r="E1316" s="13"/>
      <c r="F1316" s="13"/>
      <c r="G1316" s="57"/>
      <c r="H1316" s="58" t="s">
        <v>321</v>
      </c>
      <c r="I1316" s="59" t="s">
        <v>322</v>
      </c>
      <c r="J1316" s="60">
        <v>37.453792</v>
      </c>
      <c r="K1316" s="60">
        <v>37.453792</v>
      </c>
      <c r="L1316" s="60">
        <f t="shared" si="21"/>
        <v>0</v>
      </c>
    </row>
    <row r="1317" spans="1:12" ht="30" x14ac:dyDescent="0.2">
      <c r="A1317" s="8"/>
      <c r="B1317" s="28"/>
      <c r="C1317" s="28"/>
      <c r="D1317" s="13"/>
      <c r="E1317" s="13"/>
      <c r="F1317" s="13"/>
      <c r="G1317" s="57"/>
      <c r="H1317" s="58" t="s">
        <v>323</v>
      </c>
      <c r="I1317" s="59" t="s">
        <v>324</v>
      </c>
      <c r="J1317" s="60">
        <v>49.328369000000002</v>
      </c>
      <c r="K1317" s="60">
        <v>49.328369000000002</v>
      </c>
      <c r="L1317" s="60">
        <f t="shared" si="21"/>
        <v>0</v>
      </c>
    </row>
    <row r="1318" spans="1:12" ht="30" x14ac:dyDescent="0.2">
      <c r="A1318" s="8"/>
      <c r="B1318" s="28"/>
      <c r="C1318" s="28"/>
      <c r="D1318" s="13"/>
      <c r="E1318" s="13"/>
      <c r="F1318" s="13"/>
      <c r="G1318" s="57"/>
      <c r="H1318" s="58" t="s">
        <v>325</v>
      </c>
      <c r="I1318" s="59" t="s">
        <v>326</v>
      </c>
      <c r="J1318" s="60">
        <v>27.904872999999998</v>
      </c>
      <c r="K1318" s="60">
        <v>27.904872999999998</v>
      </c>
      <c r="L1318" s="60">
        <f t="shared" si="21"/>
        <v>0</v>
      </c>
    </row>
    <row r="1319" spans="1:12" ht="15" x14ac:dyDescent="0.2">
      <c r="A1319" s="8"/>
      <c r="B1319" s="28"/>
      <c r="C1319" s="28"/>
      <c r="D1319" s="13"/>
      <c r="E1319" s="13"/>
      <c r="F1319" s="13"/>
      <c r="G1319" s="57"/>
      <c r="H1319" s="58" t="s">
        <v>327</v>
      </c>
      <c r="I1319" s="59" t="s">
        <v>328</v>
      </c>
      <c r="J1319" s="60">
        <v>97.902044000000004</v>
      </c>
      <c r="K1319" s="60">
        <v>97.902044000000004</v>
      </c>
      <c r="L1319" s="60">
        <f t="shared" si="21"/>
        <v>0</v>
      </c>
    </row>
    <row r="1320" spans="1:12" ht="15" x14ac:dyDescent="0.2">
      <c r="A1320" s="8"/>
      <c r="B1320" s="28"/>
      <c r="C1320" s="28"/>
      <c r="D1320" s="13"/>
      <c r="E1320" s="13"/>
      <c r="F1320" s="13"/>
      <c r="G1320" s="57"/>
      <c r="H1320" s="58" t="s">
        <v>329</v>
      </c>
      <c r="I1320" s="59" t="s">
        <v>330</v>
      </c>
      <c r="J1320" s="60">
        <v>105.12231800000001</v>
      </c>
      <c r="K1320" s="60">
        <v>105.12231800000001</v>
      </c>
      <c r="L1320" s="60">
        <f t="shared" si="21"/>
        <v>0</v>
      </c>
    </row>
    <row r="1321" spans="1:12" ht="15" x14ac:dyDescent="0.2">
      <c r="A1321" s="8"/>
      <c r="B1321" s="28"/>
      <c r="C1321" s="28"/>
      <c r="D1321" s="13"/>
      <c r="E1321" s="13"/>
      <c r="F1321" s="13"/>
      <c r="G1321" s="57"/>
      <c r="H1321" s="58" t="s">
        <v>331</v>
      </c>
      <c r="I1321" s="59" t="s">
        <v>332</v>
      </c>
      <c r="J1321" s="60">
        <v>67.477870999999993</v>
      </c>
      <c r="K1321" s="60">
        <v>67.477870999999993</v>
      </c>
      <c r="L1321" s="60">
        <f t="shared" si="21"/>
        <v>0</v>
      </c>
    </row>
    <row r="1322" spans="1:12" ht="15" x14ac:dyDescent="0.2">
      <c r="A1322" s="8"/>
      <c r="B1322" s="28"/>
      <c r="C1322" s="28"/>
      <c r="D1322" s="13"/>
      <c r="E1322" s="13"/>
      <c r="F1322" s="13"/>
      <c r="G1322" s="57"/>
      <c r="H1322" s="58" t="s">
        <v>333</v>
      </c>
      <c r="I1322" s="59" t="s">
        <v>334</v>
      </c>
      <c r="J1322" s="60">
        <v>46.974716999999998</v>
      </c>
      <c r="K1322" s="60">
        <v>46.974716999999998</v>
      </c>
      <c r="L1322" s="60">
        <f t="shared" si="21"/>
        <v>0</v>
      </c>
    </row>
    <row r="1323" spans="1:12" ht="15" x14ac:dyDescent="0.2">
      <c r="A1323" s="8"/>
      <c r="B1323" s="28"/>
      <c r="C1323" s="28"/>
      <c r="D1323" s="13"/>
      <c r="E1323" s="13"/>
      <c r="F1323" s="13"/>
      <c r="G1323" s="57"/>
      <c r="H1323" s="58" t="s">
        <v>335</v>
      </c>
      <c r="I1323" s="59" t="s">
        <v>336</v>
      </c>
      <c r="J1323" s="60">
        <v>45.744815000000003</v>
      </c>
      <c r="K1323" s="60">
        <v>45.744815000000003</v>
      </c>
      <c r="L1323" s="60">
        <f t="shared" si="21"/>
        <v>0</v>
      </c>
    </row>
    <row r="1324" spans="1:12" ht="30" x14ac:dyDescent="0.2">
      <c r="A1324" s="8"/>
      <c r="B1324" s="28"/>
      <c r="C1324" s="28"/>
      <c r="D1324" s="13"/>
      <c r="E1324" s="13"/>
      <c r="F1324" s="13"/>
      <c r="G1324" s="57"/>
      <c r="H1324" s="58" t="s">
        <v>337</v>
      </c>
      <c r="I1324" s="59" t="s">
        <v>338</v>
      </c>
      <c r="J1324" s="60">
        <v>67.580115000000006</v>
      </c>
      <c r="K1324" s="60">
        <v>67.580115000000006</v>
      </c>
      <c r="L1324" s="60">
        <f t="shared" si="21"/>
        <v>0</v>
      </c>
    </row>
    <row r="1325" spans="1:12" ht="15" x14ac:dyDescent="0.2">
      <c r="A1325" s="8"/>
      <c r="B1325" s="28"/>
      <c r="C1325" s="28"/>
      <c r="D1325" s="13"/>
      <c r="E1325" s="13"/>
      <c r="F1325" s="13"/>
      <c r="G1325" s="57"/>
      <c r="H1325" s="58" t="s">
        <v>339</v>
      </c>
      <c r="I1325" s="59" t="s">
        <v>315</v>
      </c>
      <c r="J1325" s="60">
        <v>6847.4436500000002</v>
      </c>
      <c r="K1325" s="60">
        <v>6847.4436500000011</v>
      </c>
      <c r="L1325" s="60">
        <f t="shared" si="21"/>
        <v>0</v>
      </c>
    </row>
    <row r="1326" spans="1:12" ht="15" x14ac:dyDescent="0.2">
      <c r="A1326" s="8"/>
      <c r="B1326" s="28"/>
      <c r="C1326" s="28"/>
      <c r="D1326" s="13"/>
      <c r="E1326" s="13"/>
      <c r="F1326" s="13"/>
      <c r="G1326" s="57"/>
      <c r="H1326" s="58" t="s">
        <v>340</v>
      </c>
      <c r="I1326" s="59" t="s">
        <v>341</v>
      </c>
      <c r="J1326" s="60">
        <v>67.101571000000007</v>
      </c>
      <c r="K1326" s="60">
        <v>67.101571000000007</v>
      </c>
      <c r="L1326" s="60">
        <f t="shared" si="21"/>
        <v>0</v>
      </c>
    </row>
    <row r="1327" spans="1:12" ht="15" x14ac:dyDescent="0.2">
      <c r="A1327" s="8"/>
      <c r="B1327" s="28"/>
      <c r="C1327" s="28"/>
      <c r="D1327" s="13"/>
      <c r="E1327" s="13"/>
      <c r="F1327" s="13"/>
      <c r="G1327" s="57"/>
      <c r="H1327" s="58" t="s">
        <v>342</v>
      </c>
      <c r="I1327" s="59" t="s">
        <v>343</v>
      </c>
      <c r="J1327" s="60">
        <v>89.734909999999999</v>
      </c>
      <c r="K1327" s="60">
        <v>89.734909999999999</v>
      </c>
      <c r="L1327" s="60">
        <f t="shared" si="21"/>
        <v>0</v>
      </c>
    </row>
    <row r="1328" spans="1:12" ht="15" x14ac:dyDescent="0.2">
      <c r="A1328" s="8"/>
      <c r="B1328" s="28"/>
      <c r="C1328" s="28"/>
      <c r="D1328" s="13"/>
      <c r="E1328" s="13"/>
      <c r="F1328" s="13"/>
      <c r="G1328" s="57"/>
      <c r="H1328" s="58" t="s">
        <v>344</v>
      </c>
      <c r="I1328" s="59" t="s">
        <v>345</v>
      </c>
      <c r="J1328" s="60">
        <v>102.565923</v>
      </c>
      <c r="K1328" s="60">
        <v>102.56592299999998</v>
      </c>
      <c r="L1328" s="60">
        <f t="shared" si="21"/>
        <v>0</v>
      </c>
    </row>
    <row r="1329" spans="1:12" ht="15" x14ac:dyDescent="0.2">
      <c r="A1329" s="8"/>
      <c r="B1329" s="28"/>
      <c r="C1329" s="28"/>
      <c r="D1329" s="13"/>
      <c r="E1329" s="13"/>
      <c r="F1329" s="13"/>
      <c r="G1329" s="57"/>
      <c r="H1329" s="58" t="s">
        <v>346</v>
      </c>
      <c r="I1329" s="59" t="s">
        <v>347</v>
      </c>
      <c r="J1329" s="60">
        <v>34.067708000000003</v>
      </c>
      <c r="K1329" s="60">
        <v>34.067708000000003</v>
      </c>
      <c r="L1329" s="60">
        <f t="shared" si="21"/>
        <v>0</v>
      </c>
    </row>
    <row r="1330" spans="1:12" ht="15" x14ac:dyDescent="0.2">
      <c r="A1330" s="8"/>
      <c r="B1330" s="28"/>
      <c r="C1330" s="28"/>
      <c r="D1330" s="13"/>
      <c r="E1330" s="13"/>
      <c r="F1330" s="13"/>
      <c r="G1330" s="57"/>
      <c r="H1330" s="58" t="s">
        <v>348</v>
      </c>
      <c r="I1330" s="59" t="s">
        <v>349</v>
      </c>
      <c r="J1330" s="60">
        <v>32.303614000000003</v>
      </c>
      <c r="K1330" s="60">
        <v>32.303614000000003</v>
      </c>
      <c r="L1330" s="60">
        <f t="shared" si="21"/>
        <v>0</v>
      </c>
    </row>
    <row r="1331" spans="1:12" ht="15" x14ac:dyDescent="0.2">
      <c r="A1331" s="8"/>
      <c r="B1331" s="28"/>
      <c r="C1331" s="28"/>
      <c r="D1331" s="13"/>
      <c r="E1331" s="13"/>
      <c r="F1331" s="13"/>
      <c r="G1331" s="57"/>
      <c r="H1331" s="58" t="s">
        <v>350</v>
      </c>
      <c r="I1331" s="59" t="s">
        <v>351</v>
      </c>
      <c r="J1331" s="60">
        <v>10.497603</v>
      </c>
      <c r="K1331" s="60">
        <v>10.497603</v>
      </c>
      <c r="L1331" s="60">
        <f t="shared" si="21"/>
        <v>0</v>
      </c>
    </row>
    <row r="1332" spans="1:12" ht="15" x14ac:dyDescent="0.2">
      <c r="A1332" s="8"/>
      <c r="B1332" s="28"/>
      <c r="C1332" s="28"/>
      <c r="D1332" s="13"/>
      <c r="E1332" s="13"/>
      <c r="F1332" s="13"/>
      <c r="G1332" s="57"/>
      <c r="H1332" s="58" t="s">
        <v>352</v>
      </c>
      <c r="I1332" s="59" t="s">
        <v>353</v>
      </c>
      <c r="J1332" s="60">
        <v>72.813687999999999</v>
      </c>
      <c r="K1332" s="60">
        <v>72.813687999999999</v>
      </c>
      <c r="L1332" s="60">
        <f t="shared" si="21"/>
        <v>0</v>
      </c>
    </row>
    <row r="1333" spans="1:12" ht="15" x14ac:dyDescent="0.2">
      <c r="A1333" s="8"/>
      <c r="B1333" s="28"/>
      <c r="C1333" s="28"/>
      <c r="D1333" s="13"/>
      <c r="E1333" s="13"/>
      <c r="F1333" s="13"/>
      <c r="G1333" s="57"/>
      <c r="H1333" s="58" t="s">
        <v>354</v>
      </c>
      <c r="I1333" s="59" t="s">
        <v>355</v>
      </c>
      <c r="J1333" s="60">
        <v>71.186991000000006</v>
      </c>
      <c r="K1333" s="60">
        <v>71.186991000000006</v>
      </c>
      <c r="L1333" s="60">
        <f t="shared" si="21"/>
        <v>0</v>
      </c>
    </row>
    <row r="1334" spans="1:12" ht="15" x14ac:dyDescent="0.2">
      <c r="A1334" s="8"/>
      <c r="B1334" s="28"/>
      <c r="C1334" s="28"/>
      <c r="D1334" s="13"/>
      <c r="E1334" s="13"/>
      <c r="F1334" s="13"/>
      <c r="G1334" s="57"/>
      <c r="H1334" s="58" t="s">
        <v>356</v>
      </c>
      <c r="I1334" s="59" t="s">
        <v>357</v>
      </c>
      <c r="J1334" s="60">
        <v>89.867384999999999</v>
      </c>
      <c r="K1334" s="60">
        <v>89.867384999999999</v>
      </c>
      <c r="L1334" s="60">
        <f t="shared" si="21"/>
        <v>0</v>
      </c>
    </row>
    <row r="1335" spans="1:12" ht="15" x14ac:dyDescent="0.2">
      <c r="A1335" s="8"/>
      <c r="B1335" s="28"/>
      <c r="C1335" s="28"/>
      <c r="D1335" s="13"/>
      <c r="E1335" s="13"/>
      <c r="F1335" s="13"/>
      <c r="G1335" s="57"/>
      <c r="H1335" s="58" t="s">
        <v>358</v>
      </c>
      <c r="I1335" s="59" t="s">
        <v>359</v>
      </c>
      <c r="J1335" s="60">
        <v>32.756742000000003</v>
      </c>
      <c r="K1335" s="60">
        <v>32.756742000000003</v>
      </c>
      <c r="L1335" s="60">
        <f t="shared" si="21"/>
        <v>0</v>
      </c>
    </row>
    <row r="1336" spans="1:12" ht="15" x14ac:dyDescent="0.2">
      <c r="A1336" s="8"/>
      <c r="B1336" s="28"/>
      <c r="C1336" s="28"/>
      <c r="D1336" s="13"/>
      <c r="E1336" s="13"/>
      <c r="F1336" s="13"/>
      <c r="G1336" s="57"/>
      <c r="H1336" s="58" t="s">
        <v>360</v>
      </c>
      <c r="I1336" s="59" t="s">
        <v>361</v>
      </c>
      <c r="J1336" s="60">
        <v>83.116128000000003</v>
      </c>
      <c r="K1336" s="60">
        <v>83.116128000000003</v>
      </c>
      <c r="L1336" s="60">
        <f t="shared" si="21"/>
        <v>0</v>
      </c>
    </row>
    <row r="1337" spans="1:12" ht="30" x14ac:dyDescent="0.2">
      <c r="A1337" s="8"/>
      <c r="B1337" s="28"/>
      <c r="C1337" s="28"/>
      <c r="D1337" s="13"/>
      <c r="E1337" s="13"/>
      <c r="F1337" s="13"/>
      <c r="G1337" s="57"/>
      <c r="H1337" s="58" t="s">
        <v>362</v>
      </c>
      <c r="I1337" s="59" t="s">
        <v>363</v>
      </c>
      <c r="J1337" s="60">
        <v>124.63677800000001</v>
      </c>
      <c r="K1337" s="60">
        <v>124.63677800000001</v>
      </c>
      <c r="L1337" s="60">
        <f t="shared" si="21"/>
        <v>0</v>
      </c>
    </row>
    <row r="1338" spans="1:12" ht="15" x14ac:dyDescent="0.2">
      <c r="A1338" s="8"/>
      <c r="B1338" s="28"/>
      <c r="C1338" s="28"/>
      <c r="D1338" s="13"/>
      <c r="E1338" s="13"/>
      <c r="F1338" s="13"/>
      <c r="G1338" s="57"/>
      <c r="H1338" s="58" t="s">
        <v>364</v>
      </c>
      <c r="I1338" s="59" t="s">
        <v>365</v>
      </c>
      <c r="J1338" s="60">
        <v>107.439876</v>
      </c>
      <c r="K1338" s="60">
        <v>107.43987599999998</v>
      </c>
      <c r="L1338" s="60">
        <f t="shared" si="21"/>
        <v>0</v>
      </c>
    </row>
    <row r="1339" spans="1:12" ht="15" x14ac:dyDescent="0.2">
      <c r="A1339" s="8"/>
      <c r="B1339" s="28"/>
      <c r="C1339" s="28"/>
      <c r="D1339" s="13"/>
      <c r="E1339" s="29">
        <v>45</v>
      </c>
      <c r="F1339" s="30" t="s">
        <v>366</v>
      </c>
      <c r="G1339" s="73"/>
      <c r="H1339" s="74"/>
      <c r="I1339" s="75"/>
      <c r="J1339" s="76">
        <v>80.047855999999996</v>
      </c>
      <c r="K1339" s="76">
        <v>80.047855999999996</v>
      </c>
      <c r="L1339" s="76">
        <f t="shared" si="21"/>
        <v>0</v>
      </c>
    </row>
    <row r="1340" spans="1:12" ht="15" x14ac:dyDescent="0.2">
      <c r="A1340" s="8"/>
      <c r="B1340" s="28"/>
      <c r="C1340" s="28"/>
      <c r="D1340" s="13"/>
      <c r="E1340" s="13"/>
      <c r="F1340" s="13"/>
      <c r="G1340" s="53" t="s">
        <v>2</v>
      </c>
      <c r="H1340" s="54"/>
      <c r="I1340" s="55"/>
      <c r="J1340" s="56">
        <v>80.047855999999996</v>
      </c>
      <c r="K1340" s="56">
        <v>80.047855999999996</v>
      </c>
      <c r="L1340" s="56">
        <f t="shared" si="21"/>
        <v>0</v>
      </c>
    </row>
    <row r="1341" spans="1:12" ht="15" x14ac:dyDescent="0.2">
      <c r="A1341" s="8"/>
      <c r="B1341" s="28"/>
      <c r="C1341" s="28"/>
      <c r="D1341" s="13"/>
      <c r="E1341" s="13"/>
      <c r="F1341" s="13"/>
      <c r="G1341" s="57"/>
      <c r="H1341" s="58" t="s">
        <v>1741</v>
      </c>
      <c r="I1341" s="59" t="s">
        <v>1620</v>
      </c>
      <c r="J1341" s="60">
        <v>8.4379069999999992</v>
      </c>
      <c r="K1341" s="60">
        <v>8.4379069999999992</v>
      </c>
      <c r="L1341" s="60">
        <f t="shared" si="21"/>
        <v>0</v>
      </c>
    </row>
    <row r="1342" spans="1:12" ht="15" x14ac:dyDescent="0.2">
      <c r="A1342" s="8"/>
      <c r="B1342" s="28"/>
      <c r="C1342" s="28"/>
      <c r="D1342" s="13"/>
      <c r="E1342" s="13"/>
      <c r="F1342" s="13"/>
      <c r="G1342" s="57"/>
      <c r="H1342" s="58" t="s">
        <v>1743</v>
      </c>
      <c r="I1342" s="59" t="s">
        <v>1092</v>
      </c>
      <c r="J1342" s="60">
        <v>2.062446</v>
      </c>
      <c r="K1342" s="60">
        <v>2.062446</v>
      </c>
      <c r="L1342" s="60">
        <f t="shared" si="21"/>
        <v>0</v>
      </c>
    </row>
    <row r="1343" spans="1:12" ht="15" x14ac:dyDescent="0.2">
      <c r="A1343" s="8"/>
      <c r="B1343" s="28"/>
      <c r="C1343" s="28"/>
      <c r="D1343" s="13"/>
      <c r="E1343" s="13"/>
      <c r="F1343" s="13"/>
      <c r="G1343" s="57"/>
      <c r="H1343" s="58" t="s">
        <v>1775</v>
      </c>
      <c r="I1343" s="59" t="s">
        <v>1621</v>
      </c>
      <c r="J1343" s="60">
        <v>2.3839990000000002</v>
      </c>
      <c r="K1343" s="60">
        <v>2.3839990000000002</v>
      </c>
      <c r="L1343" s="60">
        <f t="shared" si="21"/>
        <v>0</v>
      </c>
    </row>
    <row r="1344" spans="1:12" ht="15" x14ac:dyDescent="0.2">
      <c r="A1344" s="8"/>
      <c r="B1344" s="28"/>
      <c r="C1344" s="28"/>
      <c r="D1344" s="13"/>
      <c r="E1344" s="13"/>
      <c r="F1344" s="13"/>
      <c r="G1344" s="57"/>
      <c r="H1344" s="58" t="s">
        <v>1785</v>
      </c>
      <c r="I1344" s="59" t="s">
        <v>1124</v>
      </c>
      <c r="J1344" s="60">
        <v>8.5319629999999993</v>
      </c>
      <c r="K1344" s="60">
        <v>8.5319629999999993</v>
      </c>
      <c r="L1344" s="60">
        <f t="shared" si="21"/>
        <v>0</v>
      </c>
    </row>
    <row r="1345" spans="1:12" ht="15" x14ac:dyDescent="0.2">
      <c r="A1345" s="8"/>
      <c r="B1345" s="28"/>
      <c r="C1345" s="28"/>
      <c r="D1345" s="13"/>
      <c r="E1345" s="13"/>
      <c r="F1345" s="13"/>
      <c r="G1345" s="57"/>
      <c r="H1345" s="58" t="s">
        <v>1786</v>
      </c>
      <c r="I1345" s="59" t="s">
        <v>1622</v>
      </c>
      <c r="J1345" s="60">
        <v>13.504471000000001</v>
      </c>
      <c r="K1345" s="60">
        <v>13.504471000000001</v>
      </c>
      <c r="L1345" s="60">
        <f t="shared" si="21"/>
        <v>0</v>
      </c>
    </row>
    <row r="1346" spans="1:12" ht="15" x14ac:dyDescent="0.2">
      <c r="A1346" s="8"/>
      <c r="B1346" s="28"/>
      <c r="C1346" s="28"/>
      <c r="D1346" s="13"/>
      <c r="E1346" s="13"/>
      <c r="F1346" s="13"/>
      <c r="G1346" s="57"/>
      <c r="H1346" s="58" t="s">
        <v>2086</v>
      </c>
      <c r="I1346" s="59" t="s">
        <v>2087</v>
      </c>
      <c r="J1346" s="60">
        <v>25.838809999999999</v>
      </c>
      <c r="K1346" s="60">
        <v>25.838809999999999</v>
      </c>
      <c r="L1346" s="60">
        <f t="shared" si="21"/>
        <v>0</v>
      </c>
    </row>
    <row r="1347" spans="1:12" ht="15" x14ac:dyDescent="0.2">
      <c r="A1347" s="8"/>
      <c r="B1347" s="28"/>
      <c r="C1347" s="28"/>
      <c r="D1347" s="13"/>
      <c r="E1347" s="13"/>
      <c r="F1347" s="13"/>
      <c r="G1347" s="57"/>
      <c r="H1347" s="58" t="s">
        <v>1766</v>
      </c>
      <c r="I1347" s="59" t="s">
        <v>1073</v>
      </c>
      <c r="J1347" s="60">
        <v>4.0940830000000004</v>
      </c>
      <c r="K1347" s="60">
        <v>4.0940830000000004</v>
      </c>
      <c r="L1347" s="60">
        <f t="shared" si="21"/>
        <v>0</v>
      </c>
    </row>
    <row r="1348" spans="1:12" ht="15" x14ac:dyDescent="0.2">
      <c r="A1348" s="8"/>
      <c r="B1348" s="28"/>
      <c r="C1348" s="28"/>
      <c r="D1348" s="13"/>
      <c r="E1348" s="13"/>
      <c r="F1348" s="13"/>
      <c r="G1348" s="57"/>
      <c r="H1348" s="58" t="s">
        <v>1770</v>
      </c>
      <c r="I1348" s="59" t="s">
        <v>1702</v>
      </c>
      <c r="J1348" s="60">
        <v>15.194177</v>
      </c>
      <c r="K1348" s="60">
        <v>15.194177</v>
      </c>
      <c r="L1348" s="60">
        <f t="shared" si="21"/>
        <v>0</v>
      </c>
    </row>
    <row r="1349" spans="1:12" ht="15" x14ac:dyDescent="0.2">
      <c r="A1349" s="8"/>
      <c r="B1349" s="28"/>
      <c r="C1349" s="28"/>
      <c r="D1349" s="13"/>
      <c r="E1349" s="29">
        <v>46</v>
      </c>
      <c r="F1349" s="30" t="s">
        <v>367</v>
      </c>
      <c r="G1349" s="73"/>
      <c r="H1349" s="74"/>
      <c r="I1349" s="75"/>
      <c r="J1349" s="76">
        <v>70.020703999999995</v>
      </c>
      <c r="K1349" s="76">
        <v>70.020703999999995</v>
      </c>
      <c r="L1349" s="76">
        <f t="shared" si="21"/>
        <v>0</v>
      </c>
    </row>
    <row r="1350" spans="1:12" ht="15" x14ac:dyDescent="0.2">
      <c r="A1350" s="8"/>
      <c r="B1350" s="28"/>
      <c r="C1350" s="28"/>
      <c r="D1350" s="13"/>
      <c r="E1350" s="13"/>
      <c r="F1350" s="13"/>
      <c r="G1350" s="53" t="s">
        <v>2</v>
      </c>
      <c r="H1350" s="54"/>
      <c r="I1350" s="55"/>
      <c r="J1350" s="56">
        <v>70.020703999999995</v>
      </c>
      <c r="K1350" s="56">
        <v>70.020703999999995</v>
      </c>
      <c r="L1350" s="56">
        <f t="shared" si="21"/>
        <v>0</v>
      </c>
    </row>
    <row r="1351" spans="1:12" ht="15" x14ac:dyDescent="0.2">
      <c r="A1351" s="8"/>
      <c r="B1351" s="28"/>
      <c r="C1351" s="28"/>
      <c r="D1351" s="13"/>
      <c r="E1351" s="13"/>
      <c r="F1351" s="13"/>
      <c r="G1351" s="57"/>
      <c r="H1351" s="58" t="s">
        <v>1741</v>
      </c>
      <c r="I1351" s="59" t="s">
        <v>1620</v>
      </c>
      <c r="J1351" s="60">
        <v>5.7232409999999998</v>
      </c>
      <c r="K1351" s="60">
        <v>5.1007106699999998</v>
      </c>
      <c r="L1351" s="60">
        <f t="shared" si="21"/>
        <v>-0.62253033000000002</v>
      </c>
    </row>
    <row r="1352" spans="1:12" ht="15" x14ac:dyDescent="0.2">
      <c r="A1352" s="8"/>
      <c r="B1352" s="28"/>
      <c r="C1352" s="28"/>
      <c r="D1352" s="13"/>
      <c r="E1352" s="13"/>
      <c r="F1352" s="13"/>
      <c r="G1352" s="57"/>
      <c r="H1352" s="58" t="s">
        <v>1743</v>
      </c>
      <c r="I1352" s="59" t="s">
        <v>1092</v>
      </c>
      <c r="J1352" s="60">
        <v>1.78651</v>
      </c>
      <c r="K1352" s="60">
        <v>1.9026085699999999</v>
      </c>
      <c r="L1352" s="60">
        <f t="shared" si="21"/>
        <v>0.1160985699999999</v>
      </c>
    </row>
    <row r="1353" spans="1:12" ht="15" x14ac:dyDescent="0.2">
      <c r="A1353" s="8"/>
      <c r="B1353" s="28"/>
      <c r="C1353" s="28"/>
      <c r="D1353" s="13"/>
      <c r="E1353" s="13"/>
      <c r="F1353" s="13"/>
      <c r="G1353" s="57"/>
      <c r="H1353" s="58" t="s">
        <v>1775</v>
      </c>
      <c r="I1353" s="59" t="s">
        <v>1073</v>
      </c>
      <c r="J1353" s="60">
        <v>2.019075</v>
      </c>
      <c r="K1353" s="60">
        <v>2.1864877900000002</v>
      </c>
      <c r="L1353" s="60">
        <f t="shared" ref="L1353:L1416" si="22">+K1353-J1353</f>
        <v>0.1674127900000002</v>
      </c>
    </row>
    <row r="1354" spans="1:12" ht="15" x14ac:dyDescent="0.2">
      <c r="A1354" s="8"/>
      <c r="B1354" s="28"/>
      <c r="C1354" s="28"/>
      <c r="D1354" s="13"/>
      <c r="E1354" s="13"/>
      <c r="F1354" s="13"/>
      <c r="G1354" s="57"/>
      <c r="H1354" s="58" t="s">
        <v>1777</v>
      </c>
      <c r="I1354" s="59" t="s">
        <v>2088</v>
      </c>
      <c r="J1354" s="60">
        <v>1.665745</v>
      </c>
      <c r="K1354" s="60">
        <v>1.6524820499999999</v>
      </c>
      <c r="L1354" s="60">
        <f t="shared" si="22"/>
        <v>-1.3262950000000107E-2</v>
      </c>
    </row>
    <row r="1355" spans="1:12" ht="15" x14ac:dyDescent="0.2">
      <c r="A1355" s="8"/>
      <c r="B1355" s="28"/>
      <c r="C1355" s="28"/>
      <c r="D1355" s="13"/>
      <c r="E1355" s="13"/>
      <c r="F1355" s="13"/>
      <c r="G1355" s="57"/>
      <c r="H1355" s="58" t="s">
        <v>1778</v>
      </c>
      <c r="I1355" s="59" t="s">
        <v>2089</v>
      </c>
      <c r="J1355" s="60">
        <v>2.149823</v>
      </c>
      <c r="K1355" s="60">
        <v>2.2633394199999999</v>
      </c>
      <c r="L1355" s="60">
        <f t="shared" si="22"/>
        <v>0.11351641999999984</v>
      </c>
    </row>
    <row r="1356" spans="1:12" ht="15" x14ac:dyDescent="0.2">
      <c r="A1356" s="8"/>
      <c r="B1356" s="28"/>
      <c r="C1356" s="28"/>
      <c r="D1356" s="13"/>
      <c r="E1356" s="13"/>
      <c r="F1356" s="13"/>
      <c r="G1356" s="57"/>
      <c r="H1356" s="58" t="s">
        <v>1785</v>
      </c>
      <c r="I1356" s="59" t="s">
        <v>1399</v>
      </c>
      <c r="J1356" s="60">
        <v>0.50807500000000005</v>
      </c>
      <c r="K1356" s="60">
        <v>0.53238571999999995</v>
      </c>
      <c r="L1356" s="60">
        <f t="shared" si="22"/>
        <v>2.4310719999999897E-2</v>
      </c>
    </row>
    <row r="1357" spans="1:12" ht="15" x14ac:dyDescent="0.2">
      <c r="A1357" s="8"/>
      <c r="B1357" s="28"/>
      <c r="C1357" s="28"/>
      <c r="D1357" s="13"/>
      <c r="E1357" s="13"/>
      <c r="F1357" s="13"/>
      <c r="G1357" s="57"/>
      <c r="H1357" s="58" t="s">
        <v>2090</v>
      </c>
      <c r="I1357" s="59" t="s">
        <v>2188</v>
      </c>
      <c r="J1357" s="60">
        <v>1.3706510000000001</v>
      </c>
      <c r="K1357" s="60">
        <v>1.4828020500000001</v>
      </c>
      <c r="L1357" s="60">
        <f t="shared" si="22"/>
        <v>0.11215105000000003</v>
      </c>
    </row>
    <row r="1358" spans="1:12" ht="15" x14ac:dyDescent="0.2">
      <c r="A1358" s="8"/>
      <c r="B1358" s="28"/>
      <c r="C1358" s="28"/>
      <c r="D1358" s="13"/>
      <c r="E1358" s="13"/>
      <c r="F1358" s="13"/>
      <c r="G1358" s="57"/>
      <c r="H1358" s="58" t="s">
        <v>2091</v>
      </c>
      <c r="I1358" s="59" t="s">
        <v>1187</v>
      </c>
      <c r="J1358" s="60">
        <v>1.296451</v>
      </c>
      <c r="K1358" s="60">
        <v>1.3788192800000003</v>
      </c>
      <c r="L1358" s="60">
        <f t="shared" si="22"/>
        <v>8.2368280000000293E-2</v>
      </c>
    </row>
    <row r="1359" spans="1:12" ht="15" x14ac:dyDescent="0.2">
      <c r="A1359" s="8"/>
      <c r="B1359" s="28"/>
      <c r="C1359" s="28"/>
      <c r="D1359" s="13"/>
      <c r="E1359" s="13"/>
      <c r="F1359" s="13"/>
      <c r="G1359" s="57"/>
      <c r="H1359" s="58" t="s">
        <v>2092</v>
      </c>
      <c r="I1359" s="59" t="s">
        <v>2189</v>
      </c>
      <c r="J1359" s="60">
        <v>1.890747</v>
      </c>
      <c r="K1359" s="60">
        <v>1.9805840400000001</v>
      </c>
      <c r="L1359" s="60">
        <f t="shared" si="22"/>
        <v>8.9837040000000146E-2</v>
      </c>
    </row>
    <row r="1360" spans="1:12" ht="15" x14ac:dyDescent="0.2">
      <c r="A1360" s="8"/>
      <c r="B1360" s="28"/>
      <c r="C1360" s="28"/>
      <c r="D1360" s="13"/>
      <c r="E1360" s="13"/>
      <c r="F1360" s="13"/>
      <c r="G1360" s="57"/>
      <c r="H1360" s="58" t="s">
        <v>2190</v>
      </c>
      <c r="I1360" s="79" t="s">
        <v>2191</v>
      </c>
      <c r="J1360" s="60">
        <v>1.96336</v>
      </c>
      <c r="K1360" s="60">
        <v>1.9754159199999999</v>
      </c>
      <c r="L1360" s="60">
        <f t="shared" si="22"/>
        <v>1.2055919999999887E-2</v>
      </c>
    </row>
    <row r="1361" spans="1:12" ht="15" x14ac:dyDescent="0.2">
      <c r="A1361" s="8"/>
      <c r="B1361" s="28"/>
      <c r="C1361" s="28"/>
      <c r="D1361" s="13"/>
      <c r="E1361" s="13"/>
      <c r="F1361" s="13"/>
      <c r="G1361" s="57"/>
      <c r="H1361" s="58" t="s">
        <v>2192</v>
      </c>
      <c r="I1361" s="59" t="s">
        <v>2193</v>
      </c>
      <c r="J1361" s="60">
        <v>2.319045</v>
      </c>
      <c r="K1361" s="60">
        <v>2.3694285499999999</v>
      </c>
      <c r="L1361" s="60">
        <f t="shared" si="22"/>
        <v>5.0383549999999833E-2</v>
      </c>
    </row>
    <row r="1362" spans="1:12" ht="15" x14ac:dyDescent="0.2">
      <c r="A1362" s="8"/>
      <c r="B1362" s="28"/>
      <c r="C1362" s="28"/>
      <c r="D1362" s="13"/>
      <c r="E1362" s="13"/>
      <c r="F1362" s="13"/>
      <c r="G1362" s="57"/>
      <c r="H1362" s="58" t="s">
        <v>1786</v>
      </c>
      <c r="I1362" s="59" t="s">
        <v>2093</v>
      </c>
      <c r="J1362" s="60">
        <v>0.50813200000000003</v>
      </c>
      <c r="K1362" s="60">
        <v>0.53264046999999992</v>
      </c>
      <c r="L1362" s="60">
        <f t="shared" si="22"/>
        <v>2.4508469999999893E-2</v>
      </c>
    </row>
    <row r="1363" spans="1:12" ht="15" x14ac:dyDescent="0.2">
      <c r="A1363" s="8"/>
      <c r="B1363" s="28"/>
      <c r="C1363" s="28"/>
      <c r="D1363" s="13"/>
      <c r="E1363" s="13"/>
      <c r="F1363" s="13"/>
      <c r="G1363" s="57"/>
      <c r="H1363" s="58" t="s">
        <v>2094</v>
      </c>
      <c r="I1363" s="59" t="s">
        <v>1623</v>
      </c>
      <c r="J1363" s="60">
        <v>2.7258209999999998</v>
      </c>
      <c r="K1363" s="60">
        <v>2.9702523199999997</v>
      </c>
      <c r="L1363" s="60">
        <f t="shared" si="22"/>
        <v>0.2444313199999999</v>
      </c>
    </row>
    <row r="1364" spans="1:12" ht="15" x14ac:dyDescent="0.2">
      <c r="A1364" s="8"/>
      <c r="B1364" s="28"/>
      <c r="C1364" s="28"/>
      <c r="D1364" s="13"/>
      <c r="E1364" s="13"/>
      <c r="F1364" s="13"/>
      <c r="G1364" s="57"/>
      <c r="H1364" s="58" t="s">
        <v>2095</v>
      </c>
      <c r="I1364" s="59" t="s">
        <v>1624</v>
      </c>
      <c r="J1364" s="60">
        <v>2.7636340000000001</v>
      </c>
      <c r="K1364" s="60">
        <v>2.8985634300000007</v>
      </c>
      <c r="L1364" s="60">
        <f t="shared" si="22"/>
        <v>0.13492943000000057</v>
      </c>
    </row>
    <row r="1365" spans="1:12" ht="15" x14ac:dyDescent="0.2">
      <c r="A1365" s="8"/>
      <c r="B1365" s="28"/>
      <c r="C1365" s="28"/>
      <c r="D1365" s="13"/>
      <c r="E1365" s="13"/>
      <c r="F1365" s="13"/>
      <c r="G1365" s="57"/>
      <c r="H1365" s="58" t="s">
        <v>2096</v>
      </c>
      <c r="I1365" s="59" t="s">
        <v>2097</v>
      </c>
      <c r="J1365" s="60">
        <v>2.7979479999999999</v>
      </c>
      <c r="K1365" s="60">
        <v>2.9160442299999998</v>
      </c>
      <c r="L1365" s="60">
        <f t="shared" si="22"/>
        <v>0.11809622999999991</v>
      </c>
    </row>
    <row r="1366" spans="1:12" ht="15" x14ac:dyDescent="0.2">
      <c r="A1366" s="8"/>
      <c r="B1366" s="28"/>
      <c r="C1366" s="28"/>
      <c r="D1366" s="13"/>
      <c r="E1366" s="13"/>
      <c r="F1366" s="13"/>
      <c r="G1366" s="57"/>
      <c r="H1366" s="58" t="s">
        <v>2098</v>
      </c>
      <c r="I1366" s="59" t="s">
        <v>2099</v>
      </c>
      <c r="J1366" s="60">
        <v>0.57096000000000002</v>
      </c>
      <c r="K1366" s="60">
        <v>0.60452792</v>
      </c>
      <c r="L1366" s="60">
        <f t="shared" si="22"/>
        <v>3.3567919999999973E-2</v>
      </c>
    </row>
    <row r="1367" spans="1:12" ht="15" x14ac:dyDescent="0.2">
      <c r="A1367" s="8"/>
      <c r="B1367" s="28"/>
      <c r="C1367" s="28"/>
      <c r="D1367" s="13"/>
      <c r="E1367" s="13"/>
      <c r="F1367" s="13"/>
      <c r="G1367" s="57"/>
      <c r="H1367" s="58" t="s">
        <v>2100</v>
      </c>
      <c r="I1367" s="59" t="s">
        <v>2101</v>
      </c>
      <c r="J1367" s="60">
        <v>1.576516</v>
      </c>
      <c r="K1367" s="60">
        <v>1.4360833500000001</v>
      </c>
      <c r="L1367" s="60">
        <f t="shared" si="22"/>
        <v>-0.14043264999999994</v>
      </c>
    </row>
    <row r="1368" spans="1:12" ht="15" x14ac:dyDescent="0.2">
      <c r="A1368" s="8"/>
      <c r="B1368" s="28"/>
      <c r="C1368" s="28"/>
      <c r="D1368" s="13"/>
      <c r="E1368" s="13"/>
      <c r="F1368" s="13"/>
      <c r="G1368" s="57"/>
      <c r="H1368" s="58" t="s">
        <v>2102</v>
      </c>
      <c r="I1368" s="59" t="s">
        <v>1625</v>
      </c>
      <c r="J1368" s="60">
        <v>3.9487139999999998</v>
      </c>
      <c r="K1368" s="60">
        <v>4.1587277300000007</v>
      </c>
      <c r="L1368" s="60">
        <f t="shared" si="22"/>
        <v>0.2100137300000009</v>
      </c>
    </row>
    <row r="1369" spans="1:12" ht="30" x14ac:dyDescent="0.2">
      <c r="A1369" s="8"/>
      <c r="B1369" s="28"/>
      <c r="C1369" s="28"/>
      <c r="D1369" s="13"/>
      <c r="E1369" s="13"/>
      <c r="F1369" s="13"/>
      <c r="G1369" s="57"/>
      <c r="H1369" s="58" t="s">
        <v>2103</v>
      </c>
      <c r="I1369" s="59" t="s">
        <v>2104</v>
      </c>
      <c r="J1369" s="60">
        <v>3.7147230000000002</v>
      </c>
      <c r="K1369" s="60">
        <v>3.8211209400000001</v>
      </c>
      <c r="L1369" s="60">
        <f t="shared" si="22"/>
        <v>0.10639793999999991</v>
      </c>
    </row>
    <row r="1370" spans="1:12" ht="15" x14ac:dyDescent="0.2">
      <c r="A1370" s="8"/>
      <c r="B1370" s="28"/>
      <c r="C1370" s="28"/>
      <c r="D1370" s="13"/>
      <c r="E1370" s="13"/>
      <c r="F1370" s="13"/>
      <c r="G1370" s="57"/>
      <c r="H1370" s="58" t="s">
        <v>2105</v>
      </c>
      <c r="I1370" s="59" t="s">
        <v>1626</v>
      </c>
      <c r="J1370" s="60">
        <v>0.50837399999999999</v>
      </c>
      <c r="K1370" s="60">
        <v>0.53287309999999999</v>
      </c>
      <c r="L1370" s="60">
        <f t="shared" si="22"/>
        <v>2.4499099999999996E-2</v>
      </c>
    </row>
    <row r="1371" spans="1:12" ht="15" x14ac:dyDescent="0.2">
      <c r="A1371" s="8"/>
      <c r="B1371" s="28"/>
      <c r="C1371" s="28"/>
      <c r="D1371" s="13"/>
      <c r="E1371" s="13"/>
      <c r="F1371" s="13"/>
      <c r="G1371" s="57"/>
      <c r="H1371" s="58" t="s">
        <v>2106</v>
      </c>
      <c r="I1371" s="59" t="s">
        <v>2107</v>
      </c>
      <c r="J1371" s="60">
        <v>3.4733969999999998</v>
      </c>
      <c r="K1371" s="60">
        <v>2.8292537100000001</v>
      </c>
      <c r="L1371" s="60">
        <f t="shared" si="22"/>
        <v>-0.6441432899999997</v>
      </c>
    </row>
    <row r="1372" spans="1:12" ht="15" x14ac:dyDescent="0.2">
      <c r="A1372" s="8"/>
      <c r="B1372" s="28"/>
      <c r="C1372" s="28"/>
      <c r="D1372" s="13"/>
      <c r="E1372" s="13"/>
      <c r="F1372" s="13"/>
      <c r="G1372" s="57"/>
      <c r="H1372" s="58" t="s">
        <v>2108</v>
      </c>
      <c r="I1372" s="59" t="s">
        <v>2109</v>
      </c>
      <c r="J1372" s="60">
        <v>2.7532040000000002</v>
      </c>
      <c r="K1372" s="60">
        <v>2.4059904800000003</v>
      </c>
      <c r="L1372" s="60">
        <f t="shared" si="22"/>
        <v>-0.34721351999999994</v>
      </c>
    </row>
    <row r="1373" spans="1:12" ht="15" x14ac:dyDescent="0.2">
      <c r="A1373" s="8"/>
      <c r="B1373" s="28"/>
      <c r="C1373" s="28"/>
      <c r="D1373" s="13"/>
      <c r="E1373" s="13"/>
      <c r="F1373" s="13"/>
      <c r="G1373" s="57"/>
      <c r="H1373" s="58" t="s">
        <v>2110</v>
      </c>
      <c r="I1373" s="59" t="s">
        <v>2111</v>
      </c>
      <c r="J1373" s="60">
        <v>1.936577</v>
      </c>
      <c r="K1373" s="60">
        <v>1.83453146</v>
      </c>
      <c r="L1373" s="60">
        <f t="shared" si="22"/>
        <v>-0.10204553999999999</v>
      </c>
    </row>
    <row r="1374" spans="1:12" ht="15" x14ac:dyDescent="0.2">
      <c r="A1374" s="8"/>
      <c r="B1374" s="28"/>
      <c r="C1374" s="28"/>
      <c r="D1374" s="13"/>
      <c r="E1374" s="13"/>
      <c r="F1374" s="13"/>
      <c r="G1374" s="57"/>
      <c r="H1374" s="58" t="s">
        <v>1922</v>
      </c>
      <c r="I1374" s="59" t="s">
        <v>1627</v>
      </c>
      <c r="J1374" s="60">
        <v>0.50807500000000005</v>
      </c>
      <c r="K1374" s="60">
        <v>0.53238573</v>
      </c>
      <c r="L1374" s="60">
        <f t="shared" si="22"/>
        <v>2.4310729999999947E-2</v>
      </c>
    </row>
    <row r="1375" spans="1:12" ht="30" x14ac:dyDescent="0.2">
      <c r="A1375" s="8"/>
      <c r="B1375" s="28"/>
      <c r="C1375" s="28"/>
      <c r="D1375" s="13"/>
      <c r="E1375" s="13"/>
      <c r="F1375" s="13"/>
      <c r="G1375" s="57"/>
      <c r="H1375" s="58" t="s">
        <v>1924</v>
      </c>
      <c r="I1375" s="59" t="s">
        <v>1628</v>
      </c>
      <c r="J1375" s="60">
        <v>3.8258999999999999</v>
      </c>
      <c r="K1375" s="60">
        <v>3.9047222500000007</v>
      </c>
      <c r="L1375" s="60">
        <f t="shared" si="22"/>
        <v>7.8822250000000871E-2</v>
      </c>
    </row>
    <row r="1376" spans="1:12" ht="15" x14ac:dyDescent="0.2">
      <c r="A1376" s="8"/>
      <c r="B1376" s="28"/>
      <c r="C1376" s="28"/>
      <c r="D1376" s="13"/>
      <c r="E1376" s="13"/>
      <c r="F1376" s="13"/>
      <c r="G1376" s="57"/>
      <c r="H1376" s="58" t="s">
        <v>1926</v>
      </c>
      <c r="I1376" s="59" t="s">
        <v>2112</v>
      </c>
      <c r="J1376" s="60">
        <v>2.1697700000000002</v>
      </c>
      <c r="K1376" s="60">
        <v>2.0274004300000001</v>
      </c>
      <c r="L1376" s="60">
        <f t="shared" si="22"/>
        <v>-0.14236957000000006</v>
      </c>
    </row>
    <row r="1377" spans="1:12" ht="15" x14ac:dyDescent="0.2">
      <c r="A1377" s="8"/>
      <c r="B1377" s="28"/>
      <c r="C1377" s="28"/>
      <c r="D1377" s="13"/>
      <c r="E1377" s="13"/>
      <c r="F1377" s="13"/>
      <c r="G1377" s="57"/>
      <c r="H1377" s="58" t="s">
        <v>1927</v>
      </c>
      <c r="I1377" s="59" t="s">
        <v>2113</v>
      </c>
      <c r="J1377" s="60">
        <v>1.4294260000000001</v>
      </c>
      <c r="K1377" s="60">
        <v>1.52640018</v>
      </c>
      <c r="L1377" s="60">
        <f t="shared" si="22"/>
        <v>9.697417999999991E-2</v>
      </c>
    </row>
    <row r="1378" spans="1:12" ht="15" x14ac:dyDescent="0.2">
      <c r="A1378" s="8"/>
      <c r="B1378" s="28"/>
      <c r="C1378" s="28"/>
      <c r="D1378" s="13"/>
      <c r="E1378" s="13"/>
      <c r="F1378" s="13"/>
      <c r="G1378" s="57"/>
      <c r="H1378" s="58" t="s">
        <v>1766</v>
      </c>
      <c r="I1378" s="59" t="s">
        <v>1702</v>
      </c>
      <c r="J1378" s="60">
        <v>2.778832</v>
      </c>
      <c r="K1378" s="60">
        <v>2.8937119299999998</v>
      </c>
      <c r="L1378" s="60">
        <f t="shared" si="22"/>
        <v>0.11487992999999985</v>
      </c>
    </row>
    <row r="1379" spans="1:12" ht="15" x14ac:dyDescent="0.2">
      <c r="A1379" s="8"/>
      <c r="B1379" s="28"/>
      <c r="C1379" s="28"/>
      <c r="D1379" s="13"/>
      <c r="E1379" s="13"/>
      <c r="F1379" s="13"/>
      <c r="G1379" s="57"/>
      <c r="H1379" s="58" t="s">
        <v>1808</v>
      </c>
      <c r="I1379" s="59" t="s">
        <v>1629</v>
      </c>
      <c r="J1379" s="60">
        <v>5.2597610000000001</v>
      </c>
      <c r="K1379" s="60">
        <v>5.2258546799999994</v>
      </c>
      <c r="L1379" s="60">
        <f t="shared" si="22"/>
        <v>-3.3906320000000711E-2</v>
      </c>
    </row>
    <row r="1380" spans="1:12" ht="15" x14ac:dyDescent="0.2">
      <c r="A1380" s="8"/>
      <c r="B1380" s="28"/>
      <c r="C1380" s="28"/>
      <c r="D1380" s="13"/>
      <c r="E1380" s="13"/>
      <c r="F1380" s="13"/>
      <c r="G1380" s="57"/>
      <c r="H1380" s="58" t="s">
        <v>1809</v>
      </c>
      <c r="I1380" s="59" t="s">
        <v>1169</v>
      </c>
      <c r="J1380" s="60">
        <v>2.1023649999999998</v>
      </c>
      <c r="K1380" s="60">
        <v>2.0473199599999998</v>
      </c>
      <c r="L1380" s="60">
        <f t="shared" si="22"/>
        <v>-5.504503999999999E-2</v>
      </c>
    </row>
    <row r="1381" spans="1:12" ht="15" x14ac:dyDescent="0.2">
      <c r="A1381" s="8"/>
      <c r="B1381" s="28"/>
      <c r="C1381" s="28"/>
      <c r="D1381" s="13"/>
      <c r="E1381" s="13"/>
      <c r="F1381" s="13"/>
      <c r="G1381" s="57"/>
      <c r="H1381" s="58" t="s">
        <v>1811</v>
      </c>
      <c r="I1381" s="59" t="s">
        <v>1385</v>
      </c>
      <c r="J1381" s="60">
        <v>1.9758519999999999</v>
      </c>
      <c r="K1381" s="60">
        <v>2.0972356399999996</v>
      </c>
      <c r="L1381" s="60">
        <f t="shared" si="22"/>
        <v>0.12138363999999968</v>
      </c>
    </row>
    <row r="1382" spans="1:12" ht="15" x14ac:dyDescent="0.2">
      <c r="A1382" s="8"/>
      <c r="B1382" s="28"/>
      <c r="C1382" s="28"/>
      <c r="D1382" s="13"/>
      <c r="E1382" s="29">
        <v>47</v>
      </c>
      <c r="F1382" s="30" t="s">
        <v>368</v>
      </c>
      <c r="G1382" s="73"/>
      <c r="H1382" s="74"/>
      <c r="I1382" s="75"/>
      <c r="J1382" s="76">
        <v>2809.1636880000001</v>
      </c>
      <c r="K1382" s="76">
        <v>3532.8911604400005</v>
      </c>
      <c r="L1382" s="76">
        <f t="shared" si="22"/>
        <v>723.72747244000038</v>
      </c>
    </row>
    <row r="1383" spans="1:12" ht="15" x14ac:dyDescent="0.2">
      <c r="A1383" s="8"/>
      <c r="B1383" s="28"/>
      <c r="C1383" s="28"/>
      <c r="D1383" s="13"/>
      <c r="E1383" s="13"/>
      <c r="F1383" s="13"/>
      <c r="G1383" s="53" t="s">
        <v>70</v>
      </c>
      <c r="H1383" s="54"/>
      <c r="I1383" s="55"/>
      <c r="J1383" s="56">
        <v>2809.1636880000001</v>
      </c>
      <c r="K1383" s="56">
        <v>3532.8911604400005</v>
      </c>
      <c r="L1383" s="56">
        <f t="shared" si="22"/>
        <v>723.72747244000038</v>
      </c>
    </row>
    <row r="1384" spans="1:12" ht="15" x14ac:dyDescent="0.2">
      <c r="A1384" s="8"/>
      <c r="B1384" s="28"/>
      <c r="C1384" s="28"/>
      <c r="D1384" s="13"/>
      <c r="E1384" s="13"/>
      <c r="F1384" s="13"/>
      <c r="G1384" s="57"/>
      <c r="H1384" s="58" t="s">
        <v>369</v>
      </c>
      <c r="I1384" s="59" t="s">
        <v>1666</v>
      </c>
      <c r="J1384" s="60">
        <v>505.58495900000003</v>
      </c>
      <c r="K1384" s="60">
        <v>505.5849590000002</v>
      </c>
      <c r="L1384" s="60">
        <f t="shared" si="22"/>
        <v>0</v>
      </c>
    </row>
    <row r="1385" spans="1:12" ht="15" x14ac:dyDescent="0.2">
      <c r="A1385" s="8"/>
      <c r="B1385" s="28"/>
      <c r="C1385" s="28"/>
      <c r="D1385" s="13"/>
      <c r="E1385" s="13"/>
      <c r="F1385" s="13"/>
      <c r="G1385" s="57"/>
      <c r="H1385" s="58" t="s">
        <v>370</v>
      </c>
      <c r="I1385" s="59" t="s">
        <v>371</v>
      </c>
      <c r="J1385" s="60">
        <v>48.626342000000001</v>
      </c>
      <c r="K1385" s="60">
        <v>48.626342000000001</v>
      </c>
      <c r="L1385" s="60">
        <f t="shared" si="22"/>
        <v>0</v>
      </c>
    </row>
    <row r="1386" spans="1:12" ht="15" x14ac:dyDescent="0.2">
      <c r="A1386" s="8"/>
      <c r="B1386" s="28"/>
      <c r="C1386" s="28"/>
      <c r="D1386" s="13"/>
      <c r="E1386" s="13"/>
      <c r="F1386" s="13"/>
      <c r="G1386" s="57"/>
      <c r="H1386" s="58" t="s">
        <v>2114</v>
      </c>
      <c r="I1386" s="59" t="s">
        <v>2115</v>
      </c>
      <c r="J1386" s="60">
        <v>1337.9322870000001</v>
      </c>
      <c r="K1386" s="60">
        <v>383.540842</v>
      </c>
      <c r="L1386" s="60">
        <f t="shared" si="22"/>
        <v>-954.39144500000009</v>
      </c>
    </row>
    <row r="1387" spans="1:12" ht="15" x14ac:dyDescent="0.2">
      <c r="A1387" s="8"/>
      <c r="B1387" s="28"/>
      <c r="C1387" s="28"/>
      <c r="D1387" s="13"/>
      <c r="E1387" s="13"/>
      <c r="F1387" s="13"/>
      <c r="G1387" s="57"/>
      <c r="H1387" s="58" t="s">
        <v>372</v>
      </c>
      <c r="I1387" s="59" t="s">
        <v>373</v>
      </c>
      <c r="J1387" s="60">
        <v>155.27696599999999</v>
      </c>
      <c r="K1387" s="60">
        <v>155.27696599999999</v>
      </c>
      <c r="L1387" s="60">
        <f t="shared" si="22"/>
        <v>0</v>
      </c>
    </row>
    <row r="1388" spans="1:12" ht="15" x14ac:dyDescent="0.2">
      <c r="A1388" s="8"/>
      <c r="B1388" s="28"/>
      <c r="C1388" s="28"/>
      <c r="D1388" s="13"/>
      <c r="E1388" s="13"/>
      <c r="F1388" s="13"/>
      <c r="G1388" s="57"/>
      <c r="H1388" s="58" t="s">
        <v>374</v>
      </c>
      <c r="I1388" s="59" t="s">
        <v>375</v>
      </c>
      <c r="J1388" s="60">
        <v>212.86218400000001</v>
      </c>
      <c r="K1388" s="60">
        <v>244.02765644000002</v>
      </c>
      <c r="L1388" s="60">
        <f t="shared" si="22"/>
        <v>31.165472440000002</v>
      </c>
    </row>
    <row r="1389" spans="1:12" ht="15" x14ac:dyDescent="0.2">
      <c r="A1389" s="8"/>
      <c r="B1389" s="28"/>
      <c r="C1389" s="28"/>
      <c r="D1389" s="13"/>
      <c r="E1389" s="13"/>
      <c r="F1389" s="13"/>
      <c r="G1389" s="57"/>
      <c r="H1389" s="58" t="s">
        <v>376</v>
      </c>
      <c r="I1389" s="59" t="s">
        <v>377</v>
      </c>
      <c r="J1389" s="60">
        <v>82.184646999999998</v>
      </c>
      <c r="K1389" s="60">
        <v>82.184646999999998</v>
      </c>
      <c r="L1389" s="60">
        <f t="shared" si="22"/>
        <v>0</v>
      </c>
    </row>
    <row r="1390" spans="1:12" ht="15" x14ac:dyDescent="0.2">
      <c r="A1390" s="8"/>
      <c r="B1390" s="28"/>
      <c r="C1390" s="28"/>
      <c r="D1390" s="13"/>
      <c r="E1390" s="13"/>
      <c r="F1390" s="13"/>
      <c r="G1390" s="57"/>
      <c r="H1390" s="58" t="s">
        <v>378</v>
      </c>
      <c r="I1390" s="59" t="s">
        <v>379</v>
      </c>
      <c r="J1390" s="60">
        <v>25.466335000000001</v>
      </c>
      <c r="K1390" s="60">
        <v>25.466334999999994</v>
      </c>
      <c r="L1390" s="60">
        <f t="shared" si="22"/>
        <v>0</v>
      </c>
    </row>
    <row r="1391" spans="1:12" ht="15" x14ac:dyDescent="0.2">
      <c r="A1391" s="8"/>
      <c r="B1391" s="28"/>
      <c r="C1391" s="28"/>
      <c r="D1391" s="13"/>
      <c r="E1391" s="13"/>
      <c r="F1391" s="13"/>
      <c r="G1391" s="57"/>
      <c r="H1391" s="58" t="s">
        <v>2116</v>
      </c>
      <c r="I1391" s="59" t="s">
        <v>2117</v>
      </c>
      <c r="J1391" s="60">
        <v>113.026112</v>
      </c>
      <c r="K1391" s="60">
        <v>113.026112</v>
      </c>
      <c r="L1391" s="60">
        <f t="shared" si="22"/>
        <v>0</v>
      </c>
    </row>
    <row r="1392" spans="1:12" ht="15" x14ac:dyDescent="0.2">
      <c r="A1392" s="8"/>
      <c r="B1392" s="28"/>
      <c r="C1392" s="28"/>
      <c r="D1392" s="13"/>
      <c r="E1392" s="13"/>
      <c r="F1392" s="13"/>
      <c r="G1392" s="57"/>
      <c r="H1392" s="58" t="s">
        <v>71</v>
      </c>
      <c r="I1392" s="59" t="s">
        <v>72</v>
      </c>
      <c r="J1392" s="60">
        <v>33.674951999999998</v>
      </c>
      <c r="K1392" s="60">
        <v>33.674951999999998</v>
      </c>
      <c r="L1392" s="60">
        <f t="shared" si="22"/>
        <v>0</v>
      </c>
    </row>
    <row r="1393" spans="1:12" ht="15" x14ac:dyDescent="0.2">
      <c r="A1393" s="8"/>
      <c r="B1393" s="28"/>
      <c r="C1393" s="28"/>
      <c r="D1393" s="13"/>
      <c r="E1393" s="13"/>
      <c r="F1393" s="13"/>
      <c r="G1393" s="57"/>
      <c r="H1393" s="58" t="s">
        <v>380</v>
      </c>
      <c r="I1393" s="59" t="s">
        <v>381</v>
      </c>
      <c r="J1393" s="60">
        <v>64.195670000000007</v>
      </c>
      <c r="K1393" s="60">
        <v>64.195670000000007</v>
      </c>
      <c r="L1393" s="60">
        <f t="shared" si="22"/>
        <v>0</v>
      </c>
    </row>
    <row r="1394" spans="1:12" ht="15" x14ac:dyDescent="0.2">
      <c r="A1394" s="8"/>
      <c r="B1394" s="28"/>
      <c r="C1394" s="28"/>
      <c r="D1394" s="13"/>
      <c r="E1394" s="13"/>
      <c r="F1394" s="13"/>
      <c r="G1394" s="57"/>
      <c r="H1394" s="58" t="s">
        <v>2194</v>
      </c>
      <c r="I1394" s="59" t="s">
        <v>2195</v>
      </c>
      <c r="J1394" s="60">
        <v>0</v>
      </c>
      <c r="K1394" s="60">
        <v>490.35344500000002</v>
      </c>
      <c r="L1394" s="60">
        <f t="shared" si="22"/>
        <v>490.35344500000002</v>
      </c>
    </row>
    <row r="1395" spans="1:12" ht="15" x14ac:dyDescent="0.2">
      <c r="A1395" s="8"/>
      <c r="B1395" s="28"/>
      <c r="C1395" s="28"/>
      <c r="D1395" s="13"/>
      <c r="E1395" s="13"/>
      <c r="F1395" s="13"/>
      <c r="G1395" s="57"/>
      <c r="H1395" s="58" t="s">
        <v>121</v>
      </c>
      <c r="I1395" s="59" t="s">
        <v>122</v>
      </c>
      <c r="J1395" s="60">
        <v>187.66922099999999</v>
      </c>
      <c r="K1395" s="60">
        <v>1344.269221</v>
      </c>
      <c r="L1395" s="60">
        <f t="shared" si="22"/>
        <v>1156.5999999999999</v>
      </c>
    </row>
    <row r="1396" spans="1:12" ht="15" x14ac:dyDescent="0.2">
      <c r="A1396" s="8"/>
      <c r="B1396" s="28"/>
      <c r="C1396" s="28"/>
      <c r="D1396" s="13"/>
      <c r="E1396" s="13"/>
      <c r="F1396" s="13"/>
      <c r="G1396" s="57"/>
      <c r="H1396" s="58" t="s">
        <v>181</v>
      </c>
      <c r="I1396" s="59" t="s">
        <v>182</v>
      </c>
      <c r="J1396" s="60">
        <v>42.664012999999997</v>
      </c>
      <c r="K1396" s="60">
        <v>42.664012999999983</v>
      </c>
      <c r="L1396" s="60">
        <f t="shared" si="22"/>
        <v>0</v>
      </c>
    </row>
    <row r="1397" spans="1:12" ht="15" x14ac:dyDescent="0.2">
      <c r="A1397" s="8"/>
      <c r="B1397" s="28"/>
      <c r="C1397" s="28"/>
      <c r="D1397" s="13"/>
      <c r="E1397" s="29">
        <v>48</v>
      </c>
      <c r="F1397" s="30" t="s">
        <v>382</v>
      </c>
      <c r="G1397" s="73"/>
      <c r="H1397" s="74"/>
      <c r="I1397" s="75"/>
      <c r="J1397" s="76">
        <v>2649.8783950000002</v>
      </c>
      <c r="K1397" s="76">
        <v>2649.8783950000002</v>
      </c>
      <c r="L1397" s="76">
        <f t="shared" si="22"/>
        <v>0</v>
      </c>
    </row>
    <row r="1398" spans="1:12" ht="15" x14ac:dyDescent="0.2">
      <c r="A1398" s="8"/>
      <c r="B1398" s="28"/>
      <c r="C1398" s="28"/>
      <c r="D1398" s="13"/>
      <c r="E1398" s="13"/>
      <c r="F1398" s="13"/>
      <c r="G1398" s="53" t="s">
        <v>2</v>
      </c>
      <c r="H1398" s="54"/>
      <c r="I1398" s="55"/>
      <c r="J1398" s="56">
        <v>447.47446500000001</v>
      </c>
      <c r="K1398" s="56">
        <v>755.90856328999996</v>
      </c>
      <c r="L1398" s="56">
        <f t="shared" si="22"/>
        <v>308.43409828999995</v>
      </c>
    </row>
    <row r="1399" spans="1:12" ht="15" x14ac:dyDescent="0.2">
      <c r="A1399" s="8"/>
      <c r="B1399" s="28"/>
      <c r="C1399" s="28"/>
      <c r="D1399" s="13"/>
      <c r="E1399" s="13"/>
      <c r="F1399" s="13"/>
      <c r="G1399" s="57"/>
      <c r="H1399" s="58" t="s">
        <v>1741</v>
      </c>
      <c r="I1399" s="59" t="s">
        <v>1630</v>
      </c>
      <c r="J1399" s="60">
        <v>10.806511</v>
      </c>
      <c r="K1399" s="60">
        <v>10.713182190000003</v>
      </c>
      <c r="L1399" s="60">
        <f t="shared" si="22"/>
        <v>-9.3328809999997375E-2</v>
      </c>
    </row>
    <row r="1400" spans="1:12" ht="15" x14ac:dyDescent="0.2">
      <c r="A1400" s="8"/>
      <c r="B1400" s="28"/>
      <c r="C1400" s="28"/>
      <c r="D1400" s="13"/>
      <c r="E1400" s="13"/>
      <c r="F1400" s="13"/>
      <c r="G1400" s="57"/>
      <c r="H1400" s="58" t="s">
        <v>1744</v>
      </c>
      <c r="I1400" s="59" t="s">
        <v>1631</v>
      </c>
      <c r="J1400" s="60">
        <v>5.0312950000000001</v>
      </c>
      <c r="K1400" s="60">
        <v>2.97824891</v>
      </c>
      <c r="L1400" s="60">
        <f t="shared" si="22"/>
        <v>-2.05304609</v>
      </c>
    </row>
    <row r="1401" spans="1:12" ht="15" x14ac:dyDescent="0.2">
      <c r="A1401" s="8"/>
      <c r="B1401" s="28"/>
      <c r="C1401" s="28"/>
      <c r="D1401" s="13"/>
      <c r="E1401" s="13"/>
      <c r="F1401" s="13"/>
      <c r="G1401" s="57"/>
      <c r="H1401" s="58" t="s">
        <v>1762</v>
      </c>
      <c r="I1401" s="59" t="s">
        <v>1632</v>
      </c>
      <c r="J1401" s="60">
        <v>5.5251320000000002</v>
      </c>
      <c r="K1401" s="60">
        <v>3.9742656300000001</v>
      </c>
      <c r="L1401" s="60">
        <f t="shared" si="22"/>
        <v>-1.55086637</v>
      </c>
    </row>
    <row r="1402" spans="1:12" ht="15" x14ac:dyDescent="0.2">
      <c r="A1402" s="8"/>
      <c r="B1402" s="28"/>
      <c r="C1402" s="28"/>
      <c r="D1402" s="13"/>
      <c r="E1402" s="13"/>
      <c r="F1402" s="13"/>
      <c r="G1402" s="57"/>
      <c r="H1402" s="58" t="s">
        <v>1790</v>
      </c>
      <c r="I1402" s="59" t="s">
        <v>1181</v>
      </c>
      <c r="J1402" s="60">
        <v>4.6837470000000003</v>
      </c>
      <c r="K1402" s="60">
        <v>5.1384641800000006</v>
      </c>
      <c r="L1402" s="60">
        <f t="shared" si="22"/>
        <v>0.45471718000000028</v>
      </c>
    </row>
    <row r="1403" spans="1:12" ht="15" x14ac:dyDescent="0.2">
      <c r="A1403" s="8"/>
      <c r="B1403" s="28"/>
      <c r="C1403" s="28"/>
      <c r="D1403" s="13"/>
      <c r="E1403" s="13"/>
      <c r="F1403" s="13"/>
      <c r="G1403" s="57"/>
      <c r="H1403" s="58" t="s">
        <v>1743</v>
      </c>
      <c r="I1403" s="59" t="s">
        <v>1633</v>
      </c>
      <c r="J1403" s="60">
        <v>11.750190999999999</v>
      </c>
      <c r="K1403" s="60">
        <v>331.13041695999999</v>
      </c>
      <c r="L1403" s="60">
        <f t="shared" si="22"/>
        <v>319.38022596000002</v>
      </c>
    </row>
    <row r="1404" spans="1:12" ht="15" x14ac:dyDescent="0.2">
      <c r="A1404" s="8"/>
      <c r="B1404" s="28"/>
      <c r="C1404" s="28"/>
      <c r="D1404" s="13"/>
      <c r="E1404" s="13"/>
      <c r="F1404" s="13"/>
      <c r="G1404" s="57"/>
      <c r="H1404" s="58" t="s">
        <v>1745</v>
      </c>
      <c r="I1404" s="59" t="s">
        <v>1634</v>
      </c>
      <c r="J1404" s="60">
        <v>28.113961</v>
      </c>
      <c r="K1404" s="60">
        <v>33.064867469999996</v>
      </c>
      <c r="L1404" s="60">
        <f t="shared" si="22"/>
        <v>4.9509064699999961</v>
      </c>
    </row>
    <row r="1405" spans="1:12" ht="15" x14ac:dyDescent="0.2">
      <c r="A1405" s="8"/>
      <c r="B1405" s="28"/>
      <c r="C1405" s="28"/>
      <c r="D1405" s="13"/>
      <c r="E1405" s="13"/>
      <c r="F1405" s="13"/>
      <c r="G1405" s="57"/>
      <c r="H1405" s="58" t="s">
        <v>1775</v>
      </c>
      <c r="I1405" s="59" t="s">
        <v>1635</v>
      </c>
      <c r="J1405" s="60">
        <v>1.9021250000000001</v>
      </c>
      <c r="K1405" s="60">
        <v>2.7439716300000003</v>
      </c>
      <c r="L1405" s="60">
        <f t="shared" si="22"/>
        <v>0.84184663000000026</v>
      </c>
    </row>
    <row r="1406" spans="1:12" ht="15" x14ac:dyDescent="0.2">
      <c r="A1406" s="8"/>
      <c r="B1406" s="28"/>
      <c r="C1406" s="28"/>
      <c r="D1406" s="13"/>
      <c r="E1406" s="13"/>
      <c r="F1406" s="13"/>
      <c r="G1406" s="57"/>
      <c r="H1406" s="58" t="s">
        <v>1785</v>
      </c>
      <c r="I1406" s="59" t="s">
        <v>1636</v>
      </c>
      <c r="J1406" s="60">
        <v>4.8796670000000004</v>
      </c>
      <c r="K1406" s="60">
        <v>4.3610781900000006</v>
      </c>
      <c r="L1406" s="60">
        <f t="shared" si="22"/>
        <v>-0.51858880999999979</v>
      </c>
    </row>
    <row r="1407" spans="1:12" ht="15" x14ac:dyDescent="0.2">
      <c r="A1407" s="8"/>
      <c r="B1407" s="28"/>
      <c r="C1407" s="28"/>
      <c r="D1407" s="13"/>
      <c r="E1407" s="13"/>
      <c r="F1407" s="13"/>
      <c r="G1407" s="57"/>
      <c r="H1407" s="58" t="s">
        <v>1766</v>
      </c>
      <c r="I1407" s="59" t="s">
        <v>1637</v>
      </c>
      <c r="J1407" s="60">
        <v>104.061604</v>
      </c>
      <c r="K1407" s="60">
        <v>92.072564110000002</v>
      </c>
      <c r="L1407" s="60">
        <f t="shared" si="22"/>
        <v>-11.989039890000001</v>
      </c>
    </row>
    <row r="1408" spans="1:12" ht="15" x14ac:dyDescent="0.2">
      <c r="A1408" s="8"/>
      <c r="B1408" s="28"/>
      <c r="C1408" s="28"/>
      <c r="D1408" s="13"/>
      <c r="E1408" s="13"/>
      <c r="F1408" s="13"/>
      <c r="G1408" s="57"/>
      <c r="H1408" s="58" t="s">
        <v>1808</v>
      </c>
      <c r="I1408" s="59" t="s">
        <v>1638</v>
      </c>
      <c r="J1408" s="60">
        <v>38.349547999999999</v>
      </c>
      <c r="K1408" s="60">
        <v>38.48184234</v>
      </c>
      <c r="L1408" s="60">
        <f t="shared" si="22"/>
        <v>0.1322943400000014</v>
      </c>
    </row>
    <row r="1409" spans="1:12" ht="15" x14ac:dyDescent="0.2">
      <c r="A1409" s="8"/>
      <c r="B1409" s="28"/>
      <c r="C1409" s="28"/>
      <c r="D1409" s="13"/>
      <c r="E1409" s="13"/>
      <c r="F1409" s="13"/>
      <c r="G1409" s="57"/>
      <c r="H1409" s="58" t="s">
        <v>2041</v>
      </c>
      <c r="I1409" s="59" t="s">
        <v>1639</v>
      </c>
      <c r="J1409" s="60">
        <v>47.175339999999998</v>
      </c>
      <c r="K1409" s="60">
        <v>54.97025996</v>
      </c>
      <c r="L1409" s="60">
        <f t="shared" si="22"/>
        <v>7.7949199600000014</v>
      </c>
    </row>
    <row r="1410" spans="1:12" ht="15" x14ac:dyDescent="0.2">
      <c r="A1410" s="8"/>
      <c r="B1410" s="28"/>
      <c r="C1410" s="28"/>
      <c r="D1410" s="13"/>
      <c r="E1410" s="13"/>
      <c r="F1410" s="13"/>
      <c r="G1410" s="57"/>
      <c r="H1410" s="58" t="s">
        <v>1821</v>
      </c>
      <c r="I1410" s="59" t="s">
        <v>1640</v>
      </c>
      <c r="J1410" s="60">
        <v>9.4011449999999996</v>
      </c>
      <c r="K1410" s="60">
        <v>10.34844399</v>
      </c>
      <c r="L1410" s="60">
        <f t="shared" si="22"/>
        <v>0.94729899000000017</v>
      </c>
    </row>
    <row r="1411" spans="1:12" ht="15" x14ac:dyDescent="0.2">
      <c r="A1411" s="8"/>
      <c r="B1411" s="28"/>
      <c r="C1411" s="28"/>
      <c r="D1411" s="13"/>
      <c r="E1411" s="13"/>
      <c r="F1411" s="13"/>
      <c r="G1411" s="57"/>
      <c r="H1411" s="58" t="s">
        <v>1831</v>
      </c>
      <c r="I1411" s="59" t="s">
        <v>1641</v>
      </c>
      <c r="J1411" s="60">
        <v>24.960723000000002</v>
      </c>
      <c r="K1411" s="60">
        <v>29.34007561</v>
      </c>
      <c r="L1411" s="60">
        <f t="shared" si="22"/>
        <v>4.379352609999998</v>
      </c>
    </row>
    <row r="1412" spans="1:12" ht="15" x14ac:dyDescent="0.2">
      <c r="A1412" s="8"/>
      <c r="B1412" s="28"/>
      <c r="C1412" s="28"/>
      <c r="D1412" s="13"/>
      <c r="E1412" s="13"/>
      <c r="F1412" s="13"/>
      <c r="G1412" s="57"/>
      <c r="H1412" s="58" t="s">
        <v>1841</v>
      </c>
      <c r="I1412" s="79" t="s">
        <v>1642</v>
      </c>
      <c r="J1412" s="60">
        <v>11.688914</v>
      </c>
      <c r="K1412" s="60">
        <v>11.396222790000001</v>
      </c>
      <c r="L1412" s="60">
        <f t="shared" si="22"/>
        <v>-0.2926912099999992</v>
      </c>
    </row>
    <row r="1413" spans="1:12" ht="15" x14ac:dyDescent="0.2">
      <c r="A1413" s="8"/>
      <c r="B1413" s="28"/>
      <c r="C1413" s="28"/>
      <c r="D1413" s="13"/>
      <c r="E1413" s="13"/>
      <c r="F1413" s="13"/>
      <c r="G1413" s="57"/>
      <c r="H1413" s="58" t="s">
        <v>1844</v>
      </c>
      <c r="I1413" s="59" t="s">
        <v>1702</v>
      </c>
      <c r="J1413" s="60">
        <v>27.509423999999999</v>
      </c>
      <c r="K1413" s="60">
        <v>26.960695179999998</v>
      </c>
      <c r="L1413" s="60">
        <f t="shared" si="22"/>
        <v>-0.54872882000000089</v>
      </c>
    </row>
    <row r="1414" spans="1:12" ht="15" x14ac:dyDescent="0.2">
      <c r="A1414" s="8"/>
      <c r="B1414" s="28"/>
      <c r="C1414" s="28"/>
      <c r="D1414" s="13"/>
      <c r="E1414" s="13"/>
      <c r="F1414" s="13"/>
      <c r="G1414" s="57"/>
      <c r="H1414" s="58" t="s">
        <v>1845</v>
      </c>
      <c r="I1414" s="59" t="s">
        <v>1643</v>
      </c>
      <c r="J1414" s="60">
        <v>87.997448000000006</v>
      </c>
      <c r="K1414" s="60">
        <v>78.468228490000001</v>
      </c>
      <c r="L1414" s="60">
        <f t="shared" si="22"/>
        <v>-9.5292195100000043</v>
      </c>
    </row>
    <row r="1415" spans="1:12" ht="30" x14ac:dyDescent="0.2">
      <c r="A1415" s="8"/>
      <c r="B1415" s="28"/>
      <c r="C1415" s="28"/>
      <c r="D1415" s="13"/>
      <c r="E1415" s="13"/>
      <c r="F1415" s="13"/>
      <c r="G1415" s="57"/>
      <c r="H1415" s="58" t="s">
        <v>2019</v>
      </c>
      <c r="I1415" s="59" t="s">
        <v>1644</v>
      </c>
      <c r="J1415" s="60">
        <v>23.637689999999999</v>
      </c>
      <c r="K1415" s="60">
        <v>19.765735659999997</v>
      </c>
      <c r="L1415" s="60">
        <f t="shared" si="22"/>
        <v>-3.871954340000002</v>
      </c>
    </row>
    <row r="1416" spans="1:12" ht="15" x14ac:dyDescent="0.2">
      <c r="A1416" s="8"/>
      <c r="B1416" s="28"/>
      <c r="C1416" s="28"/>
      <c r="D1416" s="13"/>
      <c r="E1416" s="13"/>
      <c r="F1416" s="13"/>
      <c r="G1416" s="53" t="s">
        <v>41</v>
      </c>
      <c r="H1416" s="54"/>
      <c r="I1416" s="55"/>
      <c r="J1416" s="56">
        <v>2047.5577149999999</v>
      </c>
      <c r="K1416" s="56">
        <v>1752.6368881400001</v>
      </c>
      <c r="L1416" s="56">
        <f t="shared" si="22"/>
        <v>-294.92082685999981</v>
      </c>
    </row>
    <row r="1417" spans="1:12" ht="15" x14ac:dyDescent="0.2">
      <c r="A1417" s="8"/>
      <c r="B1417" s="28"/>
      <c r="C1417" s="28"/>
      <c r="D1417" s="13"/>
      <c r="E1417" s="13"/>
      <c r="F1417" s="13"/>
      <c r="G1417" s="57"/>
      <c r="H1417" s="58" t="s">
        <v>44</v>
      </c>
      <c r="I1417" s="59" t="s">
        <v>383</v>
      </c>
      <c r="J1417" s="60">
        <v>1239.3237349999999</v>
      </c>
      <c r="K1417" s="60">
        <v>985.62555213999997</v>
      </c>
      <c r="L1417" s="60">
        <f t="shared" ref="L1417:L1480" si="23">+K1417-J1417</f>
        <v>-253.69818285999997</v>
      </c>
    </row>
    <row r="1418" spans="1:12" ht="15" x14ac:dyDescent="0.2">
      <c r="A1418" s="8"/>
      <c r="B1418" s="28"/>
      <c r="C1418" s="28"/>
      <c r="D1418" s="13"/>
      <c r="E1418" s="13"/>
      <c r="F1418" s="13"/>
      <c r="G1418" s="57"/>
      <c r="H1418" s="58" t="s">
        <v>87</v>
      </c>
      <c r="I1418" s="59" t="s">
        <v>384</v>
      </c>
      <c r="J1418" s="60">
        <v>768.22459200000003</v>
      </c>
      <c r="K1418" s="60">
        <v>725.86875697000005</v>
      </c>
      <c r="L1418" s="60">
        <f t="shared" si="23"/>
        <v>-42.35583502999998</v>
      </c>
    </row>
    <row r="1419" spans="1:12" ht="15" x14ac:dyDescent="0.2">
      <c r="A1419" s="8"/>
      <c r="B1419" s="28"/>
      <c r="C1419" s="28"/>
      <c r="D1419" s="13"/>
      <c r="E1419" s="13"/>
      <c r="F1419" s="13"/>
      <c r="G1419" s="57"/>
      <c r="H1419" s="58" t="s">
        <v>46</v>
      </c>
      <c r="I1419" s="59" t="s">
        <v>385</v>
      </c>
      <c r="J1419" s="60">
        <v>20.847021999999999</v>
      </c>
      <c r="K1419" s="60">
        <v>18.588506150000008</v>
      </c>
      <c r="L1419" s="60">
        <f t="shared" si="23"/>
        <v>-2.2585158499999913</v>
      </c>
    </row>
    <row r="1420" spans="1:12" ht="15" x14ac:dyDescent="0.2">
      <c r="A1420" s="8"/>
      <c r="B1420" s="28"/>
      <c r="C1420" s="28"/>
      <c r="D1420" s="13"/>
      <c r="E1420" s="13"/>
      <c r="F1420" s="13"/>
      <c r="G1420" s="57"/>
      <c r="H1420" s="58" t="s">
        <v>52</v>
      </c>
      <c r="I1420" s="59" t="s">
        <v>386</v>
      </c>
      <c r="J1420" s="60">
        <v>13.096919</v>
      </c>
      <c r="K1420" s="60">
        <v>15.167060029999996</v>
      </c>
      <c r="L1420" s="60">
        <f t="shared" si="23"/>
        <v>2.0701410299999967</v>
      </c>
    </row>
    <row r="1421" spans="1:12" ht="30" x14ac:dyDescent="0.2">
      <c r="A1421" s="8"/>
      <c r="B1421" s="28"/>
      <c r="C1421" s="28"/>
      <c r="D1421" s="13"/>
      <c r="E1421" s="13"/>
      <c r="F1421" s="13"/>
      <c r="G1421" s="57"/>
      <c r="H1421" s="58" t="s">
        <v>79</v>
      </c>
      <c r="I1421" s="59" t="s">
        <v>387</v>
      </c>
      <c r="J1421" s="60">
        <v>6.0654469999999998</v>
      </c>
      <c r="K1421" s="60">
        <v>7.3870128499999996</v>
      </c>
      <c r="L1421" s="60">
        <f t="shared" si="23"/>
        <v>1.3215658499999998</v>
      </c>
    </row>
    <row r="1422" spans="1:12" ht="15" x14ac:dyDescent="0.2">
      <c r="A1422" s="8"/>
      <c r="B1422" s="28"/>
      <c r="C1422" s="28"/>
      <c r="D1422" s="13"/>
      <c r="E1422" s="13"/>
      <c r="F1422" s="13"/>
      <c r="G1422" s="53" t="s">
        <v>70</v>
      </c>
      <c r="H1422" s="54"/>
      <c r="I1422" s="55"/>
      <c r="J1422" s="56">
        <v>154.846215</v>
      </c>
      <c r="K1422" s="56">
        <v>141.33294357</v>
      </c>
      <c r="L1422" s="56">
        <f t="shared" si="23"/>
        <v>-13.513271430000003</v>
      </c>
    </row>
    <row r="1423" spans="1:12" ht="15" x14ac:dyDescent="0.2">
      <c r="A1423" s="8"/>
      <c r="B1423" s="28"/>
      <c r="C1423" s="28"/>
      <c r="D1423" s="13"/>
      <c r="E1423" s="13"/>
      <c r="F1423" s="13"/>
      <c r="G1423" s="57"/>
      <c r="H1423" s="58" t="s">
        <v>388</v>
      </c>
      <c r="I1423" s="59" t="s">
        <v>2460</v>
      </c>
      <c r="J1423" s="60">
        <v>6.8765499999999999</v>
      </c>
      <c r="K1423" s="60">
        <v>6.5400946400000013</v>
      </c>
      <c r="L1423" s="60">
        <f t="shared" si="23"/>
        <v>-0.33645535999999865</v>
      </c>
    </row>
    <row r="1424" spans="1:12" ht="30" x14ac:dyDescent="0.2">
      <c r="A1424" s="8"/>
      <c r="B1424" s="28"/>
      <c r="C1424" s="28"/>
      <c r="D1424" s="13"/>
      <c r="E1424" s="13"/>
      <c r="F1424" s="13"/>
      <c r="G1424" s="57"/>
      <c r="H1424" s="58" t="s">
        <v>389</v>
      </c>
      <c r="I1424" s="59" t="s">
        <v>390</v>
      </c>
      <c r="J1424" s="60">
        <v>13.709652999999999</v>
      </c>
      <c r="K1424" s="60">
        <v>13.452818659999998</v>
      </c>
      <c r="L1424" s="60">
        <f t="shared" si="23"/>
        <v>-0.25683434000000105</v>
      </c>
    </row>
    <row r="1425" spans="1:12" ht="15" x14ac:dyDescent="0.2">
      <c r="A1425" s="8"/>
      <c r="B1425" s="28"/>
      <c r="C1425" s="28"/>
      <c r="D1425" s="13"/>
      <c r="E1425" s="13"/>
      <c r="F1425" s="13"/>
      <c r="G1425" s="57"/>
      <c r="H1425" s="58" t="s">
        <v>391</v>
      </c>
      <c r="I1425" s="59" t="s">
        <v>392</v>
      </c>
      <c r="J1425" s="60">
        <v>16.832999999999998</v>
      </c>
      <c r="K1425" s="60">
        <v>16.832999999999998</v>
      </c>
      <c r="L1425" s="60">
        <f t="shared" si="23"/>
        <v>0</v>
      </c>
    </row>
    <row r="1426" spans="1:12" ht="15" x14ac:dyDescent="0.2">
      <c r="A1426" s="8"/>
      <c r="B1426" s="28"/>
      <c r="C1426" s="28"/>
      <c r="D1426" s="13"/>
      <c r="E1426" s="13"/>
      <c r="F1426" s="13"/>
      <c r="G1426" s="57"/>
      <c r="H1426" s="58" t="s">
        <v>393</v>
      </c>
      <c r="I1426" s="59" t="s">
        <v>394</v>
      </c>
      <c r="J1426" s="60">
        <v>16.804966</v>
      </c>
      <c r="K1426" s="60">
        <v>16.27641612</v>
      </c>
      <c r="L1426" s="60">
        <f t="shared" si="23"/>
        <v>-0.52854987999999992</v>
      </c>
    </row>
    <row r="1427" spans="1:12" ht="15" x14ac:dyDescent="0.2">
      <c r="A1427" s="8"/>
      <c r="B1427" s="28"/>
      <c r="C1427" s="28"/>
      <c r="D1427" s="13"/>
      <c r="E1427" s="13"/>
      <c r="F1427" s="13"/>
      <c r="G1427" s="57"/>
      <c r="H1427" s="58" t="s">
        <v>395</v>
      </c>
      <c r="I1427" s="59" t="s">
        <v>396</v>
      </c>
      <c r="J1427" s="60">
        <v>10.756003</v>
      </c>
      <c r="K1427" s="60">
        <v>9.4517812600000006</v>
      </c>
      <c r="L1427" s="60">
        <f t="shared" si="23"/>
        <v>-1.3042217399999991</v>
      </c>
    </row>
    <row r="1428" spans="1:12" ht="15" x14ac:dyDescent="0.2">
      <c r="A1428" s="8"/>
      <c r="B1428" s="28"/>
      <c r="C1428" s="28"/>
      <c r="D1428" s="13"/>
      <c r="E1428" s="13"/>
      <c r="F1428" s="13"/>
      <c r="G1428" s="57"/>
      <c r="H1428" s="58" t="s">
        <v>397</v>
      </c>
      <c r="I1428" s="59" t="s">
        <v>398</v>
      </c>
      <c r="J1428" s="60">
        <v>12.27829</v>
      </c>
      <c r="K1428" s="60">
        <v>14.029300340000002</v>
      </c>
      <c r="L1428" s="60">
        <f t="shared" si="23"/>
        <v>1.7510103400000023</v>
      </c>
    </row>
    <row r="1429" spans="1:12" ht="15" x14ac:dyDescent="0.2">
      <c r="A1429" s="8"/>
      <c r="B1429" s="28"/>
      <c r="C1429" s="28"/>
      <c r="D1429" s="13"/>
      <c r="E1429" s="13"/>
      <c r="F1429" s="13"/>
      <c r="G1429" s="57"/>
      <c r="H1429" s="58" t="s">
        <v>399</v>
      </c>
      <c r="I1429" s="59" t="s">
        <v>2461</v>
      </c>
      <c r="J1429" s="60">
        <v>22.649647000000002</v>
      </c>
      <c r="K1429" s="60">
        <v>15.51809615</v>
      </c>
      <c r="L1429" s="60">
        <f t="shared" si="23"/>
        <v>-7.1315508500000018</v>
      </c>
    </row>
    <row r="1430" spans="1:12" ht="15" x14ac:dyDescent="0.2">
      <c r="A1430" s="8"/>
      <c r="B1430" s="28"/>
      <c r="C1430" s="28"/>
      <c r="D1430" s="13"/>
      <c r="E1430" s="13"/>
      <c r="F1430" s="13"/>
      <c r="G1430" s="57"/>
      <c r="H1430" s="58" t="s">
        <v>400</v>
      </c>
      <c r="I1430" s="59" t="s">
        <v>2462</v>
      </c>
      <c r="J1430" s="60">
        <v>38.270077999999998</v>
      </c>
      <c r="K1430" s="60">
        <v>30.229131280000001</v>
      </c>
      <c r="L1430" s="60">
        <f t="shared" si="23"/>
        <v>-8.0409467199999973</v>
      </c>
    </row>
    <row r="1431" spans="1:12" ht="15" x14ac:dyDescent="0.2">
      <c r="A1431" s="8"/>
      <c r="B1431" s="28"/>
      <c r="C1431" s="28"/>
      <c r="D1431" s="13"/>
      <c r="E1431" s="13"/>
      <c r="F1431" s="13"/>
      <c r="G1431" s="57"/>
      <c r="H1431" s="58" t="s">
        <v>304</v>
      </c>
      <c r="I1431" s="59" t="s">
        <v>305</v>
      </c>
      <c r="J1431" s="60">
        <v>16.668028</v>
      </c>
      <c r="K1431" s="60">
        <v>19.002305119999999</v>
      </c>
      <c r="L1431" s="60">
        <f t="shared" si="23"/>
        <v>2.3342771199999994</v>
      </c>
    </row>
    <row r="1432" spans="1:12" ht="15" x14ac:dyDescent="0.2">
      <c r="A1432" s="8"/>
      <c r="B1432" s="28"/>
      <c r="C1432" s="28"/>
      <c r="D1432" s="24" t="s">
        <v>401</v>
      </c>
      <c r="E1432" s="24"/>
      <c r="F1432" s="24"/>
      <c r="G1432" s="53"/>
      <c r="H1432" s="54"/>
      <c r="I1432" s="55"/>
      <c r="J1432" s="56">
        <v>564324.10395400005</v>
      </c>
      <c r="K1432" s="56">
        <v>567661.33425929002</v>
      </c>
      <c r="L1432" s="56">
        <f t="shared" si="23"/>
        <v>3337.2303052899661</v>
      </c>
    </row>
    <row r="1433" spans="1:12" ht="15" x14ac:dyDescent="0.2">
      <c r="A1433" s="8"/>
      <c r="B1433" s="28"/>
      <c r="C1433" s="28"/>
      <c r="D1433" s="13"/>
      <c r="E1433" s="29">
        <v>19</v>
      </c>
      <c r="F1433" s="30" t="s">
        <v>402</v>
      </c>
      <c r="G1433" s="73"/>
      <c r="H1433" s="74"/>
      <c r="I1433" s="75"/>
      <c r="J1433" s="76">
        <v>308279.43273200002</v>
      </c>
      <c r="K1433" s="76">
        <v>308831.63483719999</v>
      </c>
      <c r="L1433" s="76">
        <f t="shared" si="23"/>
        <v>552.20210519997636</v>
      </c>
    </row>
    <row r="1434" spans="1:12" ht="15" x14ac:dyDescent="0.2">
      <c r="A1434" s="8"/>
      <c r="B1434" s="28"/>
      <c r="C1434" s="28"/>
      <c r="D1434" s="13"/>
      <c r="E1434" s="13"/>
      <c r="F1434" s="13"/>
      <c r="G1434" s="53" t="s">
        <v>2</v>
      </c>
      <c r="H1434" s="54"/>
      <c r="I1434" s="55"/>
      <c r="J1434" s="56">
        <v>33452.247484</v>
      </c>
      <c r="K1434" s="56">
        <v>32468.632754669998</v>
      </c>
      <c r="L1434" s="56">
        <f t="shared" si="23"/>
        <v>-983.61472933000186</v>
      </c>
    </row>
    <row r="1435" spans="1:12" ht="15" x14ac:dyDescent="0.2">
      <c r="A1435" s="8"/>
      <c r="B1435" s="28"/>
      <c r="C1435" s="28"/>
      <c r="D1435" s="13"/>
      <c r="E1435" s="13"/>
      <c r="F1435" s="13"/>
      <c r="G1435" s="57"/>
      <c r="H1435" s="58" t="s">
        <v>1846</v>
      </c>
      <c r="I1435" s="59" t="s">
        <v>1241</v>
      </c>
      <c r="J1435" s="60">
        <v>8636.6496000000006</v>
      </c>
      <c r="K1435" s="60">
        <v>9236.6496000000006</v>
      </c>
      <c r="L1435" s="60">
        <f t="shared" si="23"/>
        <v>600</v>
      </c>
    </row>
    <row r="1436" spans="1:12" ht="15" x14ac:dyDescent="0.2">
      <c r="A1436" s="8"/>
      <c r="B1436" s="28"/>
      <c r="C1436" s="28"/>
      <c r="D1436" s="13"/>
      <c r="E1436" s="13"/>
      <c r="F1436" s="13"/>
      <c r="G1436" s="57"/>
      <c r="H1436" s="58" t="s">
        <v>1851</v>
      </c>
      <c r="I1436" s="59" t="s">
        <v>1244</v>
      </c>
      <c r="J1436" s="60">
        <v>24815.597883999999</v>
      </c>
      <c r="K1436" s="60">
        <v>23231.983154669997</v>
      </c>
      <c r="L1436" s="60">
        <f t="shared" si="23"/>
        <v>-1583.6147293300019</v>
      </c>
    </row>
    <row r="1437" spans="1:12" ht="15" x14ac:dyDescent="0.2">
      <c r="A1437" s="8"/>
      <c r="B1437" s="28"/>
      <c r="C1437" s="28"/>
      <c r="D1437" s="13"/>
      <c r="E1437" s="13"/>
      <c r="F1437" s="13"/>
      <c r="G1437" s="53" t="s">
        <v>70</v>
      </c>
      <c r="H1437" s="54"/>
      <c r="I1437" s="55"/>
      <c r="J1437" s="56">
        <v>274827.18524800002</v>
      </c>
      <c r="K1437" s="56">
        <v>276363.00208253</v>
      </c>
      <c r="L1437" s="56">
        <f t="shared" si="23"/>
        <v>1535.8168345299782</v>
      </c>
    </row>
    <row r="1438" spans="1:12" ht="30" x14ac:dyDescent="0.2">
      <c r="A1438" s="8"/>
      <c r="B1438" s="28"/>
      <c r="C1438" s="28"/>
      <c r="D1438" s="13"/>
      <c r="E1438" s="13"/>
      <c r="F1438" s="13"/>
      <c r="G1438" s="57"/>
      <c r="H1438" s="58" t="s">
        <v>403</v>
      </c>
      <c r="I1438" s="59" t="s">
        <v>404</v>
      </c>
      <c r="J1438" s="60">
        <v>102260.569061</v>
      </c>
      <c r="K1438" s="60">
        <v>103460.569061</v>
      </c>
      <c r="L1438" s="60">
        <f t="shared" si="23"/>
        <v>1200</v>
      </c>
    </row>
    <row r="1439" spans="1:12" ht="15" x14ac:dyDescent="0.2">
      <c r="A1439" s="8"/>
      <c r="B1439" s="28"/>
      <c r="C1439" s="28"/>
      <c r="D1439" s="13"/>
      <c r="E1439" s="13"/>
      <c r="F1439" s="13"/>
      <c r="G1439" s="57"/>
      <c r="H1439" s="58" t="s">
        <v>405</v>
      </c>
      <c r="I1439" s="59" t="s">
        <v>406</v>
      </c>
      <c r="J1439" s="60">
        <v>170320.20215299999</v>
      </c>
      <c r="K1439" s="60">
        <v>170656.01898753</v>
      </c>
      <c r="L1439" s="60">
        <f t="shared" si="23"/>
        <v>335.81683453000733</v>
      </c>
    </row>
    <row r="1440" spans="1:12" ht="15" x14ac:dyDescent="0.2">
      <c r="A1440" s="8"/>
      <c r="B1440" s="28"/>
      <c r="C1440" s="28"/>
      <c r="D1440" s="13"/>
      <c r="E1440" s="13"/>
      <c r="F1440" s="13"/>
      <c r="G1440" s="57"/>
      <c r="H1440" s="58" t="s">
        <v>407</v>
      </c>
      <c r="I1440" s="79" t="s">
        <v>408</v>
      </c>
      <c r="J1440" s="60">
        <v>2246.4140339999999</v>
      </c>
      <c r="K1440" s="60">
        <v>2246.4140339999999</v>
      </c>
      <c r="L1440" s="60">
        <f t="shared" si="23"/>
        <v>0</v>
      </c>
    </row>
    <row r="1441" spans="1:12" ht="15" x14ac:dyDescent="0.2">
      <c r="A1441" s="8"/>
      <c r="B1441" s="28"/>
      <c r="C1441" s="28"/>
      <c r="D1441" s="13"/>
      <c r="E1441" s="29">
        <v>23</v>
      </c>
      <c r="F1441" s="30" t="s">
        <v>409</v>
      </c>
      <c r="G1441" s="73"/>
      <c r="H1441" s="74"/>
      <c r="I1441" s="75"/>
      <c r="J1441" s="76">
        <v>39369.078013999999</v>
      </c>
      <c r="K1441" s="76">
        <v>39903.49074745</v>
      </c>
      <c r="L1441" s="76">
        <f t="shared" si="23"/>
        <v>534.41273345000081</v>
      </c>
    </row>
    <row r="1442" spans="1:12" ht="15" x14ac:dyDescent="0.2">
      <c r="A1442" s="8"/>
      <c r="B1442" s="28"/>
      <c r="C1442" s="28"/>
      <c r="D1442" s="13"/>
      <c r="E1442" s="13"/>
      <c r="F1442" s="13"/>
      <c r="G1442" s="53" t="s">
        <v>2</v>
      </c>
      <c r="H1442" s="54"/>
      <c r="I1442" s="55"/>
      <c r="J1442" s="56">
        <v>39369.078013999999</v>
      </c>
      <c r="K1442" s="56">
        <v>39903.49074745</v>
      </c>
      <c r="L1442" s="56">
        <f t="shared" si="23"/>
        <v>534.41273345000081</v>
      </c>
    </row>
    <row r="1443" spans="1:12" ht="15" x14ac:dyDescent="0.2">
      <c r="A1443" s="8"/>
      <c r="B1443" s="28"/>
      <c r="C1443" s="28"/>
      <c r="D1443" s="13"/>
      <c r="E1443" s="13"/>
      <c r="F1443" s="13"/>
      <c r="G1443" s="57"/>
      <c r="H1443" s="58" t="s">
        <v>1846</v>
      </c>
      <c r="I1443" s="59" t="s">
        <v>1241</v>
      </c>
      <c r="J1443" s="60">
        <v>39369.078013999999</v>
      </c>
      <c r="K1443" s="60">
        <v>39903.49074745</v>
      </c>
      <c r="L1443" s="60">
        <f t="shared" si="23"/>
        <v>534.41273345000081</v>
      </c>
    </row>
    <row r="1444" spans="1:12" ht="30" customHeight="1" x14ac:dyDescent="0.2">
      <c r="A1444" s="8"/>
      <c r="B1444" s="28"/>
      <c r="C1444" s="28"/>
      <c r="D1444" s="13"/>
      <c r="E1444" s="29">
        <v>25</v>
      </c>
      <c r="F1444" s="72" t="s">
        <v>410</v>
      </c>
      <c r="G1444" s="72"/>
      <c r="H1444" s="72"/>
      <c r="I1444" s="72"/>
      <c r="J1444" s="76">
        <v>8484.2972759999993</v>
      </c>
      <c r="K1444" s="76">
        <v>8484.0734526399992</v>
      </c>
      <c r="L1444" s="76">
        <f t="shared" si="23"/>
        <v>-0.22382336000009673</v>
      </c>
    </row>
    <row r="1445" spans="1:12" ht="15" x14ac:dyDescent="0.2">
      <c r="A1445" s="8"/>
      <c r="B1445" s="28"/>
      <c r="C1445" s="28"/>
      <c r="D1445" s="13"/>
      <c r="E1445" s="13"/>
      <c r="F1445" s="13"/>
      <c r="G1445" s="53" t="s">
        <v>41</v>
      </c>
      <c r="H1445" s="54"/>
      <c r="I1445" s="55"/>
      <c r="J1445" s="56">
        <v>8484.2972759999993</v>
      </c>
      <c r="K1445" s="56">
        <v>8484.0734526399992</v>
      </c>
      <c r="L1445" s="56">
        <f t="shared" si="23"/>
        <v>-0.22382336000009673</v>
      </c>
    </row>
    <row r="1446" spans="1:12" ht="15" x14ac:dyDescent="0.2">
      <c r="A1446" s="8"/>
      <c r="B1446" s="28"/>
      <c r="C1446" s="28"/>
      <c r="D1446" s="13"/>
      <c r="E1446" s="13"/>
      <c r="F1446" s="13"/>
      <c r="G1446" s="57"/>
      <c r="H1446" s="58" t="s">
        <v>77</v>
      </c>
      <c r="I1446" s="59" t="s">
        <v>411</v>
      </c>
      <c r="J1446" s="60">
        <v>8484.2972759999993</v>
      </c>
      <c r="K1446" s="60">
        <v>8484.0734526399992</v>
      </c>
      <c r="L1446" s="60">
        <f t="shared" si="23"/>
        <v>-0.22382336000009673</v>
      </c>
    </row>
    <row r="1447" spans="1:12" ht="15" x14ac:dyDescent="0.2">
      <c r="A1447" s="8"/>
      <c r="B1447" s="28"/>
      <c r="C1447" s="28"/>
      <c r="D1447" s="13"/>
      <c r="E1447" s="29">
        <v>33</v>
      </c>
      <c r="F1447" s="30" t="s">
        <v>412</v>
      </c>
      <c r="G1447" s="73"/>
      <c r="H1447" s="74"/>
      <c r="I1447" s="75"/>
      <c r="J1447" s="76">
        <v>208191.29593200001</v>
      </c>
      <c r="K1447" s="76">
        <v>210442.13522200007</v>
      </c>
      <c r="L1447" s="76">
        <f t="shared" si="23"/>
        <v>2250.8392900000617</v>
      </c>
    </row>
    <row r="1448" spans="1:12" ht="15" x14ac:dyDescent="0.2">
      <c r="A1448" s="8"/>
      <c r="B1448" s="28"/>
      <c r="C1448" s="28"/>
      <c r="D1448" s="13"/>
      <c r="E1448" s="13"/>
      <c r="F1448" s="13"/>
      <c r="G1448" s="53" t="s">
        <v>2</v>
      </c>
      <c r="H1448" s="54"/>
      <c r="I1448" s="55"/>
      <c r="J1448" s="56">
        <v>208191.29593200001</v>
      </c>
      <c r="K1448" s="56">
        <v>210442.13522200007</v>
      </c>
      <c r="L1448" s="56">
        <f t="shared" si="23"/>
        <v>2250.8392900000617</v>
      </c>
    </row>
    <row r="1449" spans="1:12" ht="15" x14ac:dyDescent="0.2">
      <c r="A1449" s="8"/>
      <c r="B1449" s="28"/>
      <c r="C1449" s="28"/>
      <c r="D1449" s="13"/>
      <c r="E1449" s="13"/>
      <c r="F1449" s="13"/>
      <c r="G1449" s="57"/>
      <c r="H1449" s="58" t="s">
        <v>1851</v>
      </c>
      <c r="I1449" s="59" t="s">
        <v>1244</v>
      </c>
      <c r="J1449" s="60">
        <v>208191.29593200001</v>
      </c>
      <c r="K1449" s="60">
        <v>210442.13522200007</v>
      </c>
      <c r="L1449" s="60">
        <f t="shared" si="23"/>
        <v>2250.8392900000617</v>
      </c>
    </row>
    <row r="1450" spans="1:12" ht="15" x14ac:dyDescent="0.2">
      <c r="A1450" s="8"/>
      <c r="B1450" s="28"/>
      <c r="C1450" s="28"/>
      <c r="D1450" s="24" t="s">
        <v>413</v>
      </c>
      <c r="E1450" s="24"/>
      <c r="F1450" s="24"/>
      <c r="G1450" s="53"/>
      <c r="H1450" s="54"/>
      <c r="I1450" s="55"/>
      <c r="J1450" s="56">
        <v>340675.18909300002</v>
      </c>
      <c r="K1450" s="56">
        <v>358420.05961499998</v>
      </c>
      <c r="L1450" s="56">
        <f t="shared" si="23"/>
        <v>17744.870521999954</v>
      </c>
    </row>
    <row r="1451" spans="1:12" ht="15" x14ac:dyDescent="0.2">
      <c r="A1451" s="8"/>
      <c r="B1451" s="28"/>
      <c r="C1451" s="28"/>
      <c r="D1451" s="13"/>
      <c r="E1451" s="29">
        <v>50</v>
      </c>
      <c r="F1451" s="30" t="s">
        <v>406</v>
      </c>
      <c r="G1451" s="73"/>
      <c r="H1451" s="74"/>
      <c r="I1451" s="75"/>
      <c r="J1451" s="76">
        <v>209977.741996</v>
      </c>
      <c r="K1451" s="76">
        <v>227722.61251800001</v>
      </c>
      <c r="L1451" s="76">
        <f t="shared" si="23"/>
        <v>17744.870522000012</v>
      </c>
    </row>
    <row r="1452" spans="1:12" ht="15" x14ac:dyDescent="0.2">
      <c r="A1452" s="8"/>
      <c r="B1452" s="28"/>
      <c r="C1452" s="28"/>
      <c r="D1452" s="13"/>
      <c r="E1452" s="13"/>
      <c r="F1452" s="13"/>
      <c r="G1452" s="53" t="s">
        <v>413</v>
      </c>
      <c r="H1452" s="54"/>
      <c r="I1452" s="55"/>
      <c r="J1452" s="56">
        <v>209977.741996</v>
      </c>
      <c r="K1452" s="56">
        <v>227722.61251800001</v>
      </c>
      <c r="L1452" s="56">
        <f t="shared" si="23"/>
        <v>17744.870522000012</v>
      </c>
    </row>
    <row r="1453" spans="1:12" ht="15" x14ac:dyDescent="0.2">
      <c r="A1453" s="8"/>
      <c r="B1453" s="28"/>
      <c r="C1453" s="28"/>
      <c r="D1453" s="13"/>
      <c r="E1453" s="13"/>
      <c r="F1453" s="13"/>
      <c r="G1453" s="57"/>
      <c r="H1453" s="58" t="s">
        <v>405</v>
      </c>
      <c r="I1453" s="59" t="s">
        <v>406</v>
      </c>
      <c r="J1453" s="60">
        <v>209977.741996</v>
      </c>
      <c r="K1453" s="60">
        <v>227722.61251800001</v>
      </c>
      <c r="L1453" s="60">
        <f t="shared" si="23"/>
        <v>17744.870522000012</v>
      </c>
    </row>
    <row r="1454" spans="1:12" ht="15" x14ac:dyDescent="0.2">
      <c r="A1454" s="8"/>
      <c r="B1454" s="28"/>
      <c r="C1454" s="28"/>
      <c r="D1454" s="13"/>
      <c r="E1454" s="29">
        <v>51</v>
      </c>
      <c r="F1454" s="30" t="s">
        <v>404</v>
      </c>
      <c r="G1454" s="73"/>
      <c r="H1454" s="74"/>
      <c r="I1454" s="75"/>
      <c r="J1454" s="76">
        <v>130697.447097</v>
      </c>
      <c r="K1454" s="76">
        <v>130697.447097</v>
      </c>
      <c r="L1454" s="76">
        <f t="shared" si="23"/>
        <v>0</v>
      </c>
    </row>
    <row r="1455" spans="1:12" ht="15" x14ac:dyDescent="0.2">
      <c r="A1455" s="8"/>
      <c r="B1455" s="28"/>
      <c r="C1455" s="28"/>
      <c r="D1455" s="13"/>
      <c r="E1455" s="13"/>
      <c r="F1455" s="13"/>
      <c r="G1455" s="53" t="s">
        <v>413</v>
      </c>
      <c r="H1455" s="54"/>
      <c r="I1455" s="55"/>
      <c r="J1455" s="56">
        <v>130697.447097</v>
      </c>
      <c r="K1455" s="56">
        <v>130697.447097</v>
      </c>
      <c r="L1455" s="56">
        <f t="shared" si="23"/>
        <v>0</v>
      </c>
    </row>
    <row r="1456" spans="1:12" ht="30" x14ac:dyDescent="0.2">
      <c r="A1456" s="8"/>
      <c r="B1456" s="28"/>
      <c r="C1456" s="28"/>
      <c r="D1456" s="13"/>
      <c r="E1456" s="13"/>
      <c r="F1456" s="13"/>
      <c r="G1456" s="57"/>
      <c r="H1456" s="58" t="s">
        <v>403</v>
      </c>
      <c r="I1456" s="59" t="s">
        <v>404</v>
      </c>
      <c r="J1456" s="60">
        <v>130697.447097</v>
      </c>
      <c r="K1456" s="60">
        <v>130697.447097</v>
      </c>
      <c r="L1456" s="60">
        <f t="shared" si="23"/>
        <v>0</v>
      </c>
    </row>
    <row r="1457" spans="1:14" ht="15" x14ac:dyDescent="0.2">
      <c r="A1457" s="8"/>
      <c r="B1457" s="28"/>
      <c r="C1457" s="28"/>
      <c r="D1457" s="24" t="s">
        <v>414</v>
      </c>
      <c r="E1457" s="24"/>
      <c r="F1457" s="24"/>
      <c r="G1457" s="53"/>
      <c r="H1457" s="54"/>
      <c r="I1457" s="55"/>
      <c r="J1457" s="56">
        <v>324594.34653400001</v>
      </c>
      <c r="K1457" s="56">
        <v>259511.89122200001</v>
      </c>
      <c r="L1457" s="56">
        <f t="shared" si="23"/>
        <v>-65082.455312000006</v>
      </c>
    </row>
    <row r="1458" spans="1:14" ht="15" x14ac:dyDescent="0.2">
      <c r="A1458" s="8"/>
      <c r="B1458" s="28"/>
      <c r="C1458" s="28"/>
      <c r="D1458" s="13"/>
      <c r="E1458" s="29">
        <v>52</v>
      </c>
      <c r="F1458" s="30" t="s">
        <v>415</v>
      </c>
      <c r="G1458" s="73"/>
      <c r="H1458" s="74"/>
      <c r="I1458" s="75"/>
      <c r="J1458" s="76">
        <v>213656.43893800001</v>
      </c>
      <c r="K1458" s="76">
        <v>148573.983626</v>
      </c>
      <c r="L1458" s="76">
        <f t="shared" si="23"/>
        <v>-65082.455312000006</v>
      </c>
    </row>
    <row r="1459" spans="1:14" ht="15" x14ac:dyDescent="0.2">
      <c r="A1459" s="8"/>
      <c r="B1459" s="28"/>
      <c r="C1459" s="28"/>
      <c r="D1459" s="13"/>
      <c r="E1459" s="13"/>
      <c r="F1459" s="13"/>
      <c r="G1459" s="53" t="s">
        <v>414</v>
      </c>
      <c r="H1459" s="54"/>
      <c r="I1459" s="55"/>
      <c r="J1459" s="56">
        <v>213656.43893800001</v>
      </c>
      <c r="K1459" s="56">
        <v>148573.983626</v>
      </c>
      <c r="L1459" s="56">
        <f t="shared" si="23"/>
        <v>-65082.455312000006</v>
      </c>
    </row>
    <row r="1460" spans="1:14" ht="15" x14ac:dyDescent="0.2">
      <c r="A1460" s="8"/>
      <c r="B1460" s="28"/>
      <c r="C1460" s="28"/>
      <c r="D1460" s="13"/>
      <c r="E1460" s="13"/>
      <c r="F1460" s="13"/>
      <c r="G1460" s="57"/>
      <c r="H1460" s="58" t="s">
        <v>416</v>
      </c>
      <c r="I1460" s="59" t="s">
        <v>417</v>
      </c>
      <c r="J1460" s="60">
        <v>213656.43893800001</v>
      </c>
      <c r="K1460" s="60">
        <v>148573.983626</v>
      </c>
      <c r="L1460" s="60">
        <f t="shared" si="23"/>
        <v>-65082.455312000006</v>
      </c>
    </row>
    <row r="1461" spans="1:14" ht="15" x14ac:dyDescent="0.2">
      <c r="A1461" s="8"/>
      <c r="B1461" s="28"/>
      <c r="C1461" s="28"/>
      <c r="D1461" s="13"/>
      <c r="E1461" s="29">
        <v>53</v>
      </c>
      <c r="F1461" s="30" t="s">
        <v>418</v>
      </c>
      <c r="G1461" s="73"/>
      <c r="H1461" s="74"/>
      <c r="I1461" s="75"/>
      <c r="J1461" s="76">
        <v>110937.907596</v>
      </c>
      <c r="K1461" s="76">
        <v>110937.907596</v>
      </c>
      <c r="L1461" s="76">
        <f t="shared" si="23"/>
        <v>0</v>
      </c>
    </row>
    <row r="1462" spans="1:14" ht="15" x14ac:dyDescent="0.2">
      <c r="A1462" s="8"/>
      <c r="B1462" s="28"/>
      <c r="C1462" s="28"/>
      <c r="D1462" s="13"/>
      <c r="E1462" s="13"/>
      <c r="F1462" s="13"/>
      <c r="G1462" s="53" t="s">
        <v>414</v>
      </c>
      <c r="H1462" s="54"/>
      <c r="I1462" s="55"/>
      <c r="J1462" s="56">
        <v>110937.907596</v>
      </c>
      <c r="K1462" s="56">
        <v>110937.907596</v>
      </c>
      <c r="L1462" s="56">
        <f t="shared" si="23"/>
        <v>0</v>
      </c>
    </row>
    <row r="1463" spans="1:14" ht="15" x14ac:dyDescent="0.2">
      <c r="A1463" s="8"/>
      <c r="B1463" s="28"/>
      <c r="C1463" s="28"/>
      <c r="D1463" s="13"/>
      <c r="E1463" s="13"/>
      <c r="F1463" s="13"/>
      <c r="G1463" s="57"/>
      <c r="H1463" s="58" t="s">
        <v>419</v>
      </c>
      <c r="I1463" s="59" t="s">
        <v>420</v>
      </c>
      <c r="J1463" s="60">
        <v>110937.907596</v>
      </c>
      <c r="K1463" s="60">
        <v>110937.907596</v>
      </c>
      <c r="L1463" s="60">
        <f t="shared" si="23"/>
        <v>0</v>
      </c>
    </row>
    <row r="1464" spans="1:14" s="1" customFormat="1" ht="20.100000000000001" customHeight="1" thickBot="1" x14ac:dyDescent="0.3">
      <c r="A1464" s="47"/>
      <c r="B1464" s="48" t="s">
        <v>2463</v>
      </c>
      <c r="C1464" s="48"/>
      <c r="D1464" s="48"/>
      <c r="E1464" s="48"/>
      <c r="F1464" s="48"/>
      <c r="G1464" s="48"/>
      <c r="H1464" s="48"/>
      <c r="I1464" s="48"/>
      <c r="J1464" s="49">
        <v>459870.25368000002</v>
      </c>
      <c r="K1464" s="49">
        <v>483184.25368000002</v>
      </c>
      <c r="L1464" s="49">
        <f t="shared" si="23"/>
        <v>23314</v>
      </c>
      <c r="M1464" s="5"/>
      <c r="N1464" s="5"/>
    </row>
    <row r="1465" spans="1:14" ht="15" x14ac:dyDescent="0.2">
      <c r="A1465" s="8"/>
      <c r="B1465" s="28"/>
      <c r="C1465" s="28"/>
      <c r="D1465" s="24" t="s">
        <v>421</v>
      </c>
      <c r="E1465" s="24"/>
      <c r="F1465" s="24"/>
      <c r="G1465" s="53"/>
      <c r="H1465" s="54"/>
      <c r="I1465" s="55"/>
      <c r="J1465" s="56">
        <v>396679.55169699999</v>
      </c>
      <c r="K1465" s="56">
        <v>419993.55169699999</v>
      </c>
      <c r="L1465" s="56">
        <f t="shared" si="23"/>
        <v>23314</v>
      </c>
    </row>
    <row r="1466" spans="1:14" ht="15" x14ac:dyDescent="0.2">
      <c r="A1466" s="8"/>
      <c r="B1466" s="28"/>
      <c r="C1466" s="28"/>
      <c r="D1466" s="13"/>
      <c r="E1466" s="29">
        <v>24</v>
      </c>
      <c r="F1466" s="30" t="s">
        <v>422</v>
      </c>
      <c r="G1466" s="73"/>
      <c r="H1466" s="74"/>
      <c r="I1466" s="75"/>
      <c r="J1466" s="76">
        <v>90110.262713000004</v>
      </c>
      <c r="K1466" s="76">
        <v>90110.262713000004</v>
      </c>
      <c r="L1466" s="76">
        <f t="shared" si="23"/>
        <v>0</v>
      </c>
    </row>
    <row r="1467" spans="1:14" ht="15" x14ac:dyDescent="0.2">
      <c r="A1467" s="8"/>
      <c r="B1467" s="28"/>
      <c r="C1467" s="28"/>
      <c r="D1467" s="13"/>
      <c r="E1467" s="13"/>
      <c r="F1467" s="13"/>
      <c r="G1467" s="53" t="s">
        <v>2</v>
      </c>
      <c r="H1467" s="54"/>
      <c r="I1467" s="55"/>
      <c r="J1467" s="56">
        <v>90110.262713000004</v>
      </c>
      <c r="K1467" s="56">
        <v>90110.262713000004</v>
      </c>
      <c r="L1467" s="56">
        <f t="shared" si="23"/>
        <v>0</v>
      </c>
    </row>
    <row r="1468" spans="1:14" ht="15" x14ac:dyDescent="0.2">
      <c r="A1468" s="8"/>
      <c r="B1468" s="28"/>
      <c r="C1468" s="28"/>
      <c r="D1468" s="13"/>
      <c r="E1468" s="13"/>
      <c r="F1468" s="13"/>
      <c r="G1468" s="57"/>
      <c r="H1468" s="58" t="s">
        <v>1745</v>
      </c>
      <c r="I1468" s="59" t="s">
        <v>1227</v>
      </c>
      <c r="J1468" s="60">
        <v>90110.262713000004</v>
      </c>
      <c r="K1468" s="60">
        <v>90110.262713000004</v>
      </c>
      <c r="L1468" s="60">
        <f t="shared" si="23"/>
        <v>0</v>
      </c>
    </row>
    <row r="1469" spans="1:14" ht="15" x14ac:dyDescent="0.2">
      <c r="A1469" s="8"/>
      <c r="B1469" s="28"/>
      <c r="C1469" s="28"/>
      <c r="D1469" s="13"/>
      <c r="E1469" s="29">
        <v>28</v>
      </c>
      <c r="F1469" s="30" t="s">
        <v>423</v>
      </c>
      <c r="G1469" s="73"/>
      <c r="H1469" s="74"/>
      <c r="I1469" s="75"/>
      <c r="J1469" s="76">
        <v>268853.88898400002</v>
      </c>
      <c r="K1469" s="76">
        <v>292167.88898400002</v>
      </c>
      <c r="L1469" s="76">
        <f t="shared" si="23"/>
        <v>23314</v>
      </c>
    </row>
    <row r="1470" spans="1:14" ht="15" x14ac:dyDescent="0.2">
      <c r="A1470" s="8"/>
      <c r="B1470" s="28"/>
      <c r="C1470" s="28"/>
      <c r="D1470" s="13"/>
      <c r="E1470" s="13"/>
      <c r="F1470" s="13"/>
      <c r="G1470" s="53" t="s">
        <v>2</v>
      </c>
      <c r="H1470" s="54"/>
      <c r="I1470" s="55"/>
      <c r="J1470" s="56">
        <v>268853.88898400002</v>
      </c>
      <c r="K1470" s="56">
        <v>292167.88898400002</v>
      </c>
      <c r="L1470" s="56">
        <f t="shared" si="23"/>
        <v>23314</v>
      </c>
    </row>
    <row r="1471" spans="1:14" ht="15" x14ac:dyDescent="0.2">
      <c r="A1471" s="8"/>
      <c r="B1471" s="28"/>
      <c r="C1471" s="28"/>
      <c r="D1471" s="13"/>
      <c r="E1471" s="13"/>
      <c r="F1471" s="13"/>
      <c r="G1471" s="57"/>
      <c r="H1471" s="58" t="s">
        <v>1758</v>
      </c>
      <c r="I1471" s="59" t="s">
        <v>1237</v>
      </c>
      <c r="J1471" s="60">
        <v>268853.88898400002</v>
      </c>
      <c r="K1471" s="60">
        <v>292167.88898400002</v>
      </c>
      <c r="L1471" s="60">
        <f t="shared" si="23"/>
        <v>23314</v>
      </c>
    </row>
    <row r="1472" spans="1:14" ht="15" x14ac:dyDescent="0.2">
      <c r="A1472" s="8"/>
      <c r="B1472" s="28"/>
      <c r="C1472" s="28"/>
      <c r="D1472" s="13"/>
      <c r="E1472" s="29">
        <v>30</v>
      </c>
      <c r="F1472" s="30" t="s">
        <v>424</v>
      </c>
      <c r="G1472" s="73"/>
      <c r="H1472" s="74"/>
      <c r="I1472" s="75"/>
      <c r="J1472" s="76">
        <v>30000</v>
      </c>
      <c r="K1472" s="76">
        <v>30000</v>
      </c>
      <c r="L1472" s="76">
        <f t="shared" si="23"/>
        <v>0</v>
      </c>
    </row>
    <row r="1473" spans="1:12" ht="15" x14ac:dyDescent="0.2">
      <c r="A1473" s="8"/>
      <c r="B1473" s="28"/>
      <c r="C1473" s="28"/>
      <c r="D1473" s="13"/>
      <c r="E1473" s="13"/>
      <c r="F1473" s="13"/>
      <c r="G1473" s="53" t="s">
        <v>2</v>
      </c>
      <c r="H1473" s="54"/>
      <c r="I1473" s="55"/>
      <c r="J1473" s="56">
        <v>30000</v>
      </c>
      <c r="K1473" s="56">
        <v>30000</v>
      </c>
      <c r="L1473" s="56">
        <f t="shared" si="23"/>
        <v>0</v>
      </c>
    </row>
    <row r="1474" spans="1:12" ht="15" x14ac:dyDescent="0.2">
      <c r="A1474" s="8"/>
      <c r="B1474" s="28"/>
      <c r="C1474" s="28"/>
      <c r="D1474" s="13"/>
      <c r="E1474" s="13"/>
      <c r="F1474" s="13"/>
      <c r="G1474" s="57"/>
      <c r="H1474" s="58" t="s">
        <v>1846</v>
      </c>
      <c r="I1474" s="59" t="s">
        <v>1241</v>
      </c>
      <c r="J1474" s="60">
        <v>30000</v>
      </c>
      <c r="K1474" s="60">
        <v>30000</v>
      </c>
      <c r="L1474" s="60">
        <f t="shared" si="23"/>
        <v>0</v>
      </c>
    </row>
    <row r="1475" spans="1:12" ht="30" customHeight="1" x14ac:dyDescent="0.2">
      <c r="A1475" s="8"/>
      <c r="B1475" s="28"/>
      <c r="C1475" s="28"/>
      <c r="D1475" s="13"/>
      <c r="E1475" s="29">
        <v>34</v>
      </c>
      <c r="F1475" s="72" t="s">
        <v>425</v>
      </c>
      <c r="G1475" s="72"/>
      <c r="H1475" s="72"/>
      <c r="I1475" s="72"/>
      <c r="J1475" s="76">
        <v>7715.4</v>
      </c>
      <c r="K1475" s="76">
        <v>7715.4</v>
      </c>
      <c r="L1475" s="76">
        <f t="shared" si="23"/>
        <v>0</v>
      </c>
    </row>
    <row r="1476" spans="1:12" ht="15" x14ac:dyDescent="0.2">
      <c r="A1476" s="8"/>
      <c r="B1476" s="28"/>
      <c r="C1476" s="28"/>
      <c r="D1476" s="13"/>
      <c r="E1476" s="13"/>
      <c r="F1476" s="13"/>
      <c r="G1476" s="53" t="s">
        <v>2</v>
      </c>
      <c r="H1476" s="54"/>
      <c r="I1476" s="55"/>
      <c r="J1476" s="56">
        <v>7715.4</v>
      </c>
      <c r="K1476" s="56">
        <v>7715.4</v>
      </c>
      <c r="L1476" s="56">
        <f t="shared" si="23"/>
        <v>0</v>
      </c>
    </row>
    <row r="1477" spans="1:12" ht="15" x14ac:dyDescent="0.2">
      <c r="A1477" s="8"/>
      <c r="B1477" s="28"/>
      <c r="C1477" s="28"/>
      <c r="D1477" s="13"/>
      <c r="E1477" s="13"/>
      <c r="F1477" s="13"/>
      <c r="G1477" s="57"/>
      <c r="H1477" s="58" t="s">
        <v>1745</v>
      </c>
      <c r="I1477" s="59" t="s">
        <v>1227</v>
      </c>
      <c r="J1477" s="60">
        <v>7715.4</v>
      </c>
      <c r="K1477" s="60">
        <v>7715.4</v>
      </c>
      <c r="L1477" s="60">
        <f t="shared" si="23"/>
        <v>0</v>
      </c>
    </row>
    <row r="1478" spans="1:12" ht="15" x14ac:dyDescent="0.2">
      <c r="A1478" s="8"/>
      <c r="B1478" s="28"/>
      <c r="C1478" s="28"/>
      <c r="D1478" s="24" t="s">
        <v>414</v>
      </c>
      <c r="E1478" s="24"/>
      <c r="F1478" s="24"/>
      <c r="G1478" s="53"/>
      <c r="H1478" s="54"/>
      <c r="I1478" s="55"/>
      <c r="J1478" s="56">
        <v>63190.701982999999</v>
      </c>
      <c r="K1478" s="56">
        <v>63190.701982999999</v>
      </c>
      <c r="L1478" s="56">
        <f t="shared" si="23"/>
        <v>0</v>
      </c>
    </row>
    <row r="1479" spans="1:12" ht="15" x14ac:dyDescent="0.2">
      <c r="A1479" s="8"/>
      <c r="B1479" s="28"/>
      <c r="C1479" s="28"/>
      <c r="D1479" s="13"/>
      <c r="E1479" s="29">
        <v>52</v>
      </c>
      <c r="F1479" s="30" t="s">
        <v>415</v>
      </c>
      <c r="G1479" s="73"/>
      <c r="H1479" s="74"/>
      <c r="I1479" s="75"/>
      <c r="J1479" s="76">
        <v>55016.111683000003</v>
      </c>
      <c r="K1479" s="76">
        <v>55016.111683000003</v>
      </c>
      <c r="L1479" s="76">
        <f t="shared" si="23"/>
        <v>0</v>
      </c>
    </row>
    <row r="1480" spans="1:12" ht="15" x14ac:dyDescent="0.2">
      <c r="A1480" s="8"/>
      <c r="B1480" s="28"/>
      <c r="C1480" s="28"/>
      <c r="D1480" s="13"/>
      <c r="E1480" s="13"/>
      <c r="F1480" s="13"/>
      <c r="G1480" s="53" t="s">
        <v>414</v>
      </c>
      <c r="H1480" s="54"/>
      <c r="I1480" s="55"/>
      <c r="J1480" s="56">
        <v>55016.111683000003</v>
      </c>
      <c r="K1480" s="56">
        <v>55016.111683000003</v>
      </c>
      <c r="L1480" s="56">
        <f t="shared" si="23"/>
        <v>0</v>
      </c>
    </row>
    <row r="1481" spans="1:12" ht="15" x14ac:dyDescent="0.2">
      <c r="A1481" s="8"/>
      <c r="B1481" s="28"/>
      <c r="C1481" s="28"/>
      <c r="D1481" s="13"/>
      <c r="E1481" s="13"/>
      <c r="F1481" s="13"/>
      <c r="G1481" s="57"/>
      <c r="H1481" s="58" t="s">
        <v>416</v>
      </c>
      <c r="I1481" s="59" t="s">
        <v>417</v>
      </c>
      <c r="J1481" s="60">
        <v>55016.111683000003</v>
      </c>
      <c r="K1481" s="60">
        <v>55016.111683000003</v>
      </c>
      <c r="L1481" s="60">
        <f t="shared" ref="L1481:L1484" si="24">+K1481-J1481</f>
        <v>0</v>
      </c>
    </row>
    <row r="1482" spans="1:12" ht="15" x14ac:dyDescent="0.2">
      <c r="A1482" s="8"/>
      <c r="B1482" s="28"/>
      <c r="C1482" s="28"/>
      <c r="D1482" s="13"/>
      <c r="E1482" s="29">
        <v>53</v>
      </c>
      <c r="F1482" s="30" t="s">
        <v>418</v>
      </c>
      <c r="G1482" s="73"/>
      <c r="H1482" s="74"/>
      <c r="I1482" s="75"/>
      <c r="J1482" s="76">
        <v>8174.5902999999998</v>
      </c>
      <c r="K1482" s="76">
        <v>8174.5902999999998</v>
      </c>
      <c r="L1482" s="76">
        <f t="shared" si="24"/>
        <v>0</v>
      </c>
    </row>
    <row r="1483" spans="1:12" ht="15" x14ac:dyDescent="0.2">
      <c r="A1483" s="8"/>
      <c r="B1483" s="28"/>
      <c r="C1483" s="28"/>
      <c r="D1483" s="13"/>
      <c r="E1483" s="13"/>
      <c r="F1483" s="13"/>
      <c r="G1483" s="53" t="s">
        <v>414</v>
      </c>
      <c r="H1483" s="54"/>
      <c r="I1483" s="55"/>
      <c r="J1483" s="56">
        <v>8174.5902999999998</v>
      </c>
      <c r="K1483" s="56">
        <v>8174.5902999999998</v>
      </c>
      <c r="L1483" s="56">
        <f t="shared" si="24"/>
        <v>0</v>
      </c>
    </row>
    <row r="1484" spans="1:12" ht="15" x14ac:dyDescent="0.2">
      <c r="A1484" s="8"/>
      <c r="B1484" s="28"/>
      <c r="C1484" s="28"/>
      <c r="D1484" s="13"/>
      <c r="E1484" s="13"/>
      <c r="F1484" s="13"/>
      <c r="G1484" s="57"/>
      <c r="H1484" s="58" t="s">
        <v>419</v>
      </c>
      <c r="I1484" s="59" t="s">
        <v>420</v>
      </c>
      <c r="J1484" s="60">
        <v>8174.5902999999998</v>
      </c>
      <c r="K1484" s="60">
        <v>8174.5902999999998</v>
      </c>
      <c r="L1484" s="60">
        <f t="shared" si="24"/>
        <v>0</v>
      </c>
    </row>
    <row r="1485" spans="1:12" ht="7.5" customHeight="1" x14ac:dyDescent="0.2">
      <c r="A1485" s="8"/>
      <c r="B1485" s="28"/>
      <c r="C1485" s="28"/>
      <c r="D1485" s="13"/>
      <c r="E1485" s="13"/>
      <c r="F1485" s="13"/>
      <c r="G1485" s="57"/>
      <c r="H1485" s="58"/>
      <c r="I1485" s="59"/>
      <c r="J1485" s="60"/>
      <c r="K1485" s="60"/>
      <c r="L1485" s="60"/>
    </row>
    <row r="1486" spans="1:12" ht="30" customHeight="1" x14ac:dyDescent="0.2">
      <c r="A1486" s="8"/>
      <c r="B1486" s="66" t="s">
        <v>11</v>
      </c>
      <c r="C1486" s="66"/>
      <c r="D1486" s="66"/>
      <c r="E1486" s="66"/>
      <c r="F1486" s="66"/>
      <c r="G1486" s="66"/>
      <c r="H1486" s="66"/>
      <c r="I1486" s="66"/>
      <c r="J1486" s="61">
        <v>304444.82457300002</v>
      </c>
      <c r="K1486" s="61">
        <v>306001.79251515004</v>
      </c>
      <c r="L1486" s="61">
        <f>+K1486-J1486</f>
        <v>1556.9679421500186</v>
      </c>
    </row>
    <row r="1487" spans="1:12" ht="15" x14ac:dyDescent="0.2">
      <c r="A1487" s="8"/>
      <c r="B1487" s="42"/>
      <c r="C1487" s="42"/>
      <c r="D1487" s="42"/>
      <c r="E1487" s="42"/>
      <c r="F1487" s="42" t="s">
        <v>12</v>
      </c>
      <c r="G1487" s="42"/>
      <c r="H1487" s="42"/>
      <c r="I1487" s="42"/>
      <c r="J1487" s="62">
        <v>9964.0533589999995</v>
      </c>
      <c r="K1487" s="62">
        <v>9985.2044666199945</v>
      </c>
      <c r="L1487" s="62">
        <f>+K1487-J1487</f>
        <v>21.151107619994946</v>
      </c>
    </row>
    <row r="1488" spans="1:12" ht="15" x14ac:dyDescent="0.2">
      <c r="A1488" s="8"/>
      <c r="B1488" s="42"/>
      <c r="C1488" s="42"/>
      <c r="D1488" s="42"/>
      <c r="E1488" s="42"/>
      <c r="F1488" s="42" t="s">
        <v>13</v>
      </c>
      <c r="G1488" s="42"/>
      <c r="H1488" s="42"/>
      <c r="I1488" s="42"/>
      <c r="J1488" s="62">
        <v>294480.77121400001</v>
      </c>
      <c r="K1488" s="62">
        <v>296016.58804853004</v>
      </c>
      <c r="L1488" s="62">
        <f>+K1488-J1488</f>
        <v>1535.8168345300364</v>
      </c>
    </row>
    <row r="1489" spans="1:12" ht="7.5" customHeight="1" thickBot="1" x14ac:dyDescent="0.35">
      <c r="A1489" s="12"/>
      <c r="B1489" s="16"/>
      <c r="C1489" s="16"/>
      <c r="D1489" s="16"/>
      <c r="E1489" s="16"/>
      <c r="F1489" s="16"/>
      <c r="G1489" s="17"/>
      <c r="H1489" s="17"/>
      <c r="I1489" s="17"/>
      <c r="J1489" s="17"/>
      <c r="K1489" s="17"/>
      <c r="L1489" s="18"/>
    </row>
    <row r="1490" spans="1:12" ht="15" x14ac:dyDescent="0.3">
      <c r="A1490" s="12"/>
      <c r="B1490" s="8" t="s">
        <v>14</v>
      </c>
      <c r="C1490" s="8"/>
      <c r="D1490" s="8"/>
      <c r="E1490" s="8"/>
      <c r="F1490" s="8"/>
      <c r="G1490" s="8"/>
      <c r="H1490" s="8"/>
      <c r="I1490" s="8"/>
      <c r="J1490" s="8"/>
      <c r="K1490" s="8"/>
      <c r="L1490" s="8"/>
    </row>
    <row r="1491" spans="1:12" ht="15" x14ac:dyDescent="0.3">
      <c r="A1491" s="12"/>
      <c r="B1491" s="8" t="s">
        <v>15</v>
      </c>
      <c r="C1491" s="8"/>
      <c r="D1491" s="8"/>
      <c r="E1491" s="8"/>
      <c r="F1491" s="8"/>
      <c r="G1491" s="8"/>
      <c r="H1491" s="8"/>
      <c r="I1491" s="8"/>
      <c r="J1491" s="8"/>
      <c r="K1491" s="8"/>
      <c r="L1491" s="8"/>
    </row>
    <row r="1492" spans="1:12" x14ac:dyDescent="0.2">
      <c r="J1492" s="5"/>
      <c r="K1492" s="5"/>
      <c r="L1492" s="5"/>
    </row>
    <row r="1493" spans="1:12" x14ac:dyDescent="0.2">
      <c r="J1493" s="5"/>
      <c r="K1493" s="5"/>
      <c r="L1493" s="5"/>
    </row>
  </sheetData>
  <mergeCells count="11">
    <mergeCell ref="B1486:I1486"/>
    <mergeCell ref="A6:L6"/>
    <mergeCell ref="J7:L7"/>
    <mergeCell ref="A2:L2"/>
    <mergeCell ref="J1:L1"/>
    <mergeCell ref="A1:I1"/>
    <mergeCell ref="A4:L4"/>
    <mergeCell ref="A5:L5"/>
    <mergeCell ref="F105:I105"/>
    <mergeCell ref="F1444:I1444"/>
    <mergeCell ref="F1475:I1475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72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80" t="s">
        <v>1649</v>
      </c>
      <c r="B1" s="80"/>
      <c r="C1" s="80"/>
      <c r="D1" s="80"/>
      <c r="E1" s="80"/>
      <c r="F1" s="80"/>
      <c r="G1" s="80"/>
      <c r="H1" s="80"/>
      <c r="I1" s="80"/>
      <c r="J1" s="80"/>
      <c r="K1" s="70" t="s">
        <v>2302</v>
      </c>
      <c r="L1" s="70"/>
      <c r="M1" s="70"/>
    </row>
    <row r="2" spans="1:17" customFormat="1" ht="42" customHeight="1" thickBot="1" x14ac:dyDescent="0.45">
      <c r="A2" s="32" t="s">
        <v>2263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7"/>
      <c r="M2" s="37"/>
    </row>
    <row r="3" spans="1:17" customFormat="1" ht="5.25" customHeigh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7" s="3" customFormat="1" ht="21.75" x14ac:dyDescent="0.6">
      <c r="A4" s="71" t="s">
        <v>2304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6"/>
      <c r="O4" s="6"/>
      <c r="P4" s="6"/>
      <c r="Q4" s="6"/>
    </row>
    <row r="5" spans="1:17" s="3" customFormat="1" ht="15" customHeight="1" x14ac:dyDescent="0.6">
      <c r="A5" s="71" t="s">
        <v>2264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6"/>
      <c r="O5" s="6"/>
      <c r="P5" s="6"/>
      <c r="Q5" s="6"/>
    </row>
    <row r="6" spans="1:17" s="3" customFormat="1" ht="15" customHeight="1" x14ac:dyDescent="0.6">
      <c r="A6" s="67" t="s">
        <v>1650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"/>
      <c r="O6" s="6"/>
      <c r="P6" s="6"/>
      <c r="Q6" s="6"/>
    </row>
    <row r="7" spans="1:17" s="3" customFormat="1" ht="21" customHeight="1" x14ac:dyDescent="0.6">
      <c r="A7" s="45"/>
      <c r="B7" s="45"/>
      <c r="C7" s="45"/>
      <c r="D7" s="45"/>
      <c r="E7" s="45"/>
      <c r="F7" s="45"/>
      <c r="G7" s="45"/>
      <c r="H7" s="45"/>
      <c r="I7" s="45"/>
      <c r="J7" s="45"/>
      <c r="K7" s="68" t="s">
        <v>2264</v>
      </c>
      <c r="L7" s="68"/>
      <c r="M7" s="68"/>
      <c r="N7" s="6"/>
      <c r="O7" s="6"/>
      <c r="P7" s="6"/>
      <c r="Q7" s="6"/>
    </row>
    <row r="8" spans="1:17" s="1" customFormat="1" ht="16.5" x14ac:dyDescent="0.25">
      <c r="A8" s="45"/>
      <c r="B8" s="45"/>
      <c r="C8" s="45"/>
      <c r="D8" s="45" t="s">
        <v>25</v>
      </c>
      <c r="E8" s="45"/>
      <c r="F8" s="45"/>
      <c r="G8" s="45"/>
      <c r="H8" s="45"/>
      <c r="I8" s="45"/>
      <c r="J8" s="45"/>
      <c r="K8" s="45" t="s">
        <v>26</v>
      </c>
      <c r="L8" s="45" t="s">
        <v>1651</v>
      </c>
      <c r="M8" s="45" t="s">
        <v>3</v>
      </c>
      <c r="N8" s="8"/>
      <c r="O8" s="8"/>
      <c r="P8" s="8"/>
      <c r="Q8" s="8"/>
    </row>
    <row r="9" spans="1:17" s="1" customFormat="1" ht="15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 t="s">
        <v>5</v>
      </c>
      <c r="L9" s="46" t="s">
        <v>6</v>
      </c>
      <c r="M9" s="46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1"/>
      <c r="O11" s="8"/>
      <c r="P11" s="8"/>
      <c r="Q11" s="8"/>
    </row>
    <row r="12" spans="1:17" s="1" customFormat="1" ht="5.0999999999999996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0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63">
        <f>+K15+K822</f>
        <v>1802460.7756120001</v>
      </c>
      <c r="L14" s="63">
        <f>+L15+L822</f>
        <v>1903296.9468644301</v>
      </c>
      <c r="M14" s="63">
        <f>L14-K14</f>
        <v>100836.17125242995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47"/>
      <c r="B15" s="48" t="s">
        <v>9</v>
      </c>
      <c r="C15" s="48"/>
      <c r="D15" s="48"/>
      <c r="E15" s="48"/>
      <c r="F15" s="48"/>
      <c r="G15" s="48"/>
      <c r="H15" s="48"/>
      <c r="I15" s="48"/>
      <c r="J15" s="49"/>
      <c r="K15" s="49">
        <f>+K16+K714+K768-K860</f>
        <v>1342590.5219320001</v>
      </c>
      <c r="L15" s="49">
        <f>+L16+L714+L768-L860</f>
        <v>1420112.69318443</v>
      </c>
      <c r="M15" s="49">
        <f>L15-K15</f>
        <v>77522.171252429951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38" t="s">
        <v>10</v>
      </c>
      <c r="D16" s="38"/>
      <c r="E16" s="38"/>
      <c r="F16" s="38"/>
      <c r="G16" s="38"/>
      <c r="H16" s="38"/>
      <c r="I16" s="39"/>
      <c r="J16" s="40"/>
      <c r="K16" s="39">
        <f>+K17+K121+K131+K139+K637</f>
        <v>981765.81087799999</v>
      </c>
      <c r="L16" s="39">
        <f>+L17+L121+L131+L139+L637</f>
        <v>1108182.5348625802</v>
      </c>
      <c r="M16" s="39">
        <f t="shared" ref="M16" si="0">L16-K16</f>
        <v>126416.72398458025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33609.177781999999</v>
      </c>
      <c r="L17" s="27">
        <v>34081.281884930002</v>
      </c>
      <c r="M17" s="27">
        <f t="shared" ref="M17:M71" si="1">L17-K17</f>
        <v>472.10410293000314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65"/>
      <c r="K18" s="31">
        <v>5209.0903109999999</v>
      </c>
      <c r="L18" s="31">
        <v>5435.6641813599999</v>
      </c>
      <c r="M18" s="31">
        <f t="shared" si="1"/>
        <v>226.57387036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5209.0903109999999</v>
      </c>
      <c r="L19" s="15">
        <v>5435.6641813599999</v>
      </c>
      <c r="M19" s="15">
        <f t="shared" si="1"/>
        <v>226.57387036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65"/>
      <c r="K20" s="31">
        <v>5209.0903109999999</v>
      </c>
      <c r="L20" s="31">
        <v>5435.6641813599999</v>
      </c>
      <c r="M20" s="31">
        <f t="shared" si="1"/>
        <v>226.57387036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492</v>
      </c>
      <c r="J21" s="14" t="s">
        <v>493</v>
      </c>
      <c r="K21" s="15">
        <v>0.34682400000000002</v>
      </c>
      <c r="L21" s="15">
        <v>0.34682400000000002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32.479427000000001</v>
      </c>
      <c r="L22" s="15">
        <v>32.479427000000001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183.3</v>
      </c>
      <c r="L23" s="15">
        <v>183.3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4416.4896360000002</v>
      </c>
      <c r="L24" s="15">
        <v>4416.4896360000002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576.474424</v>
      </c>
      <c r="L25" s="15">
        <v>803.04829436</v>
      </c>
      <c r="M25" s="15">
        <f t="shared" si="1"/>
        <v>226.57387036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65"/>
      <c r="K26" s="31">
        <v>17998.843363</v>
      </c>
      <c r="L26" s="31">
        <v>17998.843363</v>
      </c>
      <c r="M26" s="31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17998.843363</v>
      </c>
      <c r="L27" s="15">
        <v>17998.843363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65"/>
      <c r="K28" s="31">
        <v>17998.843363</v>
      </c>
      <c r="L28" s="31">
        <v>17998.843363</v>
      </c>
      <c r="M28" s="31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426</v>
      </c>
      <c r="K29" s="15">
        <v>17998.843363</v>
      </c>
      <c r="L29" s="15">
        <v>17998.843363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65"/>
      <c r="K30" s="31">
        <v>5261.3497610000004</v>
      </c>
      <c r="L30" s="31">
        <v>5506.8799935699999</v>
      </c>
      <c r="M30" s="31">
        <f t="shared" si="1"/>
        <v>245.5302325699995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5261.3497610000004</v>
      </c>
      <c r="L31" s="15">
        <v>5506.8799935699999</v>
      </c>
      <c r="M31" s="15">
        <f t="shared" si="1"/>
        <v>245.5302325699995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65"/>
      <c r="K32" s="31">
        <v>4597.3753200000001</v>
      </c>
      <c r="L32" s="31">
        <v>4794.5845305699995</v>
      </c>
      <c r="M32" s="31">
        <f t="shared" si="1"/>
        <v>197.20921056999941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427</v>
      </c>
      <c r="J33" s="14" t="s">
        <v>2464</v>
      </c>
      <c r="K33" s="15">
        <v>7.2015169999999999</v>
      </c>
      <c r="L33" s="15">
        <v>7.6926119999999996</v>
      </c>
      <c r="M33" s="15">
        <f t="shared" si="1"/>
        <v>0.49109499999999962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23</v>
      </c>
      <c r="J34" s="14" t="s">
        <v>428</v>
      </c>
      <c r="K34" s="15">
        <v>368.01213799999999</v>
      </c>
      <c r="L34" s="15">
        <v>383.920952</v>
      </c>
      <c r="M34" s="15">
        <f t="shared" si="1"/>
        <v>15.908814000000007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429</v>
      </c>
      <c r="J35" s="14" t="s">
        <v>430</v>
      </c>
      <c r="K35" s="15">
        <v>967.03235800000004</v>
      </c>
      <c r="L35" s="15">
        <v>982.78506900000002</v>
      </c>
      <c r="M35" s="15">
        <f t="shared" si="1"/>
        <v>15.752710999999977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431</v>
      </c>
      <c r="J36" s="13" t="s">
        <v>432</v>
      </c>
      <c r="K36" s="15">
        <v>884.47871799999996</v>
      </c>
      <c r="L36" s="15">
        <v>964.95307000000003</v>
      </c>
      <c r="M36" s="15">
        <f t="shared" si="1"/>
        <v>80.474352000000067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8"/>
      <c r="F37" s="13"/>
      <c r="G37" s="13"/>
      <c r="H37" s="13"/>
      <c r="I37" s="13" t="s">
        <v>433</v>
      </c>
      <c r="J37" s="14" t="s">
        <v>434</v>
      </c>
      <c r="K37" s="15">
        <v>433.84505899999999</v>
      </c>
      <c r="L37" s="15">
        <v>487.93076200000002</v>
      </c>
      <c r="M37" s="15">
        <f t="shared" si="1"/>
        <v>54.085703000000024</v>
      </c>
      <c r="N37" s="23"/>
      <c r="O37" s="23"/>
      <c r="P37" s="23"/>
      <c r="Q37" s="23"/>
    </row>
    <row r="38" spans="1:17" ht="30" x14ac:dyDescent="0.3">
      <c r="A38" s="23"/>
      <c r="B38" s="22"/>
      <c r="C38" s="22"/>
      <c r="D38" s="13"/>
      <c r="E38" s="28"/>
      <c r="F38" s="13"/>
      <c r="G38" s="13"/>
      <c r="H38" s="13"/>
      <c r="I38" s="13" t="s">
        <v>435</v>
      </c>
      <c r="J38" s="14" t="s">
        <v>436</v>
      </c>
      <c r="K38" s="15">
        <v>1636.378551</v>
      </c>
      <c r="L38" s="15">
        <v>1654.214487</v>
      </c>
      <c r="M38" s="15">
        <f t="shared" si="1"/>
        <v>17.835935999999947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437</v>
      </c>
      <c r="J39" s="14" t="s">
        <v>438</v>
      </c>
      <c r="K39" s="15">
        <v>46.431798999999998</v>
      </c>
      <c r="L39" s="15">
        <v>51.494895</v>
      </c>
      <c r="M39" s="15">
        <f t="shared" si="1"/>
        <v>5.0630960000000016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13"/>
      <c r="I40" s="13" t="s">
        <v>439</v>
      </c>
      <c r="J40" s="14" t="s">
        <v>440</v>
      </c>
      <c r="K40" s="15">
        <v>253.99518</v>
      </c>
      <c r="L40" s="15">
        <v>261.59268357000002</v>
      </c>
      <c r="M40" s="15">
        <f t="shared" si="1"/>
        <v>7.5975035700000149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30" t="s">
        <v>441</v>
      </c>
      <c r="I41" s="30"/>
      <c r="J41" s="65"/>
      <c r="K41" s="31">
        <v>663.97444099999996</v>
      </c>
      <c r="L41" s="31">
        <v>712.29546300000004</v>
      </c>
      <c r="M41" s="31">
        <f t="shared" si="1"/>
        <v>48.321022000000085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442</v>
      </c>
      <c r="J42" s="14" t="s">
        <v>443</v>
      </c>
      <c r="K42" s="15">
        <v>597.51782200000002</v>
      </c>
      <c r="L42" s="15">
        <v>638.39719000000002</v>
      </c>
      <c r="M42" s="15">
        <f t="shared" si="1"/>
        <v>40.879367999999999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444</v>
      </c>
      <c r="J43" s="14" t="s">
        <v>445</v>
      </c>
      <c r="K43" s="15">
        <v>28.597874000000001</v>
      </c>
      <c r="L43" s="15">
        <v>31.576369</v>
      </c>
      <c r="M43" s="15">
        <f t="shared" si="1"/>
        <v>2.9784949999999988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8"/>
      <c r="F44" s="13"/>
      <c r="G44" s="13"/>
      <c r="H44" s="13"/>
      <c r="I44" s="13" t="s">
        <v>446</v>
      </c>
      <c r="J44" s="14" t="s">
        <v>447</v>
      </c>
      <c r="K44" s="15">
        <v>37.858744999999999</v>
      </c>
      <c r="L44" s="15">
        <v>42.321904000000004</v>
      </c>
      <c r="M44" s="15">
        <f t="shared" si="1"/>
        <v>4.4631590000000045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9">
        <v>35</v>
      </c>
      <c r="F45" s="30" t="s">
        <v>30</v>
      </c>
      <c r="G45" s="30"/>
      <c r="H45" s="30"/>
      <c r="I45" s="30"/>
      <c r="J45" s="65"/>
      <c r="K45" s="31">
        <v>384.47240799999997</v>
      </c>
      <c r="L45" s="31">
        <v>384.47240799999997</v>
      </c>
      <c r="M45" s="31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 t="s">
        <v>16</v>
      </c>
      <c r="H46" s="13"/>
      <c r="I46" s="13"/>
      <c r="J46" s="14"/>
      <c r="K46" s="15">
        <v>384.47240799999997</v>
      </c>
      <c r="L46" s="15">
        <v>384.47240799999997</v>
      </c>
      <c r="M46" s="15">
        <f t="shared" si="1"/>
        <v>0</v>
      </c>
      <c r="N46" s="23"/>
      <c r="O46" s="23"/>
      <c r="P46" s="23"/>
      <c r="Q46" s="23"/>
    </row>
    <row r="47" spans="1:17" ht="15" x14ac:dyDescent="0.3">
      <c r="A47" s="23"/>
      <c r="B47" s="22"/>
      <c r="C47" s="22"/>
      <c r="D47" s="13"/>
      <c r="E47" s="28"/>
      <c r="F47" s="13"/>
      <c r="G47" s="13"/>
      <c r="H47" s="30" t="s">
        <v>17</v>
      </c>
      <c r="I47" s="30"/>
      <c r="J47" s="65"/>
      <c r="K47" s="31">
        <v>317.71666900000002</v>
      </c>
      <c r="L47" s="31">
        <v>317.71666900000002</v>
      </c>
      <c r="M47" s="31">
        <f t="shared" si="1"/>
        <v>0</v>
      </c>
      <c r="N47" s="23"/>
      <c r="O47" s="23"/>
      <c r="P47" s="23"/>
      <c r="Q47" s="23"/>
    </row>
    <row r="48" spans="1:17" ht="30" x14ac:dyDescent="0.3">
      <c r="A48" s="23"/>
      <c r="B48" s="22"/>
      <c r="C48" s="22"/>
      <c r="D48" s="13"/>
      <c r="E48" s="28"/>
      <c r="F48" s="13"/>
      <c r="G48" s="13"/>
      <c r="H48" s="13"/>
      <c r="I48" s="13" t="s">
        <v>448</v>
      </c>
      <c r="J48" s="14" t="s">
        <v>2280</v>
      </c>
      <c r="K48" s="15">
        <v>6.573493</v>
      </c>
      <c r="L48" s="15">
        <v>6.573493</v>
      </c>
      <c r="M48" s="15">
        <f t="shared" si="1"/>
        <v>0</v>
      </c>
      <c r="N48" s="23"/>
      <c r="O48" s="23"/>
      <c r="P48" s="23"/>
      <c r="Q48" s="23"/>
    </row>
    <row r="49" spans="1:17" ht="30" customHeight="1" x14ac:dyDescent="0.3">
      <c r="A49" s="23"/>
      <c r="B49" s="22"/>
      <c r="C49" s="22"/>
      <c r="D49" s="13"/>
      <c r="E49" s="28"/>
      <c r="F49" s="13"/>
      <c r="G49" s="13"/>
      <c r="H49" s="13"/>
      <c r="I49" s="13" t="s">
        <v>449</v>
      </c>
      <c r="J49" s="14" t="s">
        <v>2281</v>
      </c>
      <c r="K49" s="15">
        <v>171.69041899999999</v>
      </c>
      <c r="L49" s="15">
        <v>171.69041899999999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450</v>
      </c>
      <c r="J50" s="14" t="s">
        <v>2282</v>
      </c>
      <c r="K50" s="15">
        <v>23.703410000000002</v>
      </c>
      <c r="L50" s="15">
        <v>23.703410000000002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451</v>
      </c>
      <c r="J51" s="14" t="s">
        <v>2118</v>
      </c>
      <c r="K51" s="15">
        <v>4.5048630000000003</v>
      </c>
      <c r="L51" s="15">
        <v>4.5048630000000003</v>
      </c>
      <c r="M51" s="15">
        <f t="shared" si="1"/>
        <v>0</v>
      </c>
      <c r="N51" s="23"/>
      <c r="O51" s="23"/>
      <c r="P51" s="23"/>
      <c r="Q51" s="23"/>
    </row>
    <row r="52" spans="1:17" ht="30" x14ac:dyDescent="0.3">
      <c r="A52" s="23"/>
      <c r="B52" s="22"/>
      <c r="C52" s="22"/>
      <c r="D52" s="13"/>
      <c r="E52" s="28"/>
      <c r="F52" s="13"/>
      <c r="G52" s="13"/>
      <c r="H52" s="13"/>
      <c r="I52" s="13" t="s">
        <v>452</v>
      </c>
      <c r="J52" s="14" t="s">
        <v>453</v>
      </c>
      <c r="K52" s="15">
        <v>5.6426220000000002</v>
      </c>
      <c r="L52" s="15">
        <v>5.6426220000000002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454</v>
      </c>
      <c r="J53" s="14" t="s">
        <v>1736</v>
      </c>
      <c r="K53" s="15">
        <v>7.289371</v>
      </c>
      <c r="L53" s="15">
        <v>7.289371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455</v>
      </c>
      <c r="J54" s="14" t="s">
        <v>2119</v>
      </c>
      <c r="K54" s="15">
        <v>1.7531950000000001</v>
      </c>
      <c r="L54" s="15">
        <v>1.7531950000000001</v>
      </c>
      <c r="M54" s="15">
        <f t="shared" si="1"/>
        <v>0</v>
      </c>
      <c r="N54" s="23"/>
      <c r="O54" s="23"/>
      <c r="P54" s="23"/>
      <c r="Q54" s="23"/>
    </row>
    <row r="55" spans="1:17" ht="15" x14ac:dyDescent="0.3">
      <c r="A55" s="23"/>
      <c r="B55" s="22"/>
      <c r="C55" s="22"/>
      <c r="D55" s="13"/>
      <c r="E55" s="28"/>
      <c r="F55" s="13"/>
      <c r="G55" s="13"/>
      <c r="H55" s="13"/>
      <c r="I55" s="13" t="s">
        <v>456</v>
      </c>
      <c r="J55" s="14" t="s">
        <v>457</v>
      </c>
      <c r="K55" s="15">
        <v>1.866287</v>
      </c>
      <c r="L55" s="15">
        <v>1.866287</v>
      </c>
      <c r="M55" s="15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8"/>
      <c r="F56" s="13"/>
      <c r="G56" s="13"/>
      <c r="H56" s="13"/>
      <c r="I56" s="13" t="s">
        <v>458</v>
      </c>
      <c r="J56" s="14" t="s">
        <v>459</v>
      </c>
      <c r="K56" s="15">
        <v>5.9975810000000003</v>
      </c>
      <c r="L56" s="15">
        <v>5.9975810000000003</v>
      </c>
      <c r="M56" s="15">
        <f t="shared" si="1"/>
        <v>0</v>
      </c>
      <c r="N56" s="23"/>
      <c r="O56" s="23"/>
      <c r="P56" s="23"/>
      <c r="Q56" s="23"/>
    </row>
    <row r="57" spans="1:17" ht="30" x14ac:dyDescent="0.3">
      <c r="A57" s="23"/>
      <c r="B57" s="22"/>
      <c r="C57" s="22"/>
      <c r="D57" s="13"/>
      <c r="E57" s="28"/>
      <c r="F57" s="13"/>
      <c r="G57" s="13"/>
      <c r="H57" s="13"/>
      <c r="I57" s="13" t="s">
        <v>460</v>
      </c>
      <c r="J57" s="14" t="s">
        <v>2283</v>
      </c>
      <c r="K57" s="15">
        <v>4.0140130000000003</v>
      </c>
      <c r="L57" s="15">
        <v>4.0140130000000003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13" t="s">
        <v>461</v>
      </c>
      <c r="J58" s="14" t="s">
        <v>2465</v>
      </c>
      <c r="K58" s="15">
        <v>18.078195999999998</v>
      </c>
      <c r="L58" s="15">
        <v>18.078195999999998</v>
      </c>
      <c r="M58" s="15">
        <f t="shared" si="1"/>
        <v>0</v>
      </c>
      <c r="N58" s="23"/>
      <c r="O58" s="23"/>
      <c r="P58" s="23"/>
      <c r="Q58" s="23"/>
    </row>
    <row r="59" spans="1:17" ht="60" x14ac:dyDescent="0.3">
      <c r="A59" s="23"/>
      <c r="B59" s="22"/>
      <c r="C59" s="22"/>
      <c r="D59" s="13"/>
      <c r="E59" s="28"/>
      <c r="F59" s="13"/>
      <c r="G59" s="13"/>
      <c r="H59" s="13"/>
      <c r="I59" s="13" t="s">
        <v>462</v>
      </c>
      <c r="J59" s="14" t="s">
        <v>2284</v>
      </c>
      <c r="K59" s="15">
        <v>11.894788999999999</v>
      </c>
      <c r="L59" s="15">
        <v>11.894788999999999</v>
      </c>
      <c r="M59" s="15">
        <f t="shared" si="1"/>
        <v>0</v>
      </c>
      <c r="N59" s="23"/>
      <c r="O59" s="23"/>
      <c r="P59" s="23"/>
      <c r="Q59" s="23"/>
    </row>
    <row r="60" spans="1:17" ht="15" x14ac:dyDescent="0.3">
      <c r="A60" s="23"/>
      <c r="B60" s="22"/>
      <c r="C60" s="22"/>
      <c r="D60" s="13"/>
      <c r="E60" s="28"/>
      <c r="F60" s="13"/>
      <c r="G60" s="13"/>
      <c r="H60" s="13"/>
      <c r="I60" s="13" t="s">
        <v>463</v>
      </c>
      <c r="J60" s="14" t="s">
        <v>464</v>
      </c>
      <c r="K60" s="15">
        <v>11.666394</v>
      </c>
      <c r="L60" s="15">
        <v>11.666394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465</v>
      </c>
      <c r="J61" s="14" t="s">
        <v>466</v>
      </c>
      <c r="K61" s="15">
        <v>11.420835</v>
      </c>
      <c r="L61" s="15">
        <v>11.420835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8"/>
      <c r="F62" s="13"/>
      <c r="G62" s="13"/>
      <c r="H62" s="13"/>
      <c r="I62" s="13" t="s">
        <v>467</v>
      </c>
      <c r="J62" s="14" t="s">
        <v>2466</v>
      </c>
      <c r="K62" s="15">
        <v>4.6947400000000004</v>
      </c>
      <c r="L62" s="15">
        <v>4.6947400000000004</v>
      </c>
      <c r="M62" s="15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8"/>
      <c r="F63" s="13"/>
      <c r="G63" s="13"/>
      <c r="H63" s="13"/>
      <c r="I63" s="13" t="s">
        <v>468</v>
      </c>
      <c r="J63" s="14" t="s">
        <v>2285</v>
      </c>
      <c r="K63" s="15">
        <v>5.4729219999999996</v>
      </c>
      <c r="L63" s="15">
        <v>5.4729219999999996</v>
      </c>
      <c r="M63" s="15">
        <f t="shared" si="1"/>
        <v>0</v>
      </c>
      <c r="N63" s="23"/>
      <c r="O63" s="23"/>
      <c r="P63" s="23"/>
      <c r="Q63" s="23"/>
    </row>
    <row r="64" spans="1:17" ht="45" x14ac:dyDescent="0.3">
      <c r="A64" s="23"/>
      <c r="B64" s="22"/>
      <c r="C64" s="22"/>
      <c r="D64" s="13"/>
      <c r="E64" s="28"/>
      <c r="F64" s="13"/>
      <c r="G64" s="13"/>
      <c r="H64" s="13"/>
      <c r="I64" s="13" t="s">
        <v>469</v>
      </c>
      <c r="J64" s="14" t="s">
        <v>1667</v>
      </c>
      <c r="K64" s="15">
        <v>3.2298040000000001</v>
      </c>
      <c r="L64" s="15">
        <v>3.2298040000000001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470</v>
      </c>
      <c r="J65" s="14" t="s">
        <v>2120</v>
      </c>
      <c r="K65" s="15">
        <v>1.7003490000000001</v>
      </c>
      <c r="L65" s="15">
        <v>1.7003490000000001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471</v>
      </c>
      <c r="J66" s="14" t="s">
        <v>472</v>
      </c>
      <c r="K66" s="15">
        <v>1.3652580000000001</v>
      </c>
      <c r="L66" s="15">
        <v>1.3652580000000001</v>
      </c>
      <c r="M66" s="15">
        <f t="shared" si="1"/>
        <v>0</v>
      </c>
      <c r="N66" s="23"/>
      <c r="O66" s="23"/>
      <c r="P66" s="23"/>
      <c r="Q66" s="23"/>
    </row>
    <row r="67" spans="1:17" ht="30" x14ac:dyDescent="0.3">
      <c r="A67" s="23"/>
      <c r="B67" s="22"/>
      <c r="C67" s="22"/>
      <c r="D67" s="13"/>
      <c r="E67" s="28"/>
      <c r="F67" s="13"/>
      <c r="G67" s="13"/>
      <c r="H67" s="13"/>
      <c r="I67" s="13" t="s">
        <v>473</v>
      </c>
      <c r="J67" s="14" t="s">
        <v>2286</v>
      </c>
      <c r="K67" s="15">
        <v>4.0915569999999999</v>
      </c>
      <c r="L67" s="15">
        <v>4.0915569999999999</v>
      </c>
      <c r="M67" s="15">
        <f t="shared" si="1"/>
        <v>0</v>
      </c>
      <c r="N67" s="23"/>
      <c r="O67" s="23"/>
      <c r="P67" s="23"/>
      <c r="Q67" s="23"/>
    </row>
    <row r="68" spans="1:17" ht="45" x14ac:dyDescent="0.3">
      <c r="A68" s="23"/>
      <c r="B68" s="22"/>
      <c r="C68" s="22"/>
      <c r="D68" s="13"/>
      <c r="E68" s="28"/>
      <c r="F68" s="13"/>
      <c r="G68" s="13"/>
      <c r="H68" s="13"/>
      <c r="I68" s="13" t="s">
        <v>474</v>
      </c>
      <c r="J68" s="14" t="s">
        <v>2287</v>
      </c>
      <c r="K68" s="15">
        <v>1.441681</v>
      </c>
      <c r="L68" s="15">
        <v>1.441681</v>
      </c>
      <c r="M68" s="15">
        <f t="shared" si="1"/>
        <v>0</v>
      </c>
      <c r="N68" s="23"/>
      <c r="O68" s="23"/>
      <c r="P68" s="23"/>
      <c r="Q68" s="23"/>
    </row>
    <row r="69" spans="1:17" ht="60" customHeight="1" x14ac:dyDescent="0.3">
      <c r="A69" s="23"/>
      <c r="B69" s="22"/>
      <c r="C69" s="22"/>
      <c r="D69" s="13"/>
      <c r="E69" s="28"/>
      <c r="F69" s="13"/>
      <c r="G69" s="13"/>
      <c r="H69" s="13"/>
      <c r="I69" s="13" t="s">
        <v>701</v>
      </c>
      <c r="J69" s="14" t="s">
        <v>2288</v>
      </c>
      <c r="K69" s="15">
        <v>3.1428400000000001</v>
      </c>
      <c r="L69" s="15">
        <v>3.1428400000000001</v>
      </c>
      <c r="M69" s="15">
        <f t="shared" si="1"/>
        <v>0</v>
      </c>
      <c r="N69" s="23"/>
      <c r="O69" s="23"/>
      <c r="P69" s="23"/>
      <c r="Q69" s="23"/>
    </row>
    <row r="70" spans="1:17" ht="45" customHeight="1" x14ac:dyDescent="0.3">
      <c r="A70" s="23"/>
      <c r="B70" s="22"/>
      <c r="C70" s="22"/>
      <c r="D70" s="13"/>
      <c r="E70" s="28"/>
      <c r="F70" s="13"/>
      <c r="G70" s="13"/>
      <c r="H70" s="13"/>
      <c r="I70" s="13" t="s">
        <v>475</v>
      </c>
      <c r="J70" s="14" t="s">
        <v>2289</v>
      </c>
      <c r="K70" s="15">
        <v>6.4820500000000001</v>
      </c>
      <c r="L70" s="15">
        <v>6.4820500000000001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30" t="s">
        <v>441</v>
      </c>
      <c r="I71" s="30"/>
      <c r="J71" s="65"/>
      <c r="K71" s="31">
        <v>66.755739000000005</v>
      </c>
      <c r="L71" s="31">
        <v>66.755739000000005</v>
      </c>
      <c r="M71" s="31">
        <f t="shared" si="1"/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13" t="s">
        <v>442</v>
      </c>
      <c r="J72" s="14" t="s">
        <v>476</v>
      </c>
      <c r="K72" s="15">
        <v>57.075268999999999</v>
      </c>
      <c r="L72" s="15">
        <v>57.075268999999999</v>
      </c>
      <c r="M72" s="15">
        <f t="shared" ref="M72:M135" si="2">L72-K72</f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/>
      <c r="H73" s="13"/>
      <c r="I73" s="13" t="s">
        <v>444</v>
      </c>
      <c r="J73" s="14" t="s">
        <v>2467</v>
      </c>
      <c r="K73" s="15">
        <v>0.88348499999999996</v>
      </c>
      <c r="L73" s="15">
        <v>0.88348499999999996</v>
      </c>
      <c r="M73" s="15">
        <f t="shared" si="2"/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13"/>
      <c r="I74" s="13" t="s">
        <v>446</v>
      </c>
      <c r="J74" s="14" t="s">
        <v>477</v>
      </c>
      <c r="K74" s="15">
        <v>8.7969849999999994</v>
      </c>
      <c r="L74" s="15">
        <v>8.7969849999999994</v>
      </c>
      <c r="M74" s="15">
        <f t="shared" si="2"/>
        <v>0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9">
        <v>41</v>
      </c>
      <c r="F75" s="30" t="s">
        <v>31</v>
      </c>
      <c r="G75" s="30"/>
      <c r="H75" s="30"/>
      <c r="I75" s="30"/>
      <c r="J75" s="65"/>
      <c r="K75" s="31">
        <v>158.73070000000001</v>
      </c>
      <c r="L75" s="31">
        <v>158.73070000000001</v>
      </c>
      <c r="M75" s="31">
        <f t="shared" si="2"/>
        <v>0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 t="s">
        <v>16</v>
      </c>
      <c r="H76" s="13"/>
      <c r="I76" s="13"/>
      <c r="J76" s="14"/>
      <c r="K76" s="15">
        <v>158.73070000000001</v>
      </c>
      <c r="L76" s="15">
        <v>158.73070000000001</v>
      </c>
      <c r="M76" s="15">
        <f t="shared" si="2"/>
        <v>0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17</v>
      </c>
      <c r="I77" s="30"/>
      <c r="J77" s="65"/>
      <c r="K77" s="31">
        <v>131.977192</v>
      </c>
      <c r="L77" s="31">
        <v>131.977192</v>
      </c>
      <c r="M77" s="31">
        <f t="shared" si="2"/>
        <v>0</v>
      </c>
      <c r="N77" s="23"/>
      <c r="O77" s="23"/>
      <c r="P77" s="23"/>
      <c r="Q77" s="23"/>
    </row>
    <row r="78" spans="1:17" ht="30" x14ac:dyDescent="0.3">
      <c r="A78" s="23"/>
      <c r="B78" s="22"/>
      <c r="C78" s="22"/>
      <c r="D78" s="13"/>
      <c r="E78" s="28"/>
      <c r="F78" s="13"/>
      <c r="G78" s="13"/>
      <c r="H78" s="13"/>
      <c r="I78" s="13" t="s">
        <v>478</v>
      </c>
      <c r="J78" s="14" t="s">
        <v>479</v>
      </c>
      <c r="K78" s="15">
        <v>124.56994299999999</v>
      </c>
      <c r="L78" s="15">
        <v>124.56994299999999</v>
      </c>
      <c r="M78" s="15">
        <f t="shared" si="2"/>
        <v>0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13" t="s">
        <v>486</v>
      </c>
      <c r="J79" s="14" t="s">
        <v>2468</v>
      </c>
      <c r="K79" s="15">
        <v>7.4072490000000002</v>
      </c>
      <c r="L79" s="15">
        <v>7.4072490000000002</v>
      </c>
      <c r="M79" s="15">
        <f t="shared" si="2"/>
        <v>0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/>
      <c r="H80" s="30" t="s">
        <v>441</v>
      </c>
      <c r="I80" s="30"/>
      <c r="J80" s="65"/>
      <c r="K80" s="31">
        <v>26.753508</v>
      </c>
      <c r="L80" s="31">
        <v>26.753508</v>
      </c>
      <c r="M80" s="31">
        <f t="shared" si="2"/>
        <v>0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13"/>
      <c r="I81" s="13" t="s">
        <v>442</v>
      </c>
      <c r="J81" s="14" t="s">
        <v>476</v>
      </c>
      <c r="K81" s="15">
        <v>21.128264999999999</v>
      </c>
      <c r="L81" s="15">
        <v>21.128264999999999</v>
      </c>
      <c r="M81" s="15">
        <f t="shared" si="2"/>
        <v>0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13"/>
      <c r="I82" s="13" t="s">
        <v>446</v>
      </c>
      <c r="J82" s="14" t="s">
        <v>480</v>
      </c>
      <c r="K82" s="15">
        <v>5.6252430000000002</v>
      </c>
      <c r="L82" s="15">
        <v>5.6252430000000002</v>
      </c>
      <c r="M82" s="15">
        <f t="shared" si="2"/>
        <v>0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9">
        <v>43</v>
      </c>
      <c r="F83" s="30" t="s">
        <v>32</v>
      </c>
      <c r="G83" s="30"/>
      <c r="H83" s="30"/>
      <c r="I83" s="30"/>
      <c r="J83" s="65"/>
      <c r="K83" s="31">
        <v>340.91841299999999</v>
      </c>
      <c r="L83" s="31">
        <v>340.91841299999999</v>
      </c>
      <c r="M83" s="31">
        <f t="shared" si="2"/>
        <v>0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 t="s">
        <v>16</v>
      </c>
      <c r="H84" s="13"/>
      <c r="I84" s="13"/>
      <c r="J84" s="14"/>
      <c r="K84" s="15">
        <v>340.91841299999999</v>
      </c>
      <c r="L84" s="15">
        <v>340.91841299999999</v>
      </c>
      <c r="M84" s="15">
        <f t="shared" si="2"/>
        <v>0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17</v>
      </c>
      <c r="I85" s="30"/>
      <c r="J85" s="65"/>
      <c r="K85" s="31">
        <v>240.83568500000001</v>
      </c>
      <c r="L85" s="31">
        <v>240.83568500000001</v>
      </c>
      <c r="M85" s="31">
        <f t="shared" si="2"/>
        <v>0</v>
      </c>
      <c r="N85" s="23"/>
      <c r="O85" s="23"/>
      <c r="P85" s="23"/>
      <c r="Q85" s="23"/>
    </row>
    <row r="86" spans="1:17" ht="30" x14ac:dyDescent="0.3">
      <c r="A86" s="23"/>
      <c r="B86" s="22"/>
      <c r="C86" s="22"/>
      <c r="D86" s="13"/>
      <c r="E86" s="28"/>
      <c r="F86" s="13"/>
      <c r="G86" s="13"/>
      <c r="H86" s="13"/>
      <c r="I86" s="13" t="s">
        <v>448</v>
      </c>
      <c r="J86" s="14" t="s">
        <v>2469</v>
      </c>
      <c r="K86" s="15">
        <v>78.029342</v>
      </c>
      <c r="L86" s="15">
        <v>78.029342</v>
      </c>
      <c r="M86" s="15">
        <f t="shared" si="2"/>
        <v>0</v>
      </c>
      <c r="N86" s="23"/>
      <c r="O86" s="23"/>
      <c r="P86" s="23"/>
      <c r="Q86" s="23"/>
    </row>
    <row r="87" spans="1:17" ht="30" x14ac:dyDescent="0.3">
      <c r="A87" s="23"/>
      <c r="B87" s="22"/>
      <c r="C87" s="22"/>
      <c r="D87" s="13"/>
      <c r="E87" s="28"/>
      <c r="F87" s="13"/>
      <c r="G87" s="13"/>
      <c r="H87" s="13"/>
      <c r="I87" s="13" t="s">
        <v>485</v>
      </c>
      <c r="J87" s="14" t="s">
        <v>2470</v>
      </c>
      <c r="K87" s="15">
        <v>117.130855</v>
      </c>
      <c r="L87" s="15">
        <v>117.130855</v>
      </c>
      <c r="M87" s="15">
        <f t="shared" si="2"/>
        <v>0</v>
      </c>
      <c r="N87" s="23"/>
      <c r="O87" s="23"/>
      <c r="P87" s="23"/>
      <c r="Q87" s="23"/>
    </row>
    <row r="88" spans="1:17" ht="30" x14ac:dyDescent="0.3">
      <c r="A88" s="23"/>
      <c r="B88" s="22"/>
      <c r="C88" s="22"/>
      <c r="D88" s="13"/>
      <c r="E88" s="28"/>
      <c r="F88" s="13"/>
      <c r="G88" s="13"/>
      <c r="H88" s="13"/>
      <c r="I88" s="13" t="s">
        <v>620</v>
      </c>
      <c r="J88" s="14" t="s">
        <v>2471</v>
      </c>
      <c r="K88" s="15">
        <v>27.063510000000001</v>
      </c>
      <c r="L88" s="15">
        <v>27.063510000000001</v>
      </c>
      <c r="M88" s="15">
        <f t="shared" si="2"/>
        <v>0</v>
      </c>
      <c r="N88" s="23"/>
      <c r="O88" s="23"/>
      <c r="P88" s="23"/>
      <c r="Q88" s="23"/>
    </row>
    <row r="89" spans="1:17" ht="30" x14ac:dyDescent="0.3">
      <c r="A89" s="23"/>
      <c r="B89" s="22"/>
      <c r="C89" s="22"/>
      <c r="D89" s="13"/>
      <c r="E89" s="28"/>
      <c r="F89" s="13"/>
      <c r="G89" s="13"/>
      <c r="H89" s="13"/>
      <c r="I89" s="13" t="s">
        <v>767</v>
      </c>
      <c r="J89" s="14" t="s">
        <v>2472</v>
      </c>
      <c r="K89" s="15">
        <v>18.611978000000001</v>
      </c>
      <c r="L89" s="15">
        <v>18.611978000000001</v>
      </c>
      <c r="M89" s="15">
        <f t="shared" si="2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/>
      <c r="H90" s="30" t="s">
        <v>441</v>
      </c>
      <c r="I90" s="30"/>
      <c r="J90" s="65"/>
      <c r="K90" s="31">
        <v>100.082728</v>
      </c>
      <c r="L90" s="31">
        <v>100.082728</v>
      </c>
      <c r="M90" s="31">
        <f t="shared" si="2"/>
        <v>0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8"/>
      <c r="F91" s="13"/>
      <c r="G91" s="13"/>
      <c r="H91" s="13"/>
      <c r="I91" s="13" t="s">
        <v>442</v>
      </c>
      <c r="J91" s="14" t="s">
        <v>476</v>
      </c>
      <c r="K91" s="15">
        <v>88.070398999999995</v>
      </c>
      <c r="L91" s="15">
        <v>88.070398999999995</v>
      </c>
      <c r="M91" s="15">
        <f t="shared" si="2"/>
        <v>0</v>
      </c>
      <c r="N91" s="23"/>
      <c r="O91" s="23"/>
      <c r="P91" s="23"/>
      <c r="Q91" s="23"/>
    </row>
    <row r="92" spans="1:17" ht="15" x14ac:dyDescent="0.3">
      <c r="A92" s="23"/>
      <c r="B92" s="22"/>
      <c r="C92" s="22"/>
      <c r="D92" s="13"/>
      <c r="E92" s="28"/>
      <c r="F92" s="13"/>
      <c r="G92" s="13"/>
      <c r="H92" s="13"/>
      <c r="I92" s="13" t="s">
        <v>446</v>
      </c>
      <c r="J92" s="14" t="s">
        <v>480</v>
      </c>
      <c r="K92" s="15">
        <v>12.012328999999999</v>
      </c>
      <c r="L92" s="15">
        <v>12.012328999999999</v>
      </c>
      <c r="M92" s="15">
        <f t="shared" si="2"/>
        <v>0</v>
      </c>
      <c r="N92" s="23"/>
      <c r="O92" s="23"/>
      <c r="P92" s="23"/>
      <c r="Q92" s="23"/>
    </row>
    <row r="93" spans="1:17" ht="30" customHeight="1" x14ac:dyDescent="0.3">
      <c r="A93" s="23"/>
      <c r="B93" s="22"/>
      <c r="C93" s="22"/>
      <c r="D93" s="13"/>
      <c r="E93" s="29">
        <v>44</v>
      </c>
      <c r="F93" s="72" t="s">
        <v>33</v>
      </c>
      <c r="G93" s="72"/>
      <c r="H93" s="72"/>
      <c r="I93" s="72"/>
      <c r="J93" s="72"/>
      <c r="K93" s="31">
        <v>240.86865800000001</v>
      </c>
      <c r="L93" s="31">
        <v>240.86865800000001</v>
      </c>
      <c r="M93" s="31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 t="s">
        <v>16</v>
      </c>
      <c r="H94" s="13"/>
      <c r="I94" s="13"/>
      <c r="J94" s="14"/>
      <c r="K94" s="15">
        <v>240.86865800000001</v>
      </c>
      <c r="L94" s="15">
        <v>240.86865800000001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30" t="s">
        <v>17</v>
      </c>
      <c r="I95" s="30"/>
      <c r="J95" s="65"/>
      <c r="K95" s="31">
        <v>209.97367800000001</v>
      </c>
      <c r="L95" s="31">
        <v>209.97367800000001</v>
      </c>
      <c r="M95" s="31">
        <f t="shared" si="2"/>
        <v>0</v>
      </c>
      <c r="N95" s="23"/>
      <c r="O95" s="23"/>
      <c r="P95" s="23"/>
      <c r="Q95" s="23"/>
    </row>
    <row r="96" spans="1:17" ht="30" x14ac:dyDescent="0.3">
      <c r="A96" s="23"/>
      <c r="B96" s="22"/>
      <c r="C96" s="22"/>
      <c r="D96" s="13"/>
      <c r="E96" s="28"/>
      <c r="F96" s="13"/>
      <c r="G96" s="13"/>
      <c r="H96" s="13"/>
      <c r="I96" s="13" t="s">
        <v>448</v>
      </c>
      <c r="J96" s="14" t="s">
        <v>487</v>
      </c>
      <c r="K96" s="15">
        <v>90.946342000000001</v>
      </c>
      <c r="L96" s="15">
        <v>90.946342000000001</v>
      </c>
      <c r="M96" s="15">
        <f t="shared" si="2"/>
        <v>0</v>
      </c>
      <c r="N96" s="23"/>
      <c r="O96" s="23"/>
      <c r="P96" s="23"/>
      <c r="Q96" s="23"/>
    </row>
    <row r="97" spans="1:17" ht="30" x14ac:dyDescent="0.3">
      <c r="A97" s="23"/>
      <c r="B97" s="22"/>
      <c r="C97" s="22"/>
      <c r="D97" s="13"/>
      <c r="E97" s="28"/>
      <c r="F97" s="13"/>
      <c r="G97" s="13"/>
      <c r="H97" s="13"/>
      <c r="I97" s="13" t="s">
        <v>449</v>
      </c>
      <c r="J97" s="14" t="s">
        <v>488</v>
      </c>
      <c r="K97" s="15">
        <v>40.879100000000001</v>
      </c>
      <c r="L97" s="15">
        <v>40.879100000000001</v>
      </c>
      <c r="M97" s="15">
        <f t="shared" si="2"/>
        <v>0</v>
      </c>
      <c r="N97" s="23"/>
      <c r="O97" s="23"/>
      <c r="P97" s="23"/>
      <c r="Q97" s="23"/>
    </row>
    <row r="98" spans="1:17" ht="30" x14ac:dyDescent="0.3">
      <c r="A98" s="23"/>
      <c r="B98" s="22"/>
      <c r="C98" s="22"/>
      <c r="D98" s="13"/>
      <c r="E98" s="28"/>
      <c r="F98" s="13"/>
      <c r="G98" s="13"/>
      <c r="H98" s="13"/>
      <c r="I98" s="13" t="s">
        <v>450</v>
      </c>
      <c r="J98" s="14" t="s">
        <v>489</v>
      </c>
      <c r="K98" s="15">
        <v>44.612814999999998</v>
      </c>
      <c r="L98" s="15">
        <v>44.612814999999998</v>
      </c>
      <c r="M98" s="15">
        <f t="shared" si="2"/>
        <v>0</v>
      </c>
      <c r="N98" s="23"/>
      <c r="O98" s="23"/>
      <c r="P98" s="23"/>
      <c r="Q98" s="23"/>
    </row>
    <row r="99" spans="1:17" ht="30" x14ac:dyDescent="0.3">
      <c r="A99" s="23"/>
      <c r="B99" s="22"/>
      <c r="C99" s="22"/>
      <c r="D99" s="13"/>
      <c r="E99" s="28"/>
      <c r="F99" s="13"/>
      <c r="G99" s="13"/>
      <c r="H99" s="13"/>
      <c r="I99" s="13" t="s">
        <v>490</v>
      </c>
      <c r="J99" s="14" t="s">
        <v>491</v>
      </c>
      <c r="K99" s="15">
        <v>15.535420999999999</v>
      </c>
      <c r="L99" s="15">
        <v>15.535420999999999</v>
      </c>
      <c r="M99" s="1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/>
      <c r="H100" s="13"/>
      <c r="I100" s="13" t="s">
        <v>492</v>
      </c>
      <c r="J100" s="14" t="s">
        <v>493</v>
      </c>
      <c r="K100" s="15">
        <v>18</v>
      </c>
      <c r="L100" s="15">
        <v>18</v>
      </c>
      <c r="M100" s="1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30" t="s">
        <v>441</v>
      </c>
      <c r="I101" s="30"/>
      <c r="J101" s="65"/>
      <c r="K101" s="31">
        <v>30.89498</v>
      </c>
      <c r="L101" s="31">
        <v>30.89498</v>
      </c>
      <c r="M101" s="31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442</v>
      </c>
      <c r="J102" s="14" t="s">
        <v>476</v>
      </c>
      <c r="K102" s="15">
        <v>26.438798999999999</v>
      </c>
      <c r="L102" s="15">
        <v>26.438798999999999</v>
      </c>
      <c r="M102" s="15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446</v>
      </c>
      <c r="J103" s="14" t="s">
        <v>480</v>
      </c>
      <c r="K103" s="15">
        <v>4.4561809999999999</v>
      </c>
      <c r="L103" s="15">
        <v>4.4561809999999999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9">
        <v>49</v>
      </c>
      <c r="F104" s="30" t="s">
        <v>1740</v>
      </c>
      <c r="G104" s="30"/>
      <c r="H104" s="30"/>
      <c r="I104" s="30"/>
      <c r="J104" s="65"/>
      <c r="K104" s="31">
        <v>4014.904168</v>
      </c>
      <c r="L104" s="31">
        <v>4014.904168</v>
      </c>
      <c r="M104" s="31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 t="s">
        <v>16</v>
      </c>
      <c r="H105" s="13"/>
      <c r="I105" s="13"/>
      <c r="J105" s="14"/>
      <c r="K105" s="15">
        <v>4014.904168</v>
      </c>
      <c r="L105" s="15">
        <v>4014.904168</v>
      </c>
      <c r="M105" s="15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30" t="s">
        <v>17</v>
      </c>
      <c r="I106" s="30"/>
      <c r="J106" s="65"/>
      <c r="K106" s="31">
        <v>3761.1252009999998</v>
      </c>
      <c r="L106" s="31">
        <v>3761.1252009999998</v>
      </c>
      <c r="M106" s="31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449</v>
      </c>
      <c r="J107" s="14" t="s">
        <v>783</v>
      </c>
      <c r="K107" s="15">
        <v>2666.4446029999999</v>
      </c>
      <c r="L107" s="15">
        <v>2666.4446029999999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450</v>
      </c>
      <c r="J108" s="14" t="s">
        <v>784</v>
      </c>
      <c r="K108" s="15">
        <v>382.97206699999998</v>
      </c>
      <c r="L108" s="15">
        <v>382.97206699999998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490</v>
      </c>
      <c r="J109" s="14" t="s">
        <v>2290</v>
      </c>
      <c r="K109" s="15">
        <v>12.157185</v>
      </c>
      <c r="L109" s="15">
        <v>12.157185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451</v>
      </c>
      <c r="J110" s="14" t="s">
        <v>785</v>
      </c>
      <c r="K110" s="15">
        <v>133.40004200000001</v>
      </c>
      <c r="L110" s="15">
        <v>133.40004200000001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454</v>
      </c>
      <c r="J111" s="14" t="s">
        <v>2121</v>
      </c>
      <c r="K111" s="15">
        <v>132.99469500000001</v>
      </c>
      <c r="L111" s="15">
        <v>132.99469500000001</v>
      </c>
      <c r="M111" s="15">
        <f t="shared" si="2"/>
        <v>0</v>
      </c>
      <c r="N111" s="23"/>
      <c r="O111" s="23"/>
      <c r="P111" s="23"/>
      <c r="Q111" s="23"/>
    </row>
    <row r="112" spans="1:17" ht="30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607</v>
      </c>
      <c r="J112" s="14" t="s">
        <v>2122</v>
      </c>
      <c r="K112" s="15">
        <v>98.561635999999993</v>
      </c>
      <c r="L112" s="15">
        <v>98.561635999999993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13"/>
      <c r="I113" s="13" t="s">
        <v>506</v>
      </c>
      <c r="J113" s="14" t="s">
        <v>2123</v>
      </c>
      <c r="K113" s="15">
        <v>24.580555</v>
      </c>
      <c r="L113" s="15">
        <v>24.580555</v>
      </c>
      <c r="M113" s="1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455</v>
      </c>
      <c r="J114" s="14" t="s">
        <v>786</v>
      </c>
      <c r="K114" s="15">
        <v>44.197353999999997</v>
      </c>
      <c r="L114" s="15">
        <v>44.197353999999997</v>
      </c>
      <c r="M114" s="15">
        <f t="shared" si="2"/>
        <v>0</v>
      </c>
      <c r="N114" s="23"/>
      <c r="O114" s="23"/>
      <c r="P114" s="23"/>
      <c r="Q114" s="23"/>
    </row>
    <row r="115" spans="1:17" ht="30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456</v>
      </c>
      <c r="J115" s="14" t="s">
        <v>787</v>
      </c>
      <c r="K115" s="15">
        <v>61.244720000000001</v>
      </c>
      <c r="L115" s="15">
        <v>61.244720000000001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8"/>
      <c r="F116" s="13"/>
      <c r="G116" s="13"/>
      <c r="H116" s="13"/>
      <c r="I116" s="13" t="s">
        <v>458</v>
      </c>
      <c r="J116" s="14" t="s">
        <v>2124</v>
      </c>
      <c r="K116" s="15">
        <v>112.917798</v>
      </c>
      <c r="L116" s="15">
        <v>112.917798</v>
      </c>
      <c r="M116" s="1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/>
      <c r="H117" s="13"/>
      <c r="I117" s="13" t="s">
        <v>20</v>
      </c>
      <c r="J117" s="14" t="s">
        <v>27</v>
      </c>
      <c r="K117" s="15">
        <v>91.654545999999996</v>
      </c>
      <c r="L117" s="15">
        <v>91.654545999999996</v>
      </c>
      <c r="M117" s="15">
        <f t="shared" si="2"/>
        <v>0</v>
      </c>
      <c r="N117" s="23"/>
      <c r="O117" s="23"/>
      <c r="P117" s="23"/>
      <c r="Q117" s="23"/>
    </row>
    <row r="118" spans="1:17" ht="15" x14ac:dyDescent="0.3">
      <c r="A118" s="23"/>
      <c r="B118" s="22"/>
      <c r="C118" s="22"/>
      <c r="D118" s="13"/>
      <c r="E118" s="28"/>
      <c r="F118" s="13"/>
      <c r="G118" s="13"/>
      <c r="H118" s="30" t="s">
        <v>441</v>
      </c>
      <c r="I118" s="30"/>
      <c r="J118" s="65"/>
      <c r="K118" s="31">
        <v>253.77896699999999</v>
      </c>
      <c r="L118" s="31">
        <v>253.77896699999999</v>
      </c>
      <c r="M118" s="31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13"/>
      <c r="I119" s="13" t="s">
        <v>442</v>
      </c>
      <c r="J119" s="14" t="s">
        <v>476</v>
      </c>
      <c r="K119" s="15">
        <v>234.14150000000001</v>
      </c>
      <c r="L119" s="15">
        <v>234.14150000000001</v>
      </c>
      <c r="M119" s="15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446</v>
      </c>
      <c r="J120" s="14" t="s">
        <v>480</v>
      </c>
      <c r="K120" s="15">
        <v>19.637467000000001</v>
      </c>
      <c r="L120" s="15">
        <v>19.637467000000001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24" t="s">
        <v>34</v>
      </c>
      <c r="E121" s="25"/>
      <c r="F121" s="24"/>
      <c r="G121" s="24"/>
      <c r="H121" s="24"/>
      <c r="I121" s="24"/>
      <c r="J121" s="26"/>
      <c r="K121" s="27">
        <v>2013.7432389999999</v>
      </c>
      <c r="L121" s="27">
        <v>2013.7432389999999</v>
      </c>
      <c r="M121" s="27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13"/>
      <c r="E122" s="29">
        <v>40</v>
      </c>
      <c r="F122" s="30" t="s">
        <v>35</v>
      </c>
      <c r="G122" s="30"/>
      <c r="H122" s="30"/>
      <c r="I122" s="30"/>
      <c r="J122" s="65"/>
      <c r="K122" s="31">
        <v>2013.7432389999999</v>
      </c>
      <c r="L122" s="31">
        <v>2013.7432389999999</v>
      </c>
      <c r="M122" s="31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8"/>
      <c r="F123" s="13"/>
      <c r="G123" s="13" t="s">
        <v>16</v>
      </c>
      <c r="H123" s="13"/>
      <c r="I123" s="13"/>
      <c r="J123" s="14"/>
      <c r="K123" s="15">
        <v>2013.7432389999999</v>
      </c>
      <c r="L123" s="15">
        <v>2013.7432389999999</v>
      </c>
      <c r="M123" s="15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/>
      <c r="H124" s="30" t="s">
        <v>17</v>
      </c>
      <c r="I124" s="30"/>
      <c r="J124" s="65"/>
      <c r="K124" s="31">
        <v>1851.731927</v>
      </c>
      <c r="L124" s="31">
        <v>1851.731927</v>
      </c>
      <c r="M124" s="31">
        <f t="shared" si="2"/>
        <v>0</v>
      </c>
      <c r="N124" s="23"/>
      <c r="O124" s="23"/>
      <c r="P124" s="23"/>
      <c r="Q124" s="23"/>
    </row>
    <row r="125" spans="1:17" ht="30" x14ac:dyDescent="0.3">
      <c r="A125" s="23"/>
      <c r="B125" s="22"/>
      <c r="C125" s="22"/>
      <c r="D125" s="13"/>
      <c r="E125" s="28"/>
      <c r="F125" s="13"/>
      <c r="G125" s="13"/>
      <c r="H125" s="13"/>
      <c r="I125" s="13" t="s">
        <v>427</v>
      </c>
      <c r="J125" s="14" t="s">
        <v>494</v>
      </c>
      <c r="K125" s="15">
        <v>62.647399</v>
      </c>
      <c r="L125" s="15">
        <v>62.647399</v>
      </c>
      <c r="M125" s="15">
        <f t="shared" si="2"/>
        <v>0</v>
      </c>
      <c r="N125" s="23"/>
      <c r="O125" s="23"/>
      <c r="P125" s="23"/>
      <c r="Q125" s="23"/>
    </row>
    <row r="126" spans="1:17" ht="15" x14ac:dyDescent="0.3">
      <c r="A126" s="23"/>
      <c r="B126" s="22"/>
      <c r="C126" s="22"/>
      <c r="D126" s="13"/>
      <c r="E126" s="28"/>
      <c r="F126" s="13"/>
      <c r="G126" s="13"/>
      <c r="H126" s="13"/>
      <c r="I126" s="13" t="s">
        <v>495</v>
      </c>
      <c r="J126" s="14" t="s">
        <v>496</v>
      </c>
      <c r="K126" s="15">
        <v>1723.6533770000001</v>
      </c>
      <c r="L126" s="15">
        <v>1723.6533770000001</v>
      </c>
      <c r="M126" s="1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/>
      <c r="H127" s="13"/>
      <c r="I127" s="13" t="s">
        <v>481</v>
      </c>
      <c r="J127" s="14" t="s">
        <v>2473</v>
      </c>
      <c r="K127" s="15">
        <v>65.431151</v>
      </c>
      <c r="L127" s="15">
        <v>65.431151</v>
      </c>
      <c r="M127" s="1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/>
      <c r="H128" s="30" t="s">
        <v>441</v>
      </c>
      <c r="I128" s="30"/>
      <c r="J128" s="65"/>
      <c r="K128" s="31">
        <v>162.011312</v>
      </c>
      <c r="L128" s="31">
        <v>162.011312</v>
      </c>
      <c r="M128" s="31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13"/>
      <c r="I129" s="13" t="s">
        <v>442</v>
      </c>
      <c r="J129" s="14" t="s">
        <v>476</v>
      </c>
      <c r="K129" s="15">
        <v>142.023842</v>
      </c>
      <c r="L129" s="15">
        <v>142.023842</v>
      </c>
      <c r="M129" s="15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13" t="s">
        <v>446</v>
      </c>
      <c r="J130" s="14" t="s">
        <v>480</v>
      </c>
      <c r="K130" s="15">
        <v>19.987469999999998</v>
      </c>
      <c r="L130" s="15">
        <v>19.987469999999998</v>
      </c>
      <c r="M130" s="15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24" t="s">
        <v>36</v>
      </c>
      <c r="E131" s="25"/>
      <c r="F131" s="24"/>
      <c r="G131" s="24"/>
      <c r="H131" s="24"/>
      <c r="I131" s="24"/>
      <c r="J131" s="26"/>
      <c r="K131" s="27">
        <v>752.85982999999999</v>
      </c>
      <c r="L131" s="27">
        <v>752.85982999999999</v>
      </c>
      <c r="M131" s="27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13"/>
      <c r="E132" s="29">
        <v>32</v>
      </c>
      <c r="F132" s="30" t="s">
        <v>37</v>
      </c>
      <c r="G132" s="30"/>
      <c r="H132" s="30"/>
      <c r="I132" s="30"/>
      <c r="J132" s="65"/>
      <c r="K132" s="31">
        <v>752.85982999999999</v>
      </c>
      <c r="L132" s="31">
        <v>752.85982999999999</v>
      </c>
      <c r="M132" s="31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8"/>
      <c r="F133" s="13"/>
      <c r="G133" s="13" t="s">
        <v>16</v>
      </c>
      <c r="H133" s="13"/>
      <c r="I133" s="13"/>
      <c r="J133" s="14"/>
      <c r="K133" s="15">
        <v>752.85982999999999</v>
      </c>
      <c r="L133" s="15">
        <v>752.85982999999999</v>
      </c>
      <c r="M133" s="15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/>
      <c r="H134" s="30" t="s">
        <v>17</v>
      </c>
      <c r="I134" s="30"/>
      <c r="J134" s="65"/>
      <c r="K134" s="31">
        <v>725.75880199999995</v>
      </c>
      <c r="L134" s="31">
        <v>725.75880199999995</v>
      </c>
      <c r="M134" s="31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8"/>
      <c r="F135" s="13"/>
      <c r="G135" s="13"/>
      <c r="H135" s="13"/>
      <c r="I135" s="13" t="s">
        <v>448</v>
      </c>
      <c r="J135" s="14" t="s">
        <v>497</v>
      </c>
      <c r="K135" s="15">
        <v>716.25880199999995</v>
      </c>
      <c r="L135" s="15">
        <v>716.25880199999995</v>
      </c>
      <c r="M135" s="15">
        <f t="shared" si="2"/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/>
      <c r="H136" s="13"/>
      <c r="I136" s="13" t="s">
        <v>492</v>
      </c>
      <c r="J136" s="14" t="s">
        <v>493</v>
      </c>
      <c r="K136" s="15">
        <v>9.5</v>
      </c>
      <c r="L136" s="15">
        <v>9.5</v>
      </c>
      <c r="M136" s="15">
        <f t="shared" ref="M136:M199" si="3">L136-K136</f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30" t="s">
        <v>441</v>
      </c>
      <c r="I137" s="30"/>
      <c r="J137" s="65"/>
      <c r="K137" s="31">
        <v>27.101027999999999</v>
      </c>
      <c r="L137" s="31">
        <v>27.101027999999999</v>
      </c>
      <c r="M137" s="31">
        <f t="shared" si="3"/>
        <v>0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13"/>
      <c r="I138" s="13" t="s">
        <v>442</v>
      </c>
      <c r="J138" s="14" t="s">
        <v>476</v>
      </c>
      <c r="K138" s="15">
        <v>27.101027999999999</v>
      </c>
      <c r="L138" s="15">
        <v>27.101027999999999</v>
      </c>
      <c r="M138" s="15">
        <f t="shared" si="3"/>
        <v>0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24" t="s">
        <v>38</v>
      </c>
      <c r="E139" s="25"/>
      <c r="F139" s="24"/>
      <c r="G139" s="24"/>
      <c r="H139" s="24"/>
      <c r="I139" s="24"/>
      <c r="J139" s="26"/>
      <c r="K139" s="27">
        <v>381065.92607300001</v>
      </c>
      <c r="L139" s="27">
        <v>503673.3156493603</v>
      </c>
      <c r="M139" s="27">
        <f t="shared" si="3"/>
        <v>122607.38957636029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13"/>
      <c r="E140" s="29">
        <v>2</v>
      </c>
      <c r="F140" s="30" t="s">
        <v>39</v>
      </c>
      <c r="G140" s="30"/>
      <c r="H140" s="30"/>
      <c r="I140" s="30"/>
      <c r="J140" s="65"/>
      <c r="K140" s="31">
        <v>211.585172</v>
      </c>
      <c r="L140" s="31">
        <v>211.58517199999991</v>
      </c>
      <c r="M140" s="31">
        <f t="shared" si="3"/>
        <v>0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8"/>
      <c r="F141" s="13"/>
      <c r="G141" s="13" t="s">
        <v>16</v>
      </c>
      <c r="H141" s="13"/>
      <c r="I141" s="13"/>
      <c r="J141" s="14"/>
      <c r="K141" s="15">
        <v>211.585172</v>
      </c>
      <c r="L141" s="15">
        <v>211.58517199999991</v>
      </c>
      <c r="M141" s="15">
        <f t="shared" si="3"/>
        <v>0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/>
      <c r="H142" s="30" t="s">
        <v>17</v>
      </c>
      <c r="I142" s="30"/>
      <c r="J142" s="65"/>
      <c r="K142" s="31">
        <v>201.895498</v>
      </c>
      <c r="L142" s="31">
        <v>197.68531079999991</v>
      </c>
      <c r="M142" s="31">
        <f t="shared" si="3"/>
        <v>-4.2101872000000924</v>
      </c>
      <c r="N142" s="23"/>
      <c r="O142" s="23"/>
      <c r="P142" s="23"/>
      <c r="Q142" s="23"/>
    </row>
    <row r="143" spans="1:17" ht="30" x14ac:dyDescent="0.3">
      <c r="A143" s="23"/>
      <c r="B143" s="22"/>
      <c r="C143" s="22"/>
      <c r="D143" s="13"/>
      <c r="E143" s="28"/>
      <c r="F143" s="13"/>
      <c r="G143" s="13"/>
      <c r="H143" s="13"/>
      <c r="I143" s="13" t="s">
        <v>427</v>
      </c>
      <c r="J143" s="14" t="s">
        <v>498</v>
      </c>
      <c r="K143" s="15">
        <v>0.320934</v>
      </c>
      <c r="L143" s="15">
        <v>0.32109588999999999</v>
      </c>
      <c r="M143" s="15">
        <f t="shared" si="3"/>
        <v>1.6188999999999787E-4</v>
      </c>
      <c r="N143" s="23"/>
      <c r="O143" s="23"/>
      <c r="P143" s="23"/>
      <c r="Q143" s="23"/>
    </row>
    <row r="144" spans="1:17" ht="30" x14ac:dyDescent="0.3">
      <c r="A144" s="23"/>
      <c r="B144" s="22"/>
      <c r="C144" s="22"/>
      <c r="D144" s="13"/>
      <c r="E144" s="28"/>
      <c r="F144" s="13"/>
      <c r="G144" s="13"/>
      <c r="H144" s="13"/>
      <c r="I144" s="13" t="s">
        <v>495</v>
      </c>
      <c r="J144" s="14" t="s">
        <v>499</v>
      </c>
      <c r="K144" s="15">
        <v>190.47509700000001</v>
      </c>
      <c r="L144" s="15">
        <v>180.49077345999996</v>
      </c>
      <c r="M144" s="15">
        <f t="shared" si="3"/>
        <v>-9.9843235400000481</v>
      </c>
      <c r="N144" s="23"/>
      <c r="O144" s="23"/>
      <c r="P144" s="23"/>
      <c r="Q144" s="23"/>
    </row>
    <row r="145" spans="1:17" ht="15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481</v>
      </c>
      <c r="J145" s="14" t="s">
        <v>2125</v>
      </c>
      <c r="K145" s="15">
        <v>9.0994670000000006</v>
      </c>
      <c r="L145" s="15">
        <v>9.6734414499999986</v>
      </c>
      <c r="M145" s="15">
        <f t="shared" si="3"/>
        <v>0.57397444999999792</v>
      </c>
      <c r="N145" s="23"/>
      <c r="O145" s="23"/>
      <c r="P145" s="23"/>
      <c r="Q145" s="23"/>
    </row>
    <row r="146" spans="1:17" ht="30" x14ac:dyDescent="0.3">
      <c r="A146" s="23"/>
      <c r="B146" s="22"/>
      <c r="C146" s="22"/>
      <c r="D146" s="13"/>
      <c r="E146" s="28"/>
      <c r="F146" s="13"/>
      <c r="G146" s="13"/>
      <c r="H146" s="13"/>
      <c r="I146" s="13" t="s">
        <v>483</v>
      </c>
      <c r="J146" s="14" t="s">
        <v>2126</v>
      </c>
      <c r="K146" s="15">
        <v>2</v>
      </c>
      <c r="L146" s="15">
        <v>7.2</v>
      </c>
      <c r="M146" s="15">
        <f t="shared" si="3"/>
        <v>5.2</v>
      </c>
      <c r="N146" s="23"/>
      <c r="O146" s="23"/>
      <c r="P146" s="23"/>
      <c r="Q146" s="23"/>
    </row>
    <row r="147" spans="1:17" ht="15" x14ac:dyDescent="0.3">
      <c r="A147" s="23"/>
      <c r="B147" s="22"/>
      <c r="C147" s="22"/>
      <c r="D147" s="13"/>
      <c r="E147" s="28"/>
      <c r="F147" s="13"/>
      <c r="G147" s="13"/>
      <c r="H147" s="30" t="s">
        <v>441</v>
      </c>
      <c r="I147" s="30"/>
      <c r="J147" s="65"/>
      <c r="K147" s="31">
        <v>9.6896740000000001</v>
      </c>
      <c r="L147" s="31">
        <v>13.8998612</v>
      </c>
      <c r="M147" s="31">
        <f t="shared" si="3"/>
        <v>4.2101872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13"/>
      <c r="I148" s="13" t="s">
        <v>442</v>
      </c>
      <c r="J148" s="14" t="s">
        <v>476</v>
      </c>
      <c r="K148" s="15">
        <v>9.6896740000000001</v>
      </c>
      <c r="L148" s="15">
        <v>13.8998612</v>
      </c>
      <c r="M148" s="15">
        <f t="shared" si="3"/>
        <v>4.2101872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9">
        <v>4</v>
      </c>
      <c r="F149" s="30" t="s">
        <v>40</v>
      </c>
      <c r="G149" s="30"/>
      <c r="H149" s="30"/>
      <c r="I149" s="30"/>
      <c r="J149" s="65"/>
      <c r="K149" s="31">
        <v>1042.7921449999999</v>
      </c>
      <c r="L149" s="31">
        <v>1042.7921449999999</v>
      </c>
      <c r="M149" s="31">
        <f t="shared" si="3"/>
        <v>0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8"/>
      <c r="F150" s="13"/>
      <c r="G150" s="13" t="s">
        <v>16</v>
      </c>
      <c r="H150" s="13"/>
      <c r="I150" s="13"/>
      <c r="J150" s="14"/>
      <c r="K150" s="15">
        <v>1042.7921449999999</v>
      </c>
      <c r="L150" s="15">
        <v>1042.7921449999999</v>
      </c>
      <c r="M150" s="15">
        <f t="shared" si="3"/>
        <v>0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/>
      <c r="H151" s="30" t="s">
        <v>17</v>
      </c>
      <c r="I151" s="30"/>
      <c r="J151" s="65"/>
      <c r="K151" s="31">
        <v>962.79829600000005</v>
      </c>
      <c r="L151" s="31">
        <v>879.62541866000004</v>
      </c>
      <c r="M151" s="31">
        <f t="shared" si="3"/>
        <v>-83.172877340000014</v>
      </c>
      <c r="N151" s="23"/>
      <c r="O151" s="23"/>
      <c r="P151" s="23"/>
      <c r="Q151" s="23"/>
    </row>
    <row r="152" spans="1:17" ht="30" x14ac:dyDescent="0.3">
      <c r="A152" s="23"/>
      <c r="B152" s="22"/>
      <c r="C152" s="22"/>
      <c r="D152" s="13"/>
      <c r="E152" s="28"/>
      <c r="F152" s="13"/>
      <c r="G152" s="13"/>
      <c r="H152" s="13"/>
      <c r="I152" s="13" t="s">
        <v>490</v>
      </c>
      <c r="J152" s="14" t="s">
        <v>503</v>
      </c>
      <c r="K152" s="15">
        <v>8.3494430000000008</v>
      </c>
      <c r="L152" s="15">
        <v>12.488369769999998</v>
      </c>
      <c r="M152" s="15">
        <f t="shared" si="3"/>
        <v>4.1389267699999976</v>
      </c>
      <c r="N152" s="23"/>
      <c r="O152" s="23"/>
      <c r="P152" s="23"/>
      <c r="Q152" s="23"/>
    </row>
    <row r="153" spans="1:17" ht="15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451</v>
      </c>
      <c r="J153" s="14" t="s">
        <v>504</v>
      </c>
      <c r="K153" s="15">
        <v>8.3375439999999994</v>
      </c>
      <c r="L153" s="15">
        <v>5.9458023299999985</v>
      </c>
      <c r="M153" s="15">
        <f t="shared" si="3"/>
        <v>-2.3917416700000009</v>
      </c>
      <c r="N153" s="23"/>
      <c r="O153" s="23"/>
      <c r="P153" s="23"/>
      <c r="Q153" s="23"/>
    </row>
    <row r="154" spans="1:17" ht="15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454</v>
      </c>
      <c r="J154" s="14" t="s">
        <v>505</v>
      </c>
      <c r="K154" s="15">
        <v>372.32371000000001</v>
      </c>
      <c r="L154" s="15">
        <v>360.89990771000004</v>
      </c>
      <c r="M154" s="15">
        <f t="shared" si="3"/>
        <v>-11.423802289999969</v>
      </c>
      <c r="N154" s="23"/>
      <c r="O154" s="23"/>
      <c r="P154" s="23"/>
      <c r="Q154" s="23"/>
    </row>
    <row r="155" spans="1:17" ht="15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506</v>
      </c>
      <c r="J155" s="13" t="s">
        <v>507</v>
      </c>
      <c r="K155" s="15">
        <v>78.198414999999997</v>
      </c>
      <c r="L155" s="15">
        <v>78.681318000000005</v>
      </c>
      <c r="M155" s="15">
        <f t="shared" si="3"/>
        <v>0.48290300000000741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13"/>
      <c r="I156" s="13" t="s">
        <v>456</v>
      </c>
      <c r="J156" s="14" t="s">
        <v>508</v>
      </c>
      <c r="K156" s="15">
        <v>25.277697</v>
      </c>
      <c r="L156" s="15">
        <v>38.80791425999999</v>
      </c>
      <c r="M156" s="15">
        <f t="shared" si="3"/>
        <v>13.53021725999999</v>
      </c>
      <c r="N156" s="23"/>
      <c r="O156" s="23"/>
      <c r="P156" s="23"/>
      <c r="Q156" s="23"/>
    </row>
    <row r="157" spans="1:17" ht="15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461</v>
      </c>
      <c r="J157" s="14" t="s">
        <v>509</v>
      </c>
      <c r="K157" s="15">
        <v>113.31276</v>
      </c>
      <c r="L157" s="15">
        <v>63.844191160000001</v>
      </c>
      <c r="M157" s="15">
        <f t="shared" si="3"/>
        <v>-49.468568839999996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427</v>
      </c>
      <c r="J158" s="14" t="s">
        <v>513</v>
      </c>
      <c r="K158" s="15">
        <v>84.812426000000002</v>
      </c>
      <c r="L158" s="15">
        <v>85.353192849999999</v>
      </c>
      <c r="M158" s="15">
        <f t="shared" si="3"/>
        <v>0.54076684999999713</v>
      </c>
      <c r="N158" s="23"/>
      <c r="O158" s="23"/>
      <c r="P158" s="23"/>
      <c r="Q158" s="23"/>
    </row>
    <row r="159" spans="1:17" ht="45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483</v>
      </c>
      <c r="J159" s="14" t="s">
        <v>1737</v>
      </c>
      <c r="K159" s="15">
        <v>29.713464999999999</v>
      </c>
      <c r="L159" s="15">
        <v>43.045588419999994</v>
      </c>
      <c r="M159" s="15">
        <f t="shared" si="3"/>
        <v>13.332123419999995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484</v>
      </c>
      <c r="J160" s="14" t="s">
        <v>514</v>
      </c>
      <c r="K160" s="15">
        <v>9.9799670000000003</v>
      </c>
      <c r="L160" s="15">
        <v>10.303974630000001</v>
      </c>
      <c r="M160" s="15">
        <f t="shared" si="3"/>
        <v>0.32400763000000055</v>
      </c>
      <c r="N160" s="23"/>
      <c r="O160" s="23"/>
      <c r="P160" s="23"/>
      <c r="Q160" s="23"/>
    </row>
    <row r="161" spans="1:17" ht="30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515</v>
      </c>
      <c r="J161" s="14" t="s">
        <v>516</v>
      </c>
      <c r="K161" s="15">
        <v>18.382107000000001</v>
      </c>
      <c r="L161" s="15">
        <v>20.25367125</v>
      </c>
      <c r="M161" s="15">
        <f t="shared" si="3"/>
        <v>1.8715642499999987</v>
      </c>
      <c r="N161" s="23"/>
      <c r="O161" s="23"/>
      <c r="P161" s="23"/>
      <c r="Q161" s="23"/>
    </row>
    <row r="162" spans="1:17" ht="30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519</v>
      </c>
      <c r="J162" s="14" t="s">
        <v>520</v>
      </c>
      <c r="K162" s="15">
        <v>12.040523</v>
      </c>
      <c r="L162" s="15">
        <v>11.715315859999999</v>
      </c>
      <c r="M162" s="15">
        <f t="shared" si="3"/>
        <v>-0.32520714000000162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521</v>
      </c>
      <c r="J163" s="14" t="s">
        <v>522</v>
      </c>
      <c r="K163" s="15">
        <v>5.2190799999999999</v>
      </c>
      <c r="L163" s="15">
        <v>5.4366143300000012</v>
      </c>
      <c r="M163" s="15">
        <f t="shared" si="3"/>
        <v>0.21753433000000122</v>
      </c>
      <c r="N163" s="23"/>
      <c r="O163" s="23"/>
      <c r="P163" s="23"/>
      <c r="Q163" s="23"/>
    </row>
    <row r="164" spans="1:17" ht="1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524</v>
      </c>
      <c r="J164" s="14" t="s">
        <v>2127</v>
      </c>
      <c r="K164" s="15">
        <v>113.44622099999999</v>
      </c>
      <c r="L164" s="15">
        <v>64.189063450000006</v>
      </c>
      <c r="M164" s="15">
        <f t="shared" si="3"/>
        <v>-49.257157549999988</v>
      </c>
      <c r="N164" s="23"/>
      <c r="O164" s="23"/>
      <c r="P164" s="23"/>
      <c r="Q164" s="23"/>
    </row>
    <row r="165" spans="1:17" ht="30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525</v>
      </c>
      <c r="J165" s="14" t="s">
        <v>2474</v>
      </c>
      <c r="K165" s="15">
        <v>27.132718000000001</v>
      </c>
      <c r="L165" s="15">
        <v>26.471280269999994</v>
      </c>
      <c r="M165" s="15">
        <f t="shared" si="3"/>
        <v>-0.6614377300000065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526</v>
      </c>
      <c r="J166" s="14" t="s">
        <v>527</v>
      </c>
      <c r="K166" s="15">
        <v>27.150946000000001</v>
      </c>
      <c r="L166" s="15">
        <v>23.712963760000004</v>
      </c>
      <c r="M166" s="15">
        <f t="shared" si="3"/>
        <v>-3.4379822399999966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528</v>
      </c>
      <c r="J167" s="14" t="s">
        <v>529</v>
      </c>
      <c r="K167" s="15">
        <v>10.336193</v>
      </c>
      <c r="L167" s="15">
        <v>7.2240341500000005</v>
      </c>
      <c r="M167" s="15">
        <f t="shared" si="3"/>
        <v>-3.1121588499999993</v>
      </c>
      <c r="N167" s="23"/>
      <c r="O167" s="23"/>
      <c r="P167" s="23"/>
      <c r="Q167" s="23"/>
    </row>
    <row r="168" spans="1:17" ht="30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1061</v>
      </c>
      <c r="J168" s="14" t="s">
        <v>1062</v>
      </c>
      <c r="K168" s="15">
        <v>14.845466999999999</v>
      </c>
      <c r="L168" s="15">
        <v>14.045891620000001</v>
      </c>
      <c r="M168" s="15">
        <f t="shared" si="3"/>
        <v>-0.7995753799999985</v>
      </c>
      <c r="N168" s="23"/>
      <c r="O168" s="23"/>
      <c r="P168" s="23"/>
      <c r="Q168" s="23"/>
    </row>
    <row r="169" spans="1:17" ht="30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2128</v>
      </c>
      <c r="J169" s="14" t="s">
        <v>2129</v>
      </c>
      <c r="K169" s="15">
        <v>3.9396140000000002</v>
      </c>
      <c r="L169" s="15">
        <v>7.2063248399999997</v>
      </c>
      <c r="M169" s="15">
        <f t="shared" si="3"/>
        <v>3.2667108399999996</v>
      </c>
      <c r="N169" s="23"/>
      <c r="O169" s="23"/>
      <c r="P169" s="23"/>
      <c r="Q169" s="23"/>
    </row>
    <row r="170" spans="1:17" ht="15" x14ac:dyDescent="0.3">
      <c r="A170" s="23"/>
      <c r="B170" s="22"/>
      <c r="C170" s="22"/>
      <c r="D170" s="13"/>
      <c r="E170" s="28"/>
      <c r="F170" s="13"/>
      <c r="G170" s="13"/>
      <c r="H170" s="30" t="s">
        <v>441</v>
      </c>
      <c r="I170" s="30"/>
      <c r="J170" s="65"/>
      <c r="K170" s="31">
        <v>79.993848999999997</v>
      </c>
      <c r="L170" s="31">
        <v>163.16672633999997</v>
      </c>
      <c r="M170" s="31">
        <f t="shared" si="3"/>
        <v>83.172877339999971</v>
      </c>
      <c r="N170" s="23"/>
      <c r="O170" s="23"/>
      <c r="P170" s="23"/>
      <c r="Q170" s="23"/>
    </row>
    <row r="171" spans="1:17" ht="15" x14ac:dyDescent="0.3">
      <c r="A171" s="23"/>
      <c r="B171" s="22"/>
      <c r="C171" s="22"/>
      <c r="D171" s="13"/>
      <c r="E171" s="28"/>
      <c r="F171" s="13"/>
      <c r="G171" s="13"/>
      <c r="H171" s="13"/>
      <c r="I171" s="13" t="s">
        <v>442</v>
      </c>
      <c r="J171" s="14" t="s">
        <v>476</v>
      </c>
      <c r="K171" s="15">
        <v>79.984745000000004</v>
      </c>
      <c r="L171" s="15">
        <v>163.16672633999997</v>
      </c>
      <c r="M171" s="15">
        <f t="shared" si="3"/>
        <v>83.181981339999965</v>
      </c>
      <c r="N171" s="23"/>
      <c r="O171" s="23"/>
      <c r="P171" s="23"/>
      <c r="Q171" s="23"/>
    </row>
    <row r="172" spans="1:17" ht="15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446</v>
      </c>
      <c r="J172" s="14" t="s">
        <v>480</v>
      </c>
      <c r="K172" s="15">
        <v>9.1039999999999992E-3</v>
      </c>
      <c r="L172" s="15">
        <v>0</v>
      </c>
      <c r="M172" s="15">
        <f t="shared" si="3"/>
        <v>-9.1039999999999992E-3</v>
      </c>
      <c r="N172" s="23"/>
      <c r="O172" s="23"/>
      <c r="P172" s="23"/>
      <c r="Q172" s="23"/>
    </row>
    <row r="173" spans="1:17" ht="15" x14ac:dyDescent="0.3">
      <c r="A173" s="23"/>
      <c r="B173" s="22"/>
      <c r="C173" s="22"/>
      <c r="D173" s="13"/>
      <c r="E173" s="29">
        <v>5</v>
      </c>
      <c r="F173" s="30" t="s">
        <v>75</v>
      </c>
      <c r="G173" s="30"/>
      <c r="H173" s="30"/>
      <c r="I173" s="30"/>
      <c r="J173" s="65"/>
      <c r="K173" s="31">
        <v>2914.8591430000001</v>
      </c>
      <c r="L173" s="31">
        <v>3356.6368176599995</v>
      </c>
      <c r="M173" s="31">
        <f t="shared" si="3"/>
        <v>441.77767465999932</v>
      </c>
      <c r="N173" s="23"/>
      <c r="O173" s="23"/>
      <c r="P173" s="23"/>
      <c r="Q173" s="23"/>
    </row>
    <row r="174" spans="1:17" ht="15" x14ac:dyDescent="0.3">
      <c r="A174" s="23"/>
      <c r="B174" s="22"/>
      <c r="C174" s="22"/>
      <c r="D174" s="13"/>
      <c r="E174" s="28"/>
      <c r="F174" s="13"/>
      <c r="G174" s="13" t="s">
        <v>16</v>
      </c>
      <c r="H174" s="13"/>
      <c r="I174" s="13"/>
      <c r="J174" s="14"/>
      <c r="K174" s="15">
        <v>2914.8591430000001</v>
      </c>
      <c r="L174" s="15">
        <v>3356.6368176599995</v>
      </c>
      <c r="M174" s="15">
        <f t="shared" si="3"/>
        <v>441.77767465999932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30" t="s">
        <v>17</v>
      </c>
      <c r="I175" s="30"/>
      <c r="J175" s="65"/>
      <c r="K175" s="31">
        <v>2612.06122</v>
      </c>
      <c r="L175" s="31">
        <v>3122.1197041999994</v>
      </c>
      <c r="M175" s="31">
        <f t="shared" si="3"/>
        <v>510.05848419999938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449</v>
      </c>
      <c r="J176" s="14" t="s">
        <v>534</v>
      </c>
      <c r="K176" s="15">
        <v>318.47979500000002</v>
      </c>
      <c r="L176" s="15">
        <v>459.2862759300001</v>
      </c>
      <c r="M176" s="15">
        <f t="shared" si="3"/>
        <v>140.80648093000008</v>
      </c>
      <c r="N176" s="23"/>
      <c r="O176" s="23"/>
      <c r="P176" s="23"/>
      <c r="Q176" s="23"/>
    </row>
    <row r="177" spans="1:17" ht="30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451</v>
      </c>
      <c r="J177" s="14" t="s">
        <v>2130</v>
      </c>
      <c r="K177" s="15">
        <v>2.863051</v>
      </c>
      <c r="L177" s="15">
        <v>2.6421320300000009</v>
      </c>
      <c r="M177" s="15">
        <f t="shared" si="3"/>
        <v>-0.22091896999999916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8"/>
      <c r="F178" s="13"/>
      <c r="G178" s="13"/>
      <c r="H178" s="13"/>
      <c r="I178" s="13" t="s">
        <v>492</v>
      </c>
      <c r="J178" s="14" t="s">
        <v>493</v>
      </c>
      <c r="K178" s="15">
        <v>31.060922999999999</v>
      </c>
      <c r="L178" s="15">
        <v>32.195984150000001</v>
      </c>
      <c r="M178" s="15">
        <f t="shared" si="3"/>
        <v>1.1350611500000021</v>
      </c>
      <c r="N178" s="23"/>
      <c r="O178" s="23"/>
      <c r="P178" s="23"/>
      <c r="Q178" s="23"/>
    </row>
    <row r="179" spans="1:17" ht="30" x14ac:dyDescent="0.3">
      <c r="A179" s="23"/>
      <c r="B179" s="22"/>
      <c r="C179" s="22"/>
      <c r="D179" s="13"/>
      <c r="E179" s="28"/>
      <c r="F179" s="13"/>
      <c r="G179" s="13"/>
      <c r="H179" s="13"/>
      <c r="I179" s="13" t="s">
        <v>427</v>
      </c>
      <c r="J179" s="14" t="s">
        <v>535</v>
      </c>
      <c r="K179" s="15">
        <v>580.00290800000005</v>
      </c>
      <c r="L179" s="15">
        <v>585.42801420000001</v>
      </c>
      <c r="M179" s="15">
        <f t="shared" si="3"/>
        <v>5.4251061999999592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13"/>
      <c r="I180" s="13" t="s">
        <v>495</v>
      </c>
      <c r="J180" s="14" t="s">
        <v>536</v>
      </c>
      <c r="K180" s="15">
        <v>1307.938304</v>
      </c>
      <c r="L180" s="15">
        <v>1727.6686486699996</v>
      </c>
      <c r="M180" s="15">
        <f t="shared" si="3"/>
        <v>419.73034466999957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483</v>
      </c>
      <c r="J181" s="13" t="s">
        <v>537</v>
      </c>
      <c r="K181" s="15">
        <v>371.71623899999997</v>
      </c>
      <c r="L181" s="15">
        <v>314.89864921999992</v>
      </c>
      <c r="M181" s="15">
        <f t="shared" si="3"/>
        <v>-56.817589780000048</v>
      </c>
      <c r="N181" s="23"/>
      <c r="O181" s="23"/>
      <c r="P181" s="23"/>
      <c r="Q181" s="23"/>
    </row>
    <row r="182" spans="1:17" ht="15" x14ac:dyDescent="0.3">
      <c r="A182" s="23"/>
      <c r="B182" s="22"/>
      <c r="C182" s="22"/>
      <c r="D182" s="13"/>
      <c r="E182" s="28"/>
      <c r="F182" s="13"/>
      <c r="G182" s="13"/>
      <c r="H182" s="30" t="s">
        <v>441</v>
      </c>
      <c r="I182" s="30"/>
      <c r="J182" s="65"/>
      <c r="K182" s="31">
        <v>302.79792300000003</v>
      </c>
      <c r="L182" s="31">
        <v>234.51711346000005</v>
      </c>
      <c r="M182" s="31">
        <f t="shared" si="3"/>
        <v>-68.280809539999979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442</v>
      </c>
      <c r="J183" s="14" t="s">
        <v>476</v>
      </c>
      <c r="K183" s="15">
        <v>302.79792300000003</v>
      </c>
      <c r="L183" s="15">
        <v>234.51711346000005</v>
      </c>
      <c r="M183" s="15">
        <f t="shared" si="3"/>
        <v>-68.280809539999979</v>
      </c>
      <c r="N183" s="23"/>
      <c r="O183" s="23"/>
      <c r="P183" s="23"/>
      <c r="Q183" s="23"/>
    </row>
    <row r="184" spans="1:17" ht="15" x14ac:dyDescent="0.3">
      <c r="A184" s="23"/>
      <c r="B184" s="22"/>
      <c r="C184" s="22"/>
      <c r="D184" s="13"/>
      <c r="E184" s="29">
        <v>6</v>
      </c>
      <c r="F184" s="30" t="s">
        <v>82</v>
      </c>
      <c r="G184" s="30"/>
      <c r="H184" s="30"/>
      <c r="I184" s="30"/>
      <c r="J184" s="65"/>
      <c r="K184" s="31">
        <v>5351.7516779999996</v>
      </c>
      <c r="L184" s="31">
        <v>5812.0852350900013</v>
      </c>
      <c r="M184" s="31">
        <f t="shared" si="3"/>
        <v>460.3335570900017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 t="s">
        <v>16</v>
      </c>
      <c r="H185" s="13"/>
      <c r="I185" s="13"/>
      <c r="J185" s="14"/>
      <c r="K185" s="15">
        <v>5351.7516779999996</v>
      </c>
      <c r="L185" s="15">
        <v>5812.0852350900013</v>
      </c>
      <c r="M185" s="15">
        <f t="shared" si="3"/>
        <v>460.3335570900017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30" t="s">
        <v>17</v>
      </c>
      <c r="I186" s="30"/>
      <c r="J186" s="65"/>
      <c r="K186" s="31">
        <v>4566.5174710000001</v>
      </c>
      <c r="L186" s="31">
        <v>4968.9854975300004</v>
      </c>
      <c r="M186" s="31">
        <f t="shared" si="3"/>
        <v>402.46802653000032</v>
      </c>
      <c r="N186" s="23"/>
      <c r="O186" s="23"/>
      <c r="P186" s="23"/>
      <c r="Q186" s="23"/>
    </row>
    <row r="187" spans="1:17" ht="30" x14ac:dyDescent="0.3">
      <c r="A187" s="23"/>
      <c r="B187" s="22"/>
      <c r="C187" s="22"/>
      <c r="D187" s="13"/>
      <c r="E187" s="28"/>
      <c r="F187" s="13"/>
      <c r="G187" s="13"/>
      <c r="H187" s="13"/>
      <c r="I187" s="13" t="s">
        <v>538</v>
      </c>
      <c r="J187" s="14" t="s">
        <v>539</v>
      </c>
      <c r="K187" s="15">
        <v>30.470137999999999</v>
      </c>
      <c r="L187" s="15">
        <v>37.223505459999998</v>
      </c>
      <c r="M187" s="15">
        <f t="shared" si="3"/>
        <v>6.7533674599999998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450</v>
      </c>
      <c r="J188" s="14" t="s">
        <v>540</v>
      </c>
      <c r="K188" s="15">
        <v>137.01118500000001</v>
      </c>
      <c r="L188" s="15">
        <v>148.99428371000008</v>
      </c>
      <c r="M188" s="15">
        <f t="shared" si="3"/>
        <v>11.983098710000064</v>
      </c>
      <c r="N188" s="23"/>
      <c r="O188" s="23"/>
      <c r="P188" s="23"/>
      <c r="Q188" s="23"/>
    </row>
    <row r="189" spans="1:17" ht="30" x14ac:dyDescent="0.3">
      <c r="A189" s="23"/>
      <c r="B189" s="22"/>
      <c r="C189" s="22"/>
      <c r="D189" s="13"/>
      <c r="E189" s="28"/>
      <c r="F189" s="13"/>
      <c r="G189" s="13"/>
      <c r="H189" s="13"/>
      <c r="I189" s="13" t="s">
        <v>454</v>
      </c>
      <c r="J189" s="14" t="s">
        <v>541</v>
      </c>
      <c r="K189" s="15">
        <v>17.956757</v>
      </c>
      <c r="L189" s="15">
        <v>34.591923770000001</v>
      </c>
      <c r="M189" s="15">
        <f t="shared" si="3"/>
        <v>16.635166770000001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/>
      <c r="H190" s="13"/>
      <c r="I190" s="13" t="s">
        <v>455</v>
      </c>
      <c r="J190" s="14" t="s">
        <v>542</v>
      </c>
      <c r="K190" s="15">
        <v>118.72533900000001</v>
      </c>
      <c r="L190" s="15">
        <v>115.24676682</v>
      </c>
      <c r="M190" s="15">
        <f t="shared" si="3"/>
        <v>-3.4785721800000005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13"/>
      <c r="I191" s="13" t="s">
        <v>543</v>
      </c>
      <c r="J191" s="14" t="s">
        <v>544</v>
      </c>
      <c r="K191" s="15">
        <v>797.92430000000002</v>
      </c>
      <c r="L191" s="15">
        <v>788.51998015000015</v>
      </c>
      <c r="M191" s="15">
        <f t="shared" si="3"/>
        <v>-9.4043198499998653</v>
      </c>
      <c r="N191" s="23"/>
      <c r="O191" s="23"/>
      <c r="P191" s="23"/>
      <c r="Q191" s="23"/>
    </row>
    <row r="192" spans="1:17" ht="15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470</v>
      </c>
      <c r="J192" s="14" t="s">
        <v>545</v>
      </c>
      <c r="K192" s="15">
        <v>2348.200574</v>
      </c>
      <c r="L192" s="15">
        <v>2610.7193374500002</v>
      </c>
      <c r="M192" s="15">
        <f t="shared" si="3"/>
        <v>262.51876345000028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471</v>
      </c>
      <c r="J193" s="14" t="s">
        <v>546</v>
      </c>
      <c r="K193" s="15">
        <v>201.210747</v>
      </c>
      <c r="L193" s="15">
        <v>207.80672913000001</v>
      </c>
      <c r="M193" s="15">
        <f t="shared" si="3"/>
        <v>6.5959821300000101</v>
      </c>
      <c r="N193" s="23"/>
      <c r="O193" s="23"/>
      <c r="P193" s="23"/>
      <c r="Q193" s="23"/>
    </row>
    <row r="194" spans="1:17" ht="15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548</v>
      </c>
      <c r="J194" s="14" t="s">
        <v>549</v>
      </c>
      <c r="K194" s="15">
        <v>104.4</v>
      </c>
      <c r="L194" s="15">
        <v>104.4</v>
      </c>
      <c r="M194" s="15">
        <f t="shared" si="3"/>
        <v>0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551</v>
      </c>
      <c r="J195" s="14" t="s">
        <v>552</v>
      </c>
      <c r="K195" s="15">
        <v>30.608920999999999</v>
      </c>
      <c r="L195" s="15">
        <v>33.631552669999998</v>
      </c>
      <c r="M195" s="15">
        <f t="shared" si="3"/>
        <v>3.0226316699999991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553</v>
      </c>
      <c r="J196" s="14" t="s">
        <v>554</v>
      </c>
      <c r="K196" s="15">
        <v>25.192519000000001</v>
      </c>
      <c r="L196" s="15">
        <v>52.314012390000009</v>
      </c>
      <c r="M196" s="15">
        <f t="shared" si="3"/>
        <v>27.121493390000008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555</v>
      </c>
      <c r="J197" s="14" t="s">
        <v>556</v>
      </c>
      <c r="K197" s="15">
        <v>34.278246000000003</v>
      </c>
      <c r="L197" s="15">
        <v>34.295793000000003</v>
      </c>
      <c r="M197" s="15">
        <f t="shared" si="3"/>
        <v>1.7547000000000423E-2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485</v>
      </c>
      <c r="J198" s="14" t="s">
        <v>557</v>
      </c>
      <c r="K198" s="15">
        <v>50.692624000000002</v>
      </c>
      <c r="L198" s="15">
        <v>51.177482860000012</v>
      </c>
      <c r="M198" s="15">
        <f t="shared" si="3"/>
        <v>0.48485886000000988</v>
      </c>
      <c r="N198" s="23"/>
      <c r="O198" s="23"/>
      <c r="P198" s="23"/>
      <c r="Q198" s="23"/>
    </row>
    <row r="199" spans="1:17" ht="30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558</v>
      </c>
      <c r="J199" s="14" t="s">
        <v>559</v>
      </c>
      <c r="K199" s="15">
        <v>333.80410000000001</v>
      </c>
      <c r="L199" s="15">
        <v>374.95136515999997</v>
      </c>
      <c r="M199" s="15">
        <f t="shared" si="3"/>
        <v>41.147265159999961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427</v>
      </c>
      <c r="J200" s="14" t="s">
        <v>560</v>
      </c>
      <c r="K200" s="15">
        <v>73.780270999999999</v>
      </c>
      <c r="L200" s="15">
        <v>91.148175979999948</v>
      </c>
      <c r="M200" s="15">
        <f t="shared" ref="M200:M263" si="4">L200-K200</f>
        <v>17.367904979999949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495</v>
      </c>
      <c r="J201" s="14" t="s">
        <v>561</v>
      </c>
      <c r="K201" s="15">
        <v>122.115488</v>
      </c>
      <c r="L201" s="15">
        <v>125.62225267999995</v>
      </c>
      <c r="M201" s="15">
        <f t="shared" si="4"/>
        <v>3.5067646799999466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481</v>
      </c>
      <c r="J202" s="14" t="s">
        <v>562</v>
      </c>
      <c r="K202" s="15">
        <v>78.007452000000001</v>
      </c>
      <c r="L202" s="15">
        <v>82.331176770000027</v>
      </c>
      <c r="M202" s="15">
        <f t="shared" si="4"/>
        <v>4.3237247700000268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482</v>
      </c>
      <c r="J203" s="14" t="s">
        <v>563</v>
      </c>
      <c r="K203" s="15">
        <v>62.138809999999999</v>
      </c>
      <c r="L203" s="15">
        <v>76.011159530000015</v>
      </c>
      <c r="M203" s="15">
        <f t="shared" si="4"/>
        <v>13.872349530000015</v>
      </c>
      <c r="N203" s="23"/>
      <c r="O203" s="23"/>
      <c r="P203" s="23"/>
      <c r="Q203" s="23"/>
    </row>
    <row r="204" spans="1:17" ht="15" x14ac:dyDescent="0.3">
      <c r="A204" s="23"/>
      <c r="B204" s="22"/>
      <c r="C204" s="22"/>
      <c r="D204" s="13"/>
      <c r="E204" s="28"/>
      <c r="F204" s="13"/>
      <c r="G204" s="13"/>
      <c r="H204" s="30" t="s">
        <v>441</v>
      </c>
      <c r="I204" s="30"/>
      <c r="J204" s="65"/>
      <c r="K204" s="31">
        <v>785.23420699999997</v>
      </c>
      <c r="L204" s="31">
        <v>843.09973755999999</v>
      </c>
      <c r="M204" s="31">
        <f t="shared" si="4"/>
        <v>57.865530560000025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442</v>
      </c>
      <c r="J205" s="14" t="s">
        <v>476</v>
      </c>
      <c r="K205" s="15">
        <v>707.790663</v>
      </c>
      <c r="L205" s="15">
        <v>760.90626701999997</v>
      </c>
      <c r="M205" s="15">
        <f t="shared" si="4"/>
        <v>53.115604019999978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446</v>
      </c>
      <c r="J206" s="14" t="s">
        <v>480</v>
      </c>
      <c r="K206" s="15">
        <v>50.430539000000003</v>
      </c>
      <c r="L206" s="15">
        <v>55.180465540000014</v>
      </c>
      <c r="M206" s="15">
        <f t="shared" si="4"/>
        <v>4.7499265400000112</v>
      </c>
      <c r="N206" s="23"/>
      <c r="O206" s="23"/>
      <c r="P206" s="23"/>
      <c r="Q206" s="23"/>
    </row>
    <row r="207" spans="1:17" ht="30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564</v>
      </c>
      <c r="J207" s="14" t="s">
        <v>565</v>
      </c>
      <c r="K207" s="15">
        <v>27.013005</v>
      </c>
      <c r="L207" s="15">
        <v>27.013005</v>
      </c>
      <c r="M207" s="15">
        <f t="shared" si="4"/>
        <v>0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9">
        <v>7</v>
      </c>
      <c r="F208" s="30" t="s">
        <v>93</v>
      </c>
      <c r="G208" s="30"/>
      <c r="H208" s="30"/>
      <c r="I208" s="30"/>
      <c r="J208" s="65"/>
      <c r="K208" s="31">
        <v>27767.260526999999</v>
      </c>
      <c r="L208" s="31">
        <v>23898.693623960004</v>
      </c>
      <c r="M208" s="31">
        <f t="shared" si="4"/>
        <v>-3868.5669030399949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 t="s">
        <v>16</v>
      </c>
      <c r="H209" s="13"/>
      <c r="I209" s="13"/>
      <c r="J209" s="14"/>
      <c r="K209" s="15">
        <v>27767.260526999999</v>
      </c>
      <c r="L209" s="15">
        <v>23898.693623960004</v>
      </c>
      <c r="M209" s="15">
        <f t="shared" si="4"/>
        <v>-3868.5669030399949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30" t="s">
        <v>17</v>
      </c>
      <c r="I210" s="30"/>
      <c r="J210" s="65"/>
      <c r="K210" s="31">
        <v>25386.268958000001</v>
      </c>
      <c r="L210" s="31">
        <v>21988.031245340004</v>
      </c>
      <c r="M210" s="31">
        <f t="shared" si="4"/>
        <v>-3398.2377126599968</v>
      </c>
      <c r="N210" s="23"/>
      <c r="O210" s="23"/>
      <c r="P210" s="23"/>
      <c r="Q210" s="23"/>
    </row>
    <row r="211" spans="1:17" ht="4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566</v>
      </c>
      <c r="J211" s="14" t="s">
        <v>567</v>
      </c>
      <c r="K211" s="15">
        <v>326.50864999999999</v>
      </c>
      <c r="L211" s="15">
        <v>236.9454934</v>
      </c>
      <c r="M211" s="15">
        <f t="shared" si="4"/>
        <v>-89.563156599999985</v>
      </c>
      <c r="N211" s="23"/>
      <c r="O211" s="23"/>
      <c r="P211" s="23"/>
      <c r="Q211" s="23"/>
    </row>
    <row r="212" spans="1:17" ht="30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568</v>
      </c>
      <c r="J212" s="14" t="s">
        <v>569</v>
      </c>
      <c r="K212" s="15">
        <v>9515.5517589999999</v>
      </c>
      <c r="L212" s="15">
        <v>9038.5543435399977</v>
      </c>
      <c r="M212" s="15">
        <f t="shared" si="4"/>
        <v>-476.99741546000223</v>
      </c>
      <c r="N212" s="23"/>
      <c r="O212" s="23"/>
      <c r="P212" s="23"/>
      <c r="Q212" s="23"/>
    </row>
    <row r="213" spans="1:17" ht="15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570</v>
      </c>
      <c r="J213" s="14" t="s">
        <v>571</v>
      </c>
      <c r="K213" s="15">
        <v>2850.4236369999999</v>
      </c>
      <c r="L213" s="15">
        <v>1715.4429484799998</v>
      </c>
      <c r="M213" s="15">
        <f t="shared" si="4"/>
        <v>-1134.9806885200001</v>
      </c>
      <c r="N213" s="23"/>
      <c r="O213" s="23"/>
      <c r="P213" s="23"/>
      <c r="Q213" s="23"/>
    </row>
    <row r="214" spans="1:17" ht="30" x14ac:dyDescent="0.3">
      <c r="A214" s="23"/>
      <c r="B214" s="22"/>
      <c r="C214" s="22"/>
      <c r="D214" s="13"/>
      <c r="E214" s="28"/>
      <c r="F214" s="13"/>
      <c r="G214" s="13"/>
      <c r="H214" s="13"/>
      <c r="I214" s="13" t="s">
        <v>572</v>
      </c>
      <c r="J214" s="14" t="s">
        <v>573</v>
      </c>
      <c r="K214" s="15">
        <v>1114.6276600000001</v>
      </c>
      <c r="L214" s="15">
        <v>770.15864601999976</v>
      </c>
      <c r="M214" s="15">
        <f t="shared" si="4"/>
        <v>-344.46901398000034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/>
      <c r="H215" s="13"/>
      <c r="I215" s="13" t="s">
        <v>574</v>
      </c>
      <c r="J215" s="14" t="s">
        <v>575</v>
      </c>
      <c r="K215" s="15">
        <v>1828.0719240000001</v>
      </c>
      <c r="L215" s="15">
        <v>1628.1447780400001</v>
      </c>
      <c r="M215" s="15">
        <f t="shared" si="4"/>
        <v>-199.92714595999996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13"/>
      <c r="I216" s="13" t="s">
        <v>577</v>
      </c>
      <c r="J216" s="14" t="s">
        <v>578</v>
      </c>
      <c r="K216" s="15">
        <v>0</v>
      </c>
      <c r="L216" s="15">
        <v>14.108230000000001</v>
      </c>
      <c r="M216" s="15">
        <f t="shared" si="4"/>
        <v>14.108230000000001</v>
      </c>
      <c r="N216" s="23"/>
      <c r="O216" s="23"/>
      <c r="P216" s="23"/>
      <c r="Q216" s="23"/>
    </row>
    <row r="217" spans="1:17" ht="1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579</v>
      </c>
      <c r="J217" s="14" t="s">
        <v>580</v>
      </c>
      <c r="K217" s="15">
        <v>16.173227000000001</v>
      </c>
      <c r="L217" s="15">
        <v>13.71311517</v>
      </c>
      <c r="M217" s="15">
        <f t="shared" si="4"/>
        <v>-2.4601118300000007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581</v>
      </c>
      <c r="J218" s="14" t="s">
        <v>582</v>
      </c>
      <c r="K218" s="15">
        <v>158.12556699999999</v>
      </c>
      <c r="L218" s="15">
        <v>149.47602936999996</v>
      </c>
      <c r="M218" s="15">
        <f t="shared" si="4"/>
        <v>-8.649537630000026</v>
      </c>
      <c r="N218" s="23"/>
      <c r="O218" s="23"/>
      <c r="P218" s="23"/>
      <c r="Q218" s="23"/>
    </row>
    <row r="219" spans="1:17" ht="30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583</v>
      </c>
      <c r="J219" s="14" t="s">
        <v>584</v>
      </c>
      <c r="K219" s="15">
        <v>789.32388200000003</v>
      </c>
      <c r="L219" s="15">
        <v>833.05292072000054</v>
      </c>
      <c r="M219" s="15">
        <f t="shared" si="4"/>
        <v>43.729038720000517</v>
      </c>
      <c r="N219" s="23"/>
      <c r="O219" s="23"/>
      <c r="P219" s="23"/>
      <c r="Q219" s="23"/>
    </row>
    <row r="220" spans="1:17" ht="15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585</v>
      </c>
      <c r="J220" s="14" t="s">
        <v>586</v>
      </c>
      <c r="K220" s="15">
        <v>248.13624899999999</v>
      </c>
      <c r="L220" s="15">
        <v>99.567465929999997</v>
      </c>
      <c r="M220" s="15">
        <f t="shared" si="4"/>
        <v>-148.56878306999999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587</v>
      </c>
      <c r="J221" s="14" t="s">
        <v>588</v>
      </c>
      <c r="K221" s="15">
        <v>578.05643999999995</v>
      </c>
      <c r="L221" s="15">
        <v>543.31520483000008</v>
      </c>
      <c r="M221" s="15">
        <f t="shared" si="4"/>
        <v>-34.741235169999868</v>
      </c>
      <c r="N221" s="23"/>
      <c r="O221" s="23"/>
      <c r="P221" s="23"/>
      <c r="Q221" s="23"/>
    </row>
    <row r="222" spans="1:17" ht="4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589</v>
      </c>
      <c r="J222" s="14" t="s">
        <v>2131</v>
      </c>
      <c r="K222" s="15">
        <v>0</v>
      </c>
      <c r="L222" s="15">
        <v>6.3749292100000003</v>
      </c>
      <c r="M222" s="15">
        <f t="shared" si="4"/>
        <v>6.3749292100000003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590</v>
      </c>
      <c r="J223" s="14" t="s">
        <v>591</v>
      </c>
      <c r="K223" s="15">
        <v>11.832117</v>
      </c>
      <c r="L223" s="15">
        <v>12.775836529999998</v>
      </c>
      <c r="M223" s="15">
        <f t="shared" si="4"/>
        <v>0.94371952999999742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2132</v>
      </c>
      <c r="J224" s="14" t="s">
        <v>2133</v>
      </c>
      <c r="K224" s="15">
        <v>59.045343000000003</v>
      </c>
      <c r="L224" s="15">
        <v>598.18285722999997</v>
      </c>
      <c r="M224" s="15">
        <f t="shared" si="4"/>
        <v>539.13751422999997</v>
      </c>
      <c r="N224" s="23"/>
      <c r="O224" s="23"/>
      <c r="P224" s="23"/>
      <c r="Q224" s="23"/>
    </row>
    <row r="225" spans="1:17" ht="30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1685</v>
      </c>
      <c r="J225" s="14" t="s">
        <v>1686</v>
      </c>
      <c r="K225" s="15">
        <v>3254.2286709999998</v>
      </c>
      <c r="L225" s="15">
        <v>4788.8077893200007</v>
      </c>
      <c r="M225" s="15">
        <f t="shared" si="4"/>
        <v>1534.5791183200008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2475</v>
      </c>
      <c r="J226" s="14" t="s">
        <v>2476</v>
      </c>
      <c r="K226" s="15">
        <v>33.999594999999999</v>
      </c>
      <c r="L226" s="15">
        <v>0</v>
      </c>
      <c r="M226" s="15">
        <f t="shared" si="4"/>
        <v>-33.999594999999999</v>
      </c>
      <c r="N226" s="23"/>
      <c r="O226" s="23"/>
      <c r="P226" s="23"/>
      <c r="Q226" s="23"/>
    </row>
    <row r="227" spans="1:17" ht="30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448</v>
      </c>
      <c r="J227" s="14" t="s">
        <v>2477</v>
      </c>
      <c r="K227" s="15">
        <v>107.767487</v>
      </c>
      <c r="L227" s="15">
        <v>297.95765499999999</v>
      </c>
      <c r="M227" s="15">
        <f t="shared" si="4"/>
        <v>190.19016799999997</v>
      </c>
      <c r="N227" s="23"/>
      <c r="O227" s="23"/>
      <c r="P227" s="23"/>
      <c r="Q227" s="23"/>
    </row>
    <row r="228" spans="1:17" ht="15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2478</v>
      </c>
      <c r="J228" s="14" t="s">
        <v>2479</v>
      </c>
      <c r="K228" s="15">
        <v>0</v>
      </c>
      <c r="L228" s="15">
        <v>2.4378201999999995</v>
      </c>
      <c r="M228" s="15">
        <f t="shared" si="4"/>
        <v>2.4378201999999995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592</v>
      </c>
      <c r="J229" s="14" t="s">
        <v>593</v>
      </c>
      <c r="K229" s="15">
        <v>0</v>
      </c>
      <c r="L229" s="15">
        <v>791.7232491100001</v>
      </c>
      <c r="M229" s="15">
        <f t="shared" si="4"/>
        <v>791.7232491100001</v>
      </c>
      <c r="N229" s="23"/>
      <c r="O229" s="23"/>
      <c r="P229" s="23"/>
      <c r="Q229" s="23"/>
    </row>
    <row r="230" spans="1:17" ht="15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624</v>
      </c>
      <c r="J230" s="14" t="s">
        <v>625</v>
      </c>
      <c r="K230" s="15">
        <v>0</v>
      </c>
      <c r="L230" s="15">
        <v>163.60548082999998</v>
      </c>
      <c r="M230" s="15">
        <f t="shared" si="4"/>
        <v>163.60548082999998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594</v>
      </c>
      <c r="J231" s="14" t="s">
        <v>595</v>
      </c>
      <c r="K231" s="15">
        <v>433.91304700000001</v>
      </c>
      <c r="L231" s="15">
        <v>279.18645240999996</v>
      </c>
      <c r="M231" s="15">
        <f t="shared" si="4"/>
        <v>-154.72659459000005</v>
      </c>
      <c r="N231" s="23"/>
      <c r="O231" s="23"/>
      <c r="P231" s="23"/>
      <c r="Q231" s="23"/>
    </row>
    <row r="232" spans="1:17" ht="4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596</v>
      </c>
      <c r="J232" s="14" t="s">
        <v>597</v>
      </c>
      <c r="K232" s="15">
        <v>4.5</v>
      </c>
      <c r="L232" s="15">
        <v>4.5</v>
      </c>
      <c r="M232" s="15">
        <f t="shared" si="4"/>
        <v>0</v>
      </c>
      <c r="N232" s="23"/>
      <c r="O232" s="23"/>
      <c r="P232" s="23"/>
      <c r="Q232" s="23"/>
    </row>
    <row r="233" spans="1:17" ht="30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2480</v>
      </c>
      <c r="J233" s="14" t="s">
        <v>2199</v>
      </c>
      <c r="K233" s="15">
        <v>4055.9837029999999</v>
      </c>
      <c r="L233" s="15">
        <v>0</v>
      </c>
      <c r="M233" s="15">
        <f t="shared" si="4"/>
        <v>-4055.9837029999999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30" t="s">
        <v>441</v>
      </c>
      <c r="I234" s="30"/>
      <c r="J234" s="65"/>
      <c r="K234" s="31">
        <v>2380.9915689999998</v>
      </c>
      <c r="L234" s="31">
        <v>1910.6623786199996</v>
      </c>
      <c r="M234" s="31">
        <f t="shared" si="4"/>
        <v>-470.32919038000023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442</v>
      </c>
      <c r="J235" s="14" t="s">
        <v>476</v>
      </c>
      <c r="K235" s="15">
        <v>2380.9915689999998</v>
      </c>
      <c r="L235" s="15">
        <v>1910.6623786199996</v>
      </c>
      <c r="M235" s="15">
        <f t="shared" si="4"/>
        <v>-470.32919038000023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9">
        <v>8</v>
      </c>
      <c r="F236" s="30" t="s">
        <v>1658</v>
      </c>
      <c r="G236" s="30"/>
      <c r="H236" s="30"/>
      <c r="I236" s="30"/>
      <c r="J236" s="65"/>
      <c r="K236" s="31">
        <v>21755.979211000002</v>
      </c>
      <c r="L236" s="31">
        <v>24544.670410540002</v>
      </c>
      <c r="M236" s="31">
        <f t="shared" si="4"/>
        <v>2788.6911995400005</v>
      </c>
      <c r="N236" s="23"/>
      <c r="O236" s="23"/>
      <c r="P236" s="23"/>
      <c r="Q236" s="23"/>
    </row>
    <row r="237" spans="1:17" ht="15" x14ac:dyDescent="0.3">
      <c r="A237" s="23"/>
      <c r="B237" s="22"/>
      <c r="C237" s="22"/>
      <c r="D237" s="13"/>
      <c r="E237" s="28"/>
      <c r="F237" s="13"/>
      <c r="G237" s="13" t="s">
        <v>16</v>
      </c>
      <c r="H237" s="13"/>
      <c r="I237" s="13"/>
      <c r="J237" s="14"/>
      <c r="K237" s="15">
        <v>21755.979211000002</v>
      </c>
      <c r="L237" s="15">
        <v>24544.670410540002</v>
      </c>
      <c r="M237" s="15">
        <f t="shared" si="4"/>
        <v>2788.6911995400005</v>
      </c>
      <c r="N237" s="23"/>
      <c r="O237" s="23"/>
      <c r="P237" s="23"/>
      <c r="Q237" s="23"/>
    </row>
    <row r="238" spans="1:17" ht="15" x14ac:dyDescent="0.3">
      <c r="A238" s="23"/>
      <c r="B238" s="22"/>
      <c r="C238" s="22"/>
      <c r="D238" s="13"/>
      <c r="E238" s="28"/>
      <c r="F238" s="13"/>
      <c r="G238" s="13"/>
      <c r="H238" s="30" t="s">
        <v>500</v>
      </c>
      <c r="I238" s="30"/>
      <c r="J238" s="65"/>
      <c r="K238" s="31">
        <v>18016.692976999999</v>
      </c>
      <c r="L238" s="31">
        <v>20858.108898999999</v>
      </c>
      <c r="M238" s="31">
        <f t="shared" si="4"/>
        <v>2841.4159220000001</v>
      </c>
      <c r="N238" s="23"/>
      <c r="O238" s="23"/>
      <c r="P238" s="23"/>
      <c r="Q238" s="23"/>
    </row>
    <row r="239" spans="1:17" ht="15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795</v>
      </c>
      <c r="J239" s="14" t="s">
        <v>796</v>
      </c>
      <c r="K239" s="15">
        <v>435</v>
      </c>
      <c r="L239" s="15">
        <v>435</v>
      </c>
      <c r="M239" s="15">
        <f t="shared" si="4"/>
        <v>0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13"/>
      <c r="I240" s="13" t="s">
        <v>797</v>
      </c>
      <c r="J240" s="14" t="s">
        <v>798</v>
      </c>
      <c r="K240" s="15">
        <v>935.11781699999995</v>
      </c>
      <c r="L240" s="15">
        <v>935.11781699999995</v>
      </c>
      <c r="M240" s="15">
        <f t="shared" si="4"/>
        <v>0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1687</v>
      </c>
      <c r="J241" s="14" t="s">
        <v>1688</v>
      </c>
      <c r="K241" s="15">
        <v>350.5</v>
      </c>
      <c r="L241" s="15">
        <v>350.5</v>
      </c>
      <c r="M241" s="15">
        <f t="shared" si="4"/>
        <v>0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8"/>
      <c r="F242" s="13"/>
      <c r="G242" s="13"/>
      <c r="H242" s="13"/>
      <c r="I242" s="13" t="s">
        <v>2134</v>
      </c>
      <c r="J242" s="14" t="s">
        <v>1668</v>
      </c>
      <c r="K242" s="15">
        <v>5117.1931930000001</v>
      </c>
      <c r="L242" s="15">
        <v>5084.6965309999996</v>
      </c>
      <c r="M242" s="15">
        <f t="shared" si="4"/>
        <v>-32.49666200000047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/>
      <c r="H243" s="13"/>
      <c r="I243" s="13" t="s">
        <v>2196</v>
      </c>
      <c r="J243" s="14" t="s">
        <v>1669</v>
      </c>
      <c r="K243" s="15">
        <v>0</v>
      </c>
      <c r="L243" s="15">
        <v>1501.599451</v>
      </c>
      <c r="M243" s="15">
        <f t="shared" si="4"/>
        <v>1501.599451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13"/>
      <c r="I244" s="13" t="s">
        <v>2135</v>
      </c>
      <c r="J244" s="14" t="s">
        <v>1670</v>
      </c>
      <c r="K244" s="15">
        <v>11178.881966999999</v>
      </c>
      <c r="L244" s="15">
        <v>12528.795899999999</v>
      </c>
      <c r="M244" s="15">
        <f t="shared" si="4"/>
        <v>1349.9139329999998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2197</v>
      </c>
      <c r="J245" s="14" t="s">
        <v>2198</v>
      </c>
      <c r="K245" s="15">
        <v>0</v>
      </c>
      <c r="L245" s="15">
        <v>22.3992</v>
      </c>
      <c r="M245" s="15">
        <f t="shared" si="4"/>
        <v>22.3992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30" t="s">
        <v>17</v>
      </c>
      <c r="I246" s="30"/>
      <c r="J246" s="65"/>
      <c r="K246" s="31">
        <v>3285.408492</v>
      </c>
      <c r="L246" s="31">
        <v>3260.376947310001</v>
      </c>
      <c r="M246" s="31">
        <f t="shared" si="4"/>
        <v>-25.031544689999009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806</v>
      </c>
      <c r="J247" s="14" t="s">
        <v>807</v>
      </c>
      <c r="K247" s="15">
        <v>860</v>
      </c>
      <c r="L247" s="15">
        <v>860</v>
      </c>
      <c r="M247" s="15">
        <f t="shared" si="4"/>
        <v>0</v>
      </c>
      <c r="N247" s="23"/>
      <c r="O247" s="23"/>
      <c r="P247" s="23"/>
      <c r="Q247" s="23"/>
    </row>
    <row r="248" spans="1:17" ht="30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448</v>
      </c>
      <c r="J248" s="14" t="s">
        <v>2291</v>
      </c>
      <c r="K248" s="15">
        <v>1034.353799</v>
      </c>
      <c r="L248" s="15">
        <v>1037.2121317200001</v>
      </c>
      <c r="M248" s="15">
        <f t="shared" si="4"/>
        <v>2.8583327200001349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451</v>
      </c>
      <c r="J249" s="14" t="s">
        <v>601</v>
      </c>
      <c r="K249" s="15">
        <v>350.56569999999999</v>
      </c>
      <c r="L249" s="15">
        <v>343.19007346000012</v>
      </c>
      <c r="M249" s="15">
        <f t="shared" si="4"/>
        <v>-7.3756265399998711</v>
      </c>
      <c r="N249" s="23"/>
      <c r="O249" s="23"/>
      <c r="P249" s="23"/>
      <c r="Q249" s="23"/>
    </row>
    <row r="250" spans="1:17" ht="30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551</v>
      </c>
      <c r="J250" s="14" t="s">
        <v>602</v>
      </c>
      <c r="K250" s="15">
        <v>341.57344499999999</v>
      </c>
      <c r="L250" s="15">
        <v>314.31671196999991</v>
      </c>
      <c r="M250" s="15">
        <f t="shared" si="4"/>
        <v>-27.256733030000078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427</v>
      </c>
      <c r="J251" s="14" t="s">
        <v>603</v>
      </c>
      <c r="K251" s="15">
        <v>698.91554799999994</v>
      </c>
      <c r="L251" s="15">
        <v>705.65803016000064</v>
      </c>
      <c r="M251" s="15">
        <f t="shared" si="4"/>
        <v>6.7424821600006908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30" t="s">
        <v>441</v>
      </c>
      <c r="I252" s="30"/>
      <c r="J252" s="65"/>
      <c r="K252" s="31">
        <v>453.87774200000001</v>
      </c>
      <c r="L252" s="31">
        <v>426.18456422999998</v>
      </c>
      <c r="M252" s="31">
        <f t="shared" si="4"/>
        <v>-27.693177770000034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442</v>
      </c>
      <c r="J253" s="14" t="s">
        <v>476</v>
      </c>
      <c r="K253" s="15">
        <v>445.26169399999998</v>
      </c>
      <c r="L253" s="15">
        <v>417.56851622999994</v>
      </c>
      <c r="M253" s="15">
        <f t="shared" si="4"/>
        <v>-27.693177770000034</v>
      </c>
      <c r="N253" s="23"/>
      <c r="O253" s="23"/>
      <c r="P253" s="23"/>
      <c r="Q253" s="23"/>
    </row>
    <row r="254" spans="1:17" ht="15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446</v>
      </c>
      <c r="J254" s="14" t="s">
        <v>480</v>
      </c>
      <c r="K254" s="15">
        <v>8.6160479999999993</v>
      </c>
      <c r="L254" s="15">
        <v>8.6160479999999993</v>
      </c>
      <c r="M254" s="15">
        <f t="shared" si="4"/>
        <v>0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9">
        <v>9</v>
      </c>
      <c r="F255" s="30" t="s">
        <v>2362</v>
      </c>
      <c r="G255" s="30"/>
      <c r="H255" s="30"/>
      <c r="I255" s="30"/>
      <c r="J255" s="65"/>
      <c r="K255" s="31">
        <v>8606.1135790000008</v>
      </c>
      <c r="L255" s="31">
        <v>10258.264221000001</v>
      </c>
      <c r="M255" s="31">
        <f t="shared" si="4"/>
        <v>1652.1506420000005</v>
      </c>
      <c r="N255" s="23"/>
      <c r="O255" s="23"/>
      <c r="P255" s="23"/>
      <c r="Q255" s="23"/>
    </row>
    <row r="256" spans="1:17" ht="15" x14ac:dyDescent="0.3">
      <c r="A256" s="23"/>
      <c r="B256" s="22"/>
      <c r="C256" s="22"/>
      <c r="D256" s="13"/>
      <c r="E256" s="28"/>
      <c r="F256" s="13"/>
      <c r="G256" s="13" t="s">
        <v>16</v>
      </c>
      <c r="H256" s="13"/>
      <c r="I256" s="13"/>
      <c r="J256" s="14"/>
      <c r="K256" s="15">
        <v>8606.1135790000008</v>
      </c>
      <c r="L256" s="15">
        <v>10258.264221000001</v>
      </c>
      <c r="M256" s="15">
        <f t="shared" si="4"/>
        <v>1652.1506420000005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30" t="s">
        <v>500</v>
      </c>
      <c r="I257" s="30"/>
      <c r="J257" s="65"/>
      <c r="K257" s="31">
        <v>0</v>
      </c>
      <c r="L257" s="31">
        <v>598.36864379999997</v>
      </c>
      <c r="M257" s="31">
        <f t="shared" si="4"/>
        <v>598.36864379999997</v>
      </c>
      <c r="N257" s="23"/>
      <c r="O257" s="23"/>
      <c r="P257" s="23"/>
      <c r="Q257" s="23"/>
    </row>
    <row r="258" spans="1:17" ht="30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599</v>
      </c>
      <c r="J258" s="14" t="s">
        <v>2136</v>
      </c>
      <c r="K258" s="15">
        <v>0</v>
      </c>
      <c r="L258" s="15">
        <v>598.36864379999997</v>
      </c>
      <c r="M258" s="15">
        <f t="shared" si="4"/>
        <v>598.36864379999997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30" t="s">
        <v>17</v>
      </c>
      <c r="I259" s="30"/>
      <c r="J259" s="65"/>
      <c r="K259" s="31">
        <v>8219.4474869999995</v>
      </c>
      <c r="L259" s="31">
        <v>9294.1018290500015</v>
      </c>
      <c r="M259" s="31">
        <f t="shared" si="4"/>
        <v>1074.654342050002</v>
      </c>
      <c r="N259" s="23"/>
      <c r="O259" s="23"/>
      <c r="P259" s="23"/>
      <c r="Q259" s="23"/>
    </row>
    <row r="260" spans="1:17" ht="30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490</v>
      </c>
      <c r="J260" s="14" t="s">
        <v>605</v>
      </c>
      <c r="K260" s="15">
        <v>11.442399999999999</v>
      </c>
      <c r="L260" s="15">
        <v>13.291464629999998</v>
      </c>
      <c r="M260" s="15">
        <f t="shared" si="4"/>
        <v>1.8490646299999991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506</v>
      </c>
      <c r="J261" s="14" t="s">
        <v>608</v>
      </c>
      <c r="K261" s="15">
        <v>717.41492500000004</v>
      </c>
      <c r="L261" s="15">
        <v>686.03630244000033</v>
      </c>
      <c r="M261" s="15">
        <f t="shared" si="4"/>
        <v>-31.378622559999712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8"/>
      <c r="F262" s="13"/>
      <c r="G262" s="13"/>
      <c r="H262" s="13"/>
      <c r="I262" s="13" t="s">
        <v>456</v>
      </c>
      <c r="J262" s="14" t="s">
        <v>609</v>
      </c>
      <c r="K262" s="15">
        <v>591.33755099999996</v>
      </c>
      <c r="L262" s="15">
        <v>651.79642977000003</v>
      </c>
      <c r="M262" s="15">
        <f t="shared" si="4"/>
        <v>60.458878770000069</v>
      </c>
      <c r="N262" s="23"/>
      <c r="O262" s="23"/>
      <c r="P262" s="23"/>
      <c r="Q262" s="23"/>
    </row>
    <row r="263" spans="1:17" ht="30" x14ac:dyDescent="0.3">
      <c r="A263" s="23"/>
      <c r="B263" s="22"/>
      <c r="C263" s="22"/>
      <c r="D263" s="13"/>
      <c r="E263" s="28"/>
      <c r="F263" s="13"/>
      <c r="G263" s="13"/>
      <c r="H263" s="13"/>
      <c r="I263" s="13" t="s">
        <v>458</v>
      </c>
      <c r="J263" s="14" t="s">
        <v>610</v>
      </c>
      <c r="K263" s="15">
        <v>425.69276200000002</v>
      </c>
      <c r="L263" s="15">
        <v>425.69276200000002</v>
      </c>
      <c r="M263" s="15">
        <f t="shared" si="4"/>
        <v>0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13"/>
      <c r="I264" s="13" t="s">
        <v>461</v>
      </c>
      <c r="J264" s="13" t="s">
        <v>611</v>
      </c>
      <c r="K264" s="15">
        <v>34.134185000000002</v>
      </c>
      <c r="L264" s="15">
        <v>28.649240500000012</v>
      </c>
      <c r="M264" s="15">
        <f t="shared" ref="M264:M327" si="5">L264-K264</f>
        <v>-5.4849444999999903</v>
      </c>
      <c r="N264" s="23"/>
      <c r="O264" s="23"/>
      <c r="P264" s="23"/>
      <c r="Q264" s="23"/>
    </row>
    <row r="265" spans="1:17" ht="15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612</v>
      </c>
      <c r="J265" s="14" t="s">
        <v>613</v>
      </c>
      <c r="K265" s="15">
        <v>10.666968000000001</v>
      </c>
      <c r="L265" s="15">
        <v>9.8613584799999963</v>
      </c>
      <c r="M265" s="15">
        <f t="shared" si="5"/>
        <v>-0.80560952000000441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13"/>
      <c r="I266" s="13" t="s">
        <v>614</v>
      </c>
      <c r="J266" s="14" t="s">
        <v>615</v>
      </c>
      <c r="K266" s="15">
        <v>39.322023000000002</v>
      </c>
      <c r="L266" s="15">
        <v>44.050002350000007</v>
      </c>
      <c r="M266" s="15">
        <f t="shared" si="5"/>
        <v>4.7279793500000054</v>
      </c>
      <c r="N266" s="23"/>
      <c r="O266" s="23"/>
      <c r="P266" s="23"/>
      <c r="Q266" s="23"/>
    </row>
    <row r="267" spans="1:17" ht="30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551</v>
      </c>
      <c r="J267" s="14" t="s">
        <v>616</v>
      </c>
      <c r="K267" s="15">
        <v>104.531728</v>
      </c>
      <c r="L267" s="15">
        <v>101.15818603</v>
      </c>
      <c r="M267" s="15">
        <f t="shared" si="5"/>
        <v>-3.3735419700000051</v>
      </c>
      <c r="N267" s="23"/>
      <c r="O267" s="23"/>
      <c r="P267" s="23"/>
      <c r="Q267" s="23"/>
    </row>
    <row r="268" spans="1:17" ht="30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553</v>
      </c>
      <c r="J268" s="14" t="s">
        <v>617</v>
      </c>
      <c r="K268" s="15">
        <v>234.48146700000001</v>
      </c>
      <c r="L268" s="15">
        <v>288.17481093999999</v>
      </c>
      <c r="M268" s="15">
        <f t="shared" si="5"/>
        <v>53.693343939999977</v>
      </c>
      <c r="N268" s="23"/>
      <c r="O268" s="23"/>
      <c r="P268" s="23"/>
      <c r="Q268" s="23"/>
    </row>
    <row r="269" spans="1:17" ht="30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555</v>
      </c>
      <c r="J269" s="14" t="s">
        <v>618</v>
      </c>
      <c r="K269" s="15">
        <v>2463.3591470000001</v>
      </c>
      <c r="L269" s="15">
        <v>2615.5970548299993</v>
      </c>
      <c r="M269" s="15">
        <f t="shared" si="5"/>
        <v>152.23790782999913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485</v>
      </c>
      <c r="J270" s="14" t="s">
        <v>619</v>
      </c>
      <c r="K270" s="15">
        <v>35.630583999999999</v>
      </c>
      <c r="L270" s="15">
        <v>29.067596440000003</v>
      </c>
      <c r="M270" s="15">
        <f t="shared" si="5"/>
        <v>-6.5629875599999963</v>
      </c>
      <c r="N270" s="23"/>
      <c r="O270" s="23"/>
      <c r="P270" s="23"/>
      <c r="Q270" s="23"/>
    </row>
    <row r="271" spans="1:17" ht="15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620</v>
      </c>
      <c r="J271" s="14" t="s">
        <v>621</v>
      </c>
      <c r="K271" s="15">
        <v>89.669927999999999</v>
      </c>
      <c r="L271" s="15">
        <v>102.55820137999999</v>
      </c>
      <c r="M271" s="15">
        <f t="shared" si="5"/>
        <v>12.888273379999987</v>
      </c>
      <c r="N271" s="23"/>
      <c r="O271" s="23"/>
      <c r="P271" s="23"/>
      <c r="Q271" s="23"/>
    </row>
    <row r="272" spans="1:17" ht="15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622</v>
      </c>
      <c r="J272" s="14" t="s">
        <v>623</v>
      </c>
      <c r="K272" s="15">
        <v>417.72</v>
      </c>
      <c r="L272" s="15">
        <v>357.08260444000007</v>
      </c>
      <c r="M272" s="15">
        <f t="shared" si="5"/>
        <v>-60.637395559999959</v>
      </c>
      <c r="N272" s="23"/>
      <c r="O272" s="23"/>
      <c r="P272" s="23"/>
      <c r="Q272" s="23"/>
    </row>
    <row r="273" spans="1:17" ht="15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2481</v>
      </c>
      <c r="J273" s="14" t="s">
        <v>2482</v>
      </c>
      <c r="K273" s="15">
        <v>10</v>
      </c>
      <c r="L273" s="15">
        <v>30</v>
      </c>
      <c r="M273" s="15">
        <f t="shared" si="5"/>
        <v>20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20</v>
      </c>
      <c r="J274" s="14" t="s">
        <v>27</v>
      </c>
      <c r="K274" s="15">
        <v>50</v>
      </c>
      <c r="L274" s="15">
        <v>139</v>
      </c>
      <c r="M274" s="15">
        <f t="shared" si="5"/>
        <v>89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624</v>
      </c>
      <c r="J275" s="14" t="s">
        <v>625</v>
      </c>
      <c r="K275" s="15">
        <v>61.250833999999998</v>
      </c>
      <c r="L275" s="15">
        <v>55.818415639999998</v>
      </c>
      <c r="M275" s="15">
        <f t="shared" si="5"/>
        <v>-5.4324183599999998</v>
      </c>
      <c r="N275" s="23"/>
      <c r="O275" s="23"/>
      <c r="P275" s="23"/>
      <c r="Q275" s="23"/>
    </row>
    <row r="276" spans="1:17" ht="15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626</v>
      </c>
      <c r="J276" s="14" t="s">
        <v>627</v>
      </c>
      <c r="K276" s="15">
        <v>698.28335100000004</v>
      </c>
      <c r="L276" s="15">
        <v>470.60009782999992</v>
      </c>
      <c r="M276" s="15">
        <f t="shared" si="5"/>
        <v>-227.68325317000011</v>
      </c>
      <c r="N276" s="23"/>
      <c r="O276" s="23"/>
      <c r="P276" s="23"/>
      <c r="Q276" s="23"/>
    </row>
    <row r="277" spans="1:17" ht="15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628</v>
      </c>
      <c r="J277" s="14" t="s">
        <v>629</v>
      </c>
      <c r="K277" s="15">
        <v>516</v>
      </c>
      <c r="L277" s="15">
        <v>722.82174983999982</v>
      </c>
      <c r="M277" s="15">
        <f t="shared" si="5"/>
        <v>206.82174983999982</v>
      </c>
      <c r="N277" s="23"/>
      <c r="O277" s="23"/>
      <c r="P277" s="23"/>
      <c r="Q277" s="23"/>
    </row>
    <row r="278" spans="1:17" ht="45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630</v>
      </c>
      <c r="J278" s="14" t="s">
        <v>631</v>
      </c>
      <c r="K278" s="15">
        <v>60</v>
      </c>
      <c r="L278" s="15">
        <v>29.178722180000001</v>
      </c>
      <c r="M278" s="15">
        <f t="shared" si="5"/>
        <v>-30.821277819999999</v>
      </c>
      <c r="N278" s="23"/>
      <c r="O278" s="23"/>
      <c r="P278" s="23"/>
      <c r="Q278" s="23"/>
    </row>
    <row r="279" spans="1:17" ht="30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632</v>
      </c>
      <c r="J279" s="14" t="s">
        <v>633</v>
      </c>
      <c r="K279" s="15">
        <v>1221.95</v>
      </c>
      <c r="L279" s="15">
        <v>1209.1999015700001</v>
      </c>
      <c r="M279" s="15">
        <f t="shared" si="5"/>
        <v>-12.75009842999998</v>
      </c>
      <c r="N279" s="23"/>
      <c r="O279" s="23"/>
      <c r="P279" s="23"/>
      <c r="Q279" s="23"/>
    </row>
    <row r="280" spans="1:17" ht="30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634</v>
      </c>
      <c r="J280" s="14" t="s">
        <v>635</v>
      </c>
      <c r="K280" s="15">
        <v>3.3607939999999998</v>
      </c>
      <c r="L280" s="15">
        <v>6.5648261799999998</v>
      </c>
      <c r="M280" s="15">
        <f t="shared" si="5"/>
        <v>3.20403218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636</v>
      </c>
      <c r="J281" s="14" t="s">
        <v>2137</v>
      </c>
      <c r="K281" s="15">
        <v>0</v>
      </c>
      <c r="L281" s="15">
        <v>959.14151000000004</v>
      </c>
      <c r="M281" s="15">
        <f t="shared" si="5"/>
        <v>959.14151000000004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637</v>
      </c>
      <c r="J282" s="14" t="s">
        <v>2138</v>
      </c>
      <c r="K282" s="15">
        <v>0</v>
      </c>
      <c r="L282" s="15">
        <v>27.496749849999997</v>
      </c>
      <c r="M282" s="15">
        <f t="shared" si="5"/>
        <v>27.496749849999997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2483</v>
      </c>
      <c r="J283" s="14" t="s">
        <v>2484</v>
      </c>
      <c r="K283" s="15">
        <v>100</v>
      </c>
      <c r="L283" s="15">
        <v>96.896096619999994</v>
      </c>
      <c r="M283" s="15">
        <f t="shared" si="5"/>
        <v>-3.1039033800000055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638</v>
      </c>
      <c r="J284" s="14" t="s">
        <v>639</v>
      </c>
      <c r="K284" s="15">
        <v>204.20635799999999</v>
      </c>
      <c r="L284" s="15">
        <v>80.322009390000005</v>
      </c>
      <c r="M284" s="15">
        <f t="shared" si="5"/>
        <v>-123.88434860999999</v>
      </c>
      <c r="N284" s="23"/>
      <c r="O284" s="23"/>
      <c r="P284" s="23"/>
      <c r="Q284" s="23"/>
    </row>
    <row r="285" spans="1:17" ht="30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427</v>
      </c>
      <c r="J285" s="14" t="s">
        <v>640</v>
      </c>
      <c r="K285" s="15">
        <v>118.992482</v>
      </c>
      <c r="L285" s="15">
        <v>114.0457357199999</v>
      </c>
      <c r="M285" s="15">
        <f t="shared" si="5"/>
        <v>-4.9467462800000987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30" t="s">
        <v>441</v>
      </c>
      <c r="I286" s="30"/>
      <c r="J286" s="65"/>
      <c r="K286" s="31">
        <v>386.66609199999999</v>
      </c>
      <c r="L286" s="31">
        <v>365.79374815000011</v>
      </c>
      <c r="M286" s="31">
        <f t="shared" si="5"/>
        <v>-20.872343849999879</v>
      </c>
      <c r="N286" s="23"/>
      <c r="O286" s="23"/>
      <c r="P286" s="23"/>
      <c r="Q286" s="23"/>
    </row>
    <row r="287" spans="1:17" ht="1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442</v>
      </c>
      <c r="J287" s="14" t="s">
        <v>476</v>
      </c>
      <c r="K287" s="15">
        <v>382.74607200000003</v>
      </c>
      <c r="L287" s="15">
        <v>361.95378631000011</v>
      </c>
      <c r="M287" s="15">
        <f t="shared" si="5"/>
        <v>-20.792285689999915</v>
      </c>
      <c r="N287" s="23"/>
      <c r="O287" s="23"/>
      <c r="P287" s="23"/>
      <c r="Q287" s="23"/>
    </row>
    <row r="288" spans="1:17" ht="15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446</v>
      </c>
      <c r="J288" s="14" t="s">
        <v>480</v>
      </c>
      <c r="K288" s="15">
        <v>3.9200200000000001</v>
      </c>
      <c r="L288" s="15">
        <v>3.83996184</v>
      </c>
      <c r="M288" s="15">
        <f t="shared" si="5"/>
        <v>-8.00581600000001E-2</v>
      </c>
      <c r="N288" s="23"/>
      <c r="O288" s="23"/>
      <c r="P288" s="23"/>
      <c r="Q288" s="23"/>
    </row>
    <row r="289" spans="1:17" ht="15" x14ac:dyDescent="0.3">
      <c r="A289" s="23"/>
      <c r="B289" s="22"/>
      <c r="C289" s="22"/>
      <c r="D289" s="13"/>
      <c r="E289" s="29">
        <v>10</v>
      </c>
      <c r="F289" s="30" t="s">
        <v>135</v>
      </c>
      <c r="G289" s="30"/>
      <c r="H289" s="30"/>
      <c r="I289" s="30"/>
      <c r="J289" s="65"/>
      <c r="K289" s="31">
        <v>630.012833</v>
      </c>
      <c r="L289" s="31">
        <v>630.01283299999989</v>
      </c>
      <c r="M289" s="31">
        <f t="shared" si="5"/>
        <v>0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 t="s">
        <v>16</v>
      </c>
      <c r="H290" s="13"/>
      <c r="I290" s="13"/>
      <c r="J290" s="14"/>
      <c r="K290" s="15">
        <v>630.012833</v>
      </c>
      <c r="L290" s="15">
        <v>630.01283299999989</v>
      </c>
      <c r="M290" s="15">
        <f t="shared" si="5"/>
        <v>0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30" t="s">
        <v>17</v>
      </c>
      <c r="I291" s="30"/>
      <c r="J291" s="65"/>
      <c r="K291" s="31">
        <v>552.70626200000004</v>
      </c>
      <c r="L291" s="31">
        <v>548.74953667</v>
      </c>
      <c r="M291" s="31">
        <f t="shared" si="5"/>
        <v>-3.9567253300000402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641</v>
      </c>
      <c r="J292" s="14" t="s">
        <v>642</v>
      </c>
      <c r="K292" s="15">
        <v>60.015228</v>
      </c>
      <c r="L292" s="15">
        <v>57.252663370000022</v>
      </c>
      <c r="M292" s="15">
        <f t="shared" si="5"/>
        <v>-2.7625646299999786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643</v>
      </c>
      <c r="J293" s="14" t="s">
        <v>2139</v>
      </c>
      <c r="K293" s="15">
        <v>75.691119999999998</v>
      </c>
      <c r="L293" s="15">
        <v>75.448342569999966</v>
      </c>
      <c r="M293" s="15">
        <f t="shared" si="5"/>
        <v>-0.24277743000003227</v>
      </c>
      <c r="N293" s="23"/>
      <c r="O293" s="23"/>
      <c r="P293" s="23"/>
      <c r="Q293" s="23"/>
    </row>
    <row r="294" spans="1:17" ht="30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451</v>
      </c>
      <c r="J294" s="14" t="s">
        <v>644</v>
      </c>
      <c r="K294" s="15">
        <v>43.651501000000003</v>
      </c>
      <c r="L294" s="15">
        <v>38.768926239999999</v>
      </c>
      <c r="M294" s="15">
        <f t="shared" si="5"/>
        <v>-4.8825747600000042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13"/>
      <c r="I295" s="13" t="s">
        <v>452</v>
      </c>
      <c r="J295" s="14" t="s">
        <v>645</v>
      </c>
      <c r="K295" s="15">
        <v>50.170112000000003</v>
      </c>
      <c r="L295" s="15">
        <v>50.170112000000003</v>
      </c>
      <c r="M295" s="15">
        <f t="shared" si="5"/>
        <v>0</v>
      </c>
      <c r="N295" s="23"/>
      <c r="O295" s="23"/>
      <c r="P295" s="23"/>
      <c r="Q295" s="23"/>
    </row>
    <row r="296" spans="1:17" ht="30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607</v>
      </c>
      <c r="J296" s="14" t="s">
        <v>2140</v>
      </c>
      <c r="K296" s="15">
        <v>38.456937000000003</v>
      </c>
      <c r="L296" s="15">
        <v>38.94189643</v>
      </c>
      <c r="M296" s="15">
        <f t="shared" si="5"/>
        <v>0.48495942999999642</v>
      </c>
      <c r="N296" s="23"/>
      <c r="O296" s="23"/>
      <c r="P296" s="23"/>
      <c r="Q296" s="23"/>
    </row>
    <row r="297" spans="1:17" ht="30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646</v>
      </c>
      <c r="J297" s="14" t="s">
        <v>647</v>
      </c>
      <c r="K297" s="15">
        <v>8.1455059999999992</v>
      </c>
      <c r="L297" s="15">
        <v>11.521529879999999</v>
      </c>
      <c r="M297" s="15">
        <f t="shared" si="5"/>
        <v>3.37602388</v>
      </c>
      <c r="N297" s="23"/>
      <c r="O297" s="23"/>
      <c r="P297" s="23"/>
      <c r="Q297" s="23"/>
    </row>
    <row r="298" spans="1:17" ht="45" x14ac:dyDescent="0.3">
      <c r="A298" s="23"/>
      <c r="B298" s="22"/>
      <c r="C298" s="22"/>
      <c r="D298" s="13"/>
      <c r="E298" s="28"/>
      <c r="F298" s="13"/>
      <c r="G298" s="13"/>
      <c r="H298" s="13"/>
      <c r="I298" s="13" t="s">
        <v>551</v>
      </c>
      <c r="J298" s="14" t="s">
        <v>2485</v>
      </c>
      <c r="K298" s="15">
        <v>14.614077999999999</v>
      </c>
      <c r="L298" s="15">
        <v>14.32444242</v>
      </c>
      <c r="M298" s="15">
        <f t="shared" si="5"/>
        <v>-0.28963557999999878</v>
      </c>
      <c r="N298" s="23"/>
      <c r="O298" s="23"/>
      <c r="P298" s="23"/>
      <c r="Q298" s="23"/>
    </row>
    <row r="299" spans="1:17" ht="30" x14ac:dyDescent="0.3">
      <c r="A299" s="23"/>
      <c r="B299" s="22"/>
      <c r="C299" s="22"/>
      <c r="D299" s="13"/>
      <c r="E299" s="28"/>
      <c r="F299" s="13"/>
      <c r="G299" s="13"/>
      <c r="H299" s="13"/>
      <c r="I299" s="13" t="s">
        <v>555</v>
      </c>
      <c r="J299" s="14" t="s">
        <v>648</v>
      </c>
      <c r="K299" s="15">
        <v>67.552420999999995</v>
      </c>
      <c r="L299" s="15">
        <v>65.663326190000063</v>
      </c>
      <c r="M299" s="15">
        <f t="shared" si="5"/>
        <v>-1.8890948099999321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13"/>
      <c r="I300" s="13" t="s">
        <v>486</v>
      </c>
      <c r="J300" s="14" t="s">
        <v>649</v>
      </c>
      <c r="K300" s="15">
        <v>13.452681</v>
      </c>
      <c r="L300" s="15">
        <v>12.054771839999997</v>
      </c>
      <c r="M300" s="15">
        <f t="shared" si="5"/>
        <v>-1.3979091600000029</v>
      </c>
      <c r="N300" s="23"/>
      <c r="O300" s="23"/>
      <c r="P300" s="23"/>
      <c r="Q300" s="23"/>
    </row>
    <row r="301" spans="1:17" ht="30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495</v>
      </c>
      <c r="J301" s="14" t="s">
        <v>650</v>
      </c>
      <c r="K301" s="15">
        <v>77.103297999999995</v>
      </c>
      <c r="L301" s="15">
        <v>80.388282439999955</v>
      </c>
      <c r="M301" s="15">
        <f t="shared" si="5"/>
        <v>3.2849844399999597</v>
      </c>
      <c r="N301" s="23"/>
      <c r="O301" s="23"/>
      <c r="P301" s="23"/>
      <c r="Q301" s="23"/>
    </row>
    <row r="302" spans="1:17" ht="30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484</v>
      </c>
      <c r="J302" s="14" t="s">
        <v>651</v>
      </c>
      <c r="K302" s="15">
        <v>42.288322999999998</v>
      </c>
      <c r="L302" s="15">
        <v>44.523465769999994</v>
      </c>
      <c r="M302" s="15">
        <f t="shared" si="5"/>
        <v>2.2351427699999959</v>
      </c>
      <c r="N302" s="23"/>
      <c r="O302" s="23"/>
      <c r="P302" s="23"/>
      <c r="Q302" s="23"/>
    </row>
    <row r="303" spans="1:17" ht="30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515</v>
      </c>
      <c r="J303" s="14" t="s">
        <v>2486</v>
      </c>
      <c r="K303" s="15">
        <v>49.288980000000002</v>
      </c>
      <c r="L303" s="15">
        <v>49.175514739999983</v>
      </c>
      <c r="M303" s="15">
        <f t="shared" si="5"/>
        <v>-0.11346526000001944</v>
      </c>
      <c r="N303" s="23"/>
      <c r="O303" s="23"/>
      <c r="P303" s="23"/>
      <c r="Q303" s="23"/>
    </row>
    <row r="304" spans="1:17" ht="30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653</v>
      </c>
      <c r="J304" s="14" t="s">
        <v>654</v>
      </c>
      <c r="K304" s="15">
        <v>12.276077000000001</v>
      </c>
      <c r="L304" s="15">
        <v>10.516262780000002</v>
      </c>
      <c r="M304" s="15">
        <f t="shared" si="5"/>
        <v>-1.7598142199999991</v>
      </c>
      <c r="N304" s="23"/>
      <c r="O304" s="23"/>
      <c r="P304" s="23"/>
      <c r="Q304" s="23"/>
    </row>
    <row r="305" spans="1:17" ht="15" x14ac:dyDescent="0.3">
      <c r="A305" s="23"/>
      <c r="B305" s="22"/>
      <c r="C305" s="22"/>
      <c r="D305" s="13"/>
      <c r="E305" s="28"/>
      <c r="F305" s="13"/>
      <c r="G305" s="13"/>
      <c r="H305" s="30" t="s">
        <v>441</v>
      </c>
      <c r="I305" s="30"/>
      <c r="J305" s="65"/>
      <c r="K305" s="31">
        <v>77.306571000000005</v>
      </c>
      <c r="L305" s="31">
        <v>81.263296329999974</v>
      </c>
      <c r="M305" s="31">
        <f t="shared" si="5"/>
        <v>3.9567253299999692</v>
      </c>
      <c r="N305" s="23"/>
      <c r="O305" s="23"/>
      <c r="P305" s="23"/>
      <c r="Q305" s="23"/>
    </row>
    <row r="306" spans="1:17" ht="15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442</v>
      </c>
      <c r="J306" s="14" t="s">
        <v>476</v>
      </c>
      <c r="K306" s="15">
        <v>70.621921999999998</v>
      </c>
      <c r="L306" s="15">
        <v>74.951719789999956</v>
      </c>
      <c r="M306" s="15">
        <f t="shared" si="5"/>
        <v>4.329797789999958</v>
      </c>
      <c r="N306" s="23"/>
      <c r="O306" s="23"/>
      <c r="P306" s="23"/>
      <c r="Q306" s="23"/>
    </row>
    <row r="307" spans="1:17" ht="1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446</v>
      </c>
      <c r="J307" s="14" t="s">
        <v>480</v>
      </c>
      <c r="K307" s="15">
        <v>6.6846490000000003</v>
      </c>
      <c r="L307" s="15">
        <v>6.3115765399999999</v>
      </c>
      <c r="M307" s="15">
        <f t="shared" si="5"/>
        <v>-0.37307246000000038</v>
      </c>
      <c r="N307" s="23"/>
      <c r="O307" s="23"/>
      <c r="P307" s="23"/>
      <c r="Q307" s="23"/>
    </row>
    <row r="308" spans="1:17" ht="15" x14ac:dyDescent="0.3">
      <c r="A308" s="23"/>
      <c r="B308" s="22"/>
      <c r="C308" s="22"/>
      <c r="D308" s="13"/>
      <c r="E308" s="29">
        <v>11</v>
      </c>
      <c r="F308" s="30" t="s">
        <v>142</v>
      </c>
      <c r="G308" s="30"/>
      <c r="H308" s="30"/>
      <c r="I308" s="30"/>
      <c r="J308" s="65"/>
      <c r="K308" s="31">
        <v>74967.186992999996</v>
      </c>
      <c r="L308" s="31">
        <v>90908.841530270001</v>
      </c>
      <c r="M308" s="31">
        <f t="shared" si="5"/>
        <v>15941.654537270006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 t="s">
        <v>16</v>
      </c>
      <c r="H309" s="13"/>
      <c r="I309" s="13"/>
      <c r="J309" s="14"/>
      <c r="K309" s="15">
        <v>74967.186992999996</v>
      </c>
      <c r="L309" s="15">
        <v>90908.841530270001</v>
      </c>
      <c r="M309" s="15">
        <f t="shared" si="5"/>
        <v>15941.654537270006</v>
      </c>
      <c r="N309" s="23"/>
      <c r="O309" s="23"/>
      <c r="P309" s="23"/>
      <c r="Q309" s="23"/>
    </row>
    <row r="310" spans="1:17" ht="15" x14ac:dyDescent="0.3">
      <c r="A310" s="23"/>
      <c r="B310" s="22"/>
      <c r="C310" s="22"/>
      <c r="D310" s="13"/>
      <c r="E310" s="28"/>
      <c r="F310" s="13"/>
      <c r="G310" s="13"/>
      <c r="H310" s="30" t="s">
        <v>500</v>
      </c>
      <c r="I310" s="30"/>
      <c r="J310" s="65"/>
      <c r="K310" s="31">
        <v>38691.966884000001</v>
      </c>
      <c r="L310" s="31">
        <v>55269.076966059991</v>
      </c>
      <c r="M310" s="31">
        <f t="shared" si="5"/>
        <v>16577.11008205999</v>
      </c>
      <c r="N310" s="23"/>
      <c r="O310" s="23"/>
      <c r="P310" s="23"/>
      <c r="Q310" s="23"/>
    </row>
    <row r="311" spans="1:17" ht="15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655</v>
      </c>
      <c r="J311" s="13" t="s">
        <v>2141</v>
      </c>
      <c r="K311" s="15">
        <v>6572.1040270000003</v>
      </c>
      <c r="L311" s="15">
        <v>12663.264420149999</v>
      </c>
      <c r="M311" s="15">
        <f t="shared" si="5"/>
        <v>6091.1603931499985</v>
      </c>
      <c r="N311" s="23"/>
      <c r="O311" s="23"/>
      <c r="P311" s="23"/>
      <c r="Q311" s="23"/>
    </row>
    <row r="312" spans="1:17" ht="15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656</v>
      </c>
      <c r="J312" s="14" t="s">
        <v>2142</v>
      </c>
      <c r="K312" s="15">
        <v>652.07633799999996</v>
      </c>
      <c r="L312" s="15">
        <v>650.78820138000003</v>
      </c>
      <c r="M312" s="15">
        <f t="shared" si="5"/>
        <v>-1.288136619999932</v>
      </c>
      <c r="N312" s="23"/>
      <c r="O312" s="23"/>
      <c r="P312" s="23"/>
      <c r="Q312" s="23"/>
    </row>
    <row r="313" spans="1:17" ht="15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657</v>
      </c>
      <c r="J313" s="14" t="s">
        <v>658</v>
      </c>
      <c r="K313" s="15">
        <v>0.98606799999999994</v>
      </c>
      <c r="L313" s="15">
        <v>0.10628600000000001</v>
      </c>
      <c r="M313" s="15">
        <f t="shared" si="5"/>
        <v>-0.87978199999999995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13"/>
      <c r="I314" s="13" t="s">
        <v>659</v>
      </c>
      <c r="J314" s="14" t="s">
        <v>660</v>
      </c>
      <c r="K314" s="15">
        <v>395.14423499999998</v>
      </c>
      <c r="L314" s="15">
        <v>217.47805679000001</v>
      </c>
      <c r="M314" s="15">
        <f t="shared" si="5"/>
        <v>-177.66617820999997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661</v>
      </c>
      <c r="J315" s="14" t="s">
        <v>662</v>
      </c>
      <c r="K315" s="15">
        <v>13.844623</v>
      </c>
      <c r="L315" s="15">
        <v>2.582564E-2</v>
      </c>
      <c r="M315" s="15">
        <f t="shared" si="5"/>
        <v>-13.81879736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2295</v>
      </c>
      <c r="J316" s="14" t="s">
        <v>1674</v>
      </c>
      <c r="K316" s="15">
        <v>8.5299999999999994</v>
      </c>
      <c r="L316" s="15">
        <v>201.33816837999998</v>
      </c>
      <c r="M316" s="15">
        <f t="shared" si="5"/>
        <v>192.80816837999998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8"/>
      <c r="F317" s="13"/>
      <c r="G317" s="13"/>
      <c r="H317" s="13"/>
      <c r="I317" s="13" t="s">
        <v>2292</v>
      </c>
      <c r="J317" s="14" t="s">
        <v>2145</v>
      </c>
      <c r="K317" s="15">
        <v>2100.5172299999999</v>
      </c>
      <c r="L317" s="15">
        <v>3994.3857720000001</v>
      </c>
      <c r="M317" s="15">
        <f t="shared" si="5"/>
        <v>1893.8685420000002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/>
      <c r="H318" s="13"/>
      <c r="I318" s="13" t="s">
        <v>2143</v>
      </c>
      <c r="J318" s="14" t="s">
        <v>2144</v>
      </c>
      <c r="K318" s="15">
        <v>25.055254999999999</v>
      </c>
      <c r="L318" s="15">
        <v>0</v>
      </c>
      <c r="M318" s="15">
        <f t="shared" si="5"/>
        <v>-25.055254999999999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13"/>
      <c r="I319" s="13" t="s">
        <v>2487</v>
      </c>
      <c r="J319" s="14" t="s">
        <v>2488</v>
      </c>
      <c r="K319" s="15">
        <v>0</v>
      </c>
      <c r="L319" s="15">
        <v>0.91420994</v>
      </c>
      <c r="M319" s="15">
        <f t="shared" si="5"/>
        <v>0.91420994</v>
      </c>
      <c r="N319" s="23"/>
      <c r="O319" s="23"/>
      <c r="P319" s="23"/>
      <c r="Q319" s="23"/>
    </row>
    <row r="320" spans="1:17" ht="30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2293</v>
      </c>
      <c r="J320" s="14" t="s">
        <v>1672</v>
      </c>
      <c r="K320" s="15">
        <v>6750.2638340000003</v>
      </c>
      <c r="L320" s="15">
        <v>13700.591758</v>
      </c>
      <c r="M320" s="15">
        <f t="shared" si="5"/>
        <v>6950.3279240000002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663</v>
      </c>
      <c r="J321" s="14" t="s">
        <v>664</v>
      </c>
      <c r="K321" s="15">
        <v>21030.245343999999</v>
      </c>
      <c r="L321" s="15">
        <v>22388.22523869</v>
      </c>
      <c r="M321" s="15">
        <f t="shared" si="5"/>
        <v>1357.9798946900009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1689</v>
      </c>
      <c r="J322" s="14" t="s">
        <v>1690</v>
      </c>
      <c r="K322" s="15">
        <v>15.185</v>
      </c>
      <c r="L322" s="15">
        <v>2.730995E-2</v>
      </c>
      <c r="M322" s="15">
        <f t="shared" si="5"/>
        <v>-15.157690050000001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665</v>
      </c>
      <c r="J323" s="14" t="s">
        <v>666</v>
      </c>
      <c r="K323" s="15">
        <v>888.51493000000005</v>
      </c>
      <c r="L323" s="15">
        <v>1220.7658133800001</v>
      </c>
      <c r="M323" s="15">
        <f t="shared" si="5"/>
        <v>332.25088338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1648</v>
      </c>
      <c r="J324" s="14" t="s">
        <v>1671</v>
      </c>
      <c r="K324" s="15">
        <v>239.5</v>
      </c>
      <c r="L324" s="15">
        <v>223.97515043000001</v>
      </c>
      <c r="M324" s="15">
        <f t="shared" si="5"/>
        <v>-15.524849569999986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2146</v>
      </c>
      <c r="J325" s="14" t="s">
        <v>2147</v>
      </c>
      <c r="K325" s="15">
        <v>0</v>
      </c>
      <c r="L325" s="15">
        <v>7.19075533</v>
      </c>
      <c r="M325" s="15">
        <f t="shared" si="5"/>
        <v>7.19075533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30" t="s">
        <v>17</v>
      </c>
      <c r="I326" s="30"/>
      <c r="J326" s="65"/>
      <c r="K326" s="31">
        <v>34185.995954999999</v>
      </c>
      <c r="L326" s="31">
        <v>33620.838443059998</v>
      </c>
      <c r="M326" s="31">
        <f t="shared" si="5"/>
        <v>-565.1575119400004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667</v>
      </c>
      <c r="J327" s="14" t="s">
        <v>668</v>
      </c>
      <c r="K327" s="15">
        <v>1160.953489</v>
      </c>
      <c r="L327" s="15">
        <v>93.295553130000002</v>
      </c>
      <c r="M327" s="15">
        <f t="shared" si="5"/>
        <v>-1067.6579358700001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452</v>
      </c>
      <c r="J328" s="14" t="s">
        <v>669</v>
      </c>
      <c r="K328" s="15">
        <v>9746.8303969999997</v>
      </c>
      <c r="L328" s="15">
        <v>9696.0260695500019</v>
      </c>
      <c r="M328" s="15">
        <f t="shared" ref="M328:M391" si="6">L328-K328</f>
        <v>-50.8043274499978</v>
      </c>
      <c r="N328" s="23"/>
      <c r="O328" s="23"/>
      <c r="P328" s="23"/>
      <c r="Q328" s="23"/>
    </row>
    <row r="329" spans="1:17" ht="15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506</v>
      </c>
      <c r="J329" s="14" t="s">
        <v>670</v>
      </c>
      <c r="K329" s="15">
        <v>14449.136235</v>
      </c>
      <c r="L329" s="15">
        <v>14993.752112979999</v>
      </c>
      <c r="M329" s="15">
        <f t="shared" si="6"/>
        <v>544.61587797999891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455</v>
      </c>
      <c r="J330" s="14" t="s">
        <v>671</v>
      </c>
      <c r="K330" s="15">
        <v>914.48252600000001</v>
      </c>
      <c r="L330" s="15">
        <v>991.37770499999999</v>
      </c>
      <c r="M330" s="15">
        <f t="shared" si="6"/>
        <v>76.895178999999985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458</v>
      </c>
      <c r="J331" s="14" t="s">
        <v>672</v>
      </c>
      <c r="K331" s="15">
        <v>180.06783799999999</v>
      </c>
      <c r="L331" s="15">
        <v>174.87896901999997</v>
      </c>
      <c r="M331" s="15">
        <f t="shared" si="6"/>
        <v>-5.1888689800000236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462</v>
      </c>
      <c r="J332" s="14" t="s">
        <v>673</v>
      </c>
      <c r="K332" s="15">
        <v>42.095559000000002</v>
      </c>
      <c r="L332" s="15">
        <v>42.080335349999999</v>
      </c>
      <c r="M332" s="15">
        <f t="shared" si="6"/>
        <v>-1.522365000000292E-2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463</v>
      </c>
      <c r="J333" s="14" t="s">
        <v>674</v>
      </c>
      <c r="K333" s="15">
        <v>209.31802200000001</v>
      </c>
      <c r="L333" s="15">
        <v>165.28445789999995</v>
      </c>
      <c r="M333" s="15">
        <f t="shared" si="6"/>
        <v>-44.033564100000063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675</v>
      </c>
      <c r="J334" s="14" t="s">
        <v>676</v>
      </c>
      <c r="K334" s="15">
        <v>4450.6704570000002</v>
      </c>
      <c r="L334" s="15">
        <v>4866.7145447600005</v>
      </c>
      <c r="M334" s="15">
        <f t="shared" si="6"/>
        <v>416.04408776000037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677</v>
      </c>
      <c r="J335" s="14" t="s">
        <v>678</v>
      </c>
      <c r="K335" s="15">
        <v>606.10216200000002</v>
      </c>
      <c r="L335" s="15">
        <v>576.40192261000027</v>
      </c>
      <c r="M335" s="15">
        <f t="shared" si="6"/>
        <v>-29.700239389999751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13"/>
      <c r="I336" s="13" t="s">
        <v>471</v>
      </c>
      <c r="J336" s="14" t="s">
        <v>679</v>
      </c>
      <c r="K336" s="15">
        <v>0.44888800000000001</v>
      </c>
      <c r="L336" s="15">
        <v>0.70427512999999997</v>
      </c>
      <c r="M336" s="15">
        <f t="shared" si="6"/>
        <v>0.25538712999999996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680</v>
      </c>
      <c r="J337" s="14" t="s">
        <v>681</v>
      </c>
      <c r="K337" s="15">
        <v>0.93081199999999997</v>
      </c>
      <c r="L337" s="15">
        <v>0.65641738000000005</v>
      </c>
      <c r="M337" s="15">
        <f t="shared" si="6"/>
        <v>-0.27439461999999992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682</v>
      </c>
      <c r="J338" s="14" t="s">
        <v>2148</v>
      </c>
      <c r="K338" s="15">
        <v>55.121709000000003</v>
      </c>
      <c r="L338" s="15">
        <v>132.27553968999999</v>
      </c>
      <c r="M338" s="15">
        <f t="shared" si="6"/>
        <v>77.153830689999978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683</v>
      </c>
      <c r="J339" s="14" t="s">
        <v>684</v>
      </c>
      <c r="K339" s="15">
        <v>272.08273700000001</v>
      </c>
      <c r="L339" s="15">
        <v>245.50066031999998</v>
      </c>
      <c r="M339" s="15">
        <f t="shared" si="6"/>
        <v>-26.582076680000029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685</v>
      </c>
      <c r="J340" s="14" t="s">
        <v>686</v>
      </c>
      <c r="K340" s="15">
        <v>1283.8553219999999</v>
      </c>
      <c r="L340" s="15">
        <v>1198.4036570000001</v>
      </c>
      <c r="M340" s="15">
        <f t="shared" si="6"/>
        <v>-85.451664999999821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1691</v>
      </c>
      <c r="J341" s="14" t="s">
        <v>1692</v>
      </c>
      <c r="K341" s="15">
        <v>98.513964000000001</v>
      </c>
      <c r="L341" s="15">
        <v>13.056535070000001</v>
      </c>
      <c r="M341" s="15">
        <f t="shared" si="6"/>
        <v>-85.457428930000006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551</v>
      </c>
      <c r="J342" s="14" t="s">
        <v>687</v>
      </c>
      <c r="K342" s="15">
        <v>101.814818</v>
      </c>
      <c r="L342" s="15">
        <v>62.393330280000001</v>
      </c>
      <c r="M342" s="15">
        <f t="shared" si="6"/>
        <v>-39.421487720000002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688</v>
      </c>
      <c r="J343" s="14" t="s">
        <v>689</v>
      </c>
      <c r="K343" s="15">
        <v>1.0243960000000001</v>
      </c>
      <c r="L343" s="15">
        <v>6.5594320000000002</v>
      </c>
      <c r="M343" s="15">
        <f t="shared" si="6"/>
        <v>5.5350359999999998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20</v>
      </c>
      <c r="J344" s="14" t="s">
        <v>27</v>
      </c>
      <c r="K344" s="15">
        <v>17.03293</v>
      </c>
      <c r="L344" s="15">
        <v>17.03293</v>
      </c>
      <c r="M344" s="15">
        <f t="shared" si="6"/>
        <v>0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427</v>
      </c>
      <c r="J345" s="14" t="s">
        <v>690</v>
      </c>
      <c r="K345" s="15">
        <v>595.51369399999999</v>
      </c>
      <c r="L345" s="15">
        <v>344.44399588999983</v>
      </c>
      <c r="M345" s="15">
        <f t="shared" si="6"/>
        <v>-251.06969811000016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30" t="s">
        <v>441</v>
      </c>
      <c r="I346" s="30"/>
      <c r="J346" s="65"/>
      <c r="K346" s="31">
        <v>2089.224154</v>
      </c>
      <c r="L346" s="31">
        <v>2018.9261211499991</v>
      </c>
      <c r="M346" s="31">
        <f t="shared" si="6"/>
        <v>-70.298032850000936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442</v>
      </c>
      <c r="J347" s="14" t="s">
        <v>476</v>
      </c>
      <c r="K347" s="15">
        <v>2036.7893160000001</v>
      </c>
      <c r="L347" s="15">
        <v>1971.2471590699993</v>
      </c>
      <c r="M347" s="15">
        <f t="shared" si="6"/>
        <v>-65.542156930000829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446</v>
      </c>
      <c r="J348" s="14" t="s">
        <v>480</v>
      </c>
      <c r="K348" s="15">
        <v>52.434837999999999</v>
      </c>
      <c r="L348" s="15">
        <v>47.678962080000005</v>
      </c>
      <c r="M348" s="15">
        <f t="shared" si="6"/>
        <v>-4.755875919999994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9">
        <v>12</v>
      </c>
      <c r="F349" s="30" t="s">
        <v>187</v>
      </c>
      <c r="G349" s="30"/>
      <c r="H349" s="30"/>
      <c r="I349" s="30"/>
      <c r="J349" s="65"/>
      <c r="K349" s="31">
        <v>35856.976516000002</v>
      </c>
      <c r="L349" s="31">
        <v>34505.344709999983</v>
      </c>
      <c r="M349" s="31">
        <f t="shared" si="6"/>
        <v>-1351.6318060000194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 t="s">
        <v>16</v>
      </c>
      <c r="H350" s="13"/>
      <c r="I350" s="13"/>
      <c r="J350" s="14"/>
      <c r="K350" s="15">
        <v>35856.976516000002</v>
      </c>
      <c r="L350" s="15">
        <v>34505.344709999983</v>
      </c>
      <c r="M350" s="15">
        <f t="shared" si="6"/>
        <v>-1351.6318060000194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30" t="s">
        <v>500</v>
      </c>
      <c r="I351" s="30"/>
      <c r="J351" s="65"/>
      <c r="K351" s="31">
        <v>17635.718309</v>
      </c>
      <c r="L351" s="31">
        <v>18278.986649459999</v>
      </c>
      <c r="M351" s="31">
        <f t="shared" si="6"/>
        <v>643.26834045999931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692</v>
      </c>
      <c r="J352" s="14" t="s">
        <v>693</v>
      </c>
      <c r="K352" s="15">
        <v>540.55380300000002</v>
      </c>
      <c r="L352" s="15">
        <v>66.230606479999992</v>
      </c>
      <c r="M352" s="15">
        <f t="shared" si="6"/>
        <v>-474.32319652000001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2295</v>
      </c>
      <c r="J353" s="14" t="s">
        <v>1674</v>
      </c>
      <c r="K353" s="15">
        <v>144.444444</v>
      </c>
      <c r="L353" s="15">
        <v>82.500086120000006</v>
      </c>
      <c r="M353" s="15">
        <f t="shared" si="6"/>
        <v>-61.944357879999998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694</v>
      </c>
      <c r="J354" s="14" t="s">
        <v>695</v>
      </c>
      <c r="K354" s="15">
        <v>430.86701299999999</v>
      </c>
      <c r="L354" s="15">
        <v>421.41883851</v>
      </c>
      <c r="M354" s="15">
        <f t="shared" si="6"/>
        <v>-9.4481744899999853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600</v>
      </c>
      <c r="J355" s="14" t="s">
        <v>696</v>
      </c>
      <c r="K355" s="15">
        <v>107.273607</v>
      </c>
      <c r="L355" s="15">
        <v>103.64708591999998</v>
      </c>
      <c r="M355" s="15">
        <f t="shared" si="6"/>
        <v>-3.6265210800000176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13"/>
      <c r="I356" s="13" t="s">
        <v>2149</v>
      </c>
      <c r="J356" s="14" t="s">
        <v>2150</v>
      </c>
      <c r="K356" s="15">
        <v>1352</v>
      </c>
      <c r="L356" s="15">
        <v>0</v>
      </c>
      <c r="M356" s="15">
        <f t="shared" si="6"/>
        <v>-1352</v>
      </c>
      <c r="N356" s="23"/>
      <c r="O356" s="23"/>
      <c r="P356" s="23"/>
      <c r="Q356" s="23"/>
    </row>
    <row r="357" spans="1:17" ht="30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1693</v>
      </c>
      <c r="J357" s="14" t="s">
        <v>1694</v>
      </c>
      <c r="K357" s="15">
        <v>15060.579442</v>
      </c>
      <c r="L357" s="15">
        <v>17605.19003243</v>
      </c>
      <c r="M357" s="15">
        <f t="shared" si="6"/>
        <v>2544.6105904300002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30" t="s">
        <v>17</v>
      </c>
      <c r="I358" s="30"/>
      <c r="J358" s="65"/>
      <c r="K358" s="31">
        <v>15990.428118</v>
      </c>
      <c r="L358" s="31">
        <v>15468.271183559986</v>
      </c>
      <c r="M358" s="31">
        <f t="shared" si="6"/>
        <v>-522.15693444001408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8"/>
      <c r="F359" s="13"/>
      <c r="G359" s="13"/>
      <c r="H359" s="13"/>
      <c r="I359" s="13" t="s">
        <v>506</v>
      </c>
      <c r="J359" s="14" t="s">
        <v>697</v>
      </c>
      <c r="K359" s="15">
        <v>972.38085999999998</v>
      </c>
      <c r="L359" s="15">
        <v>1018.1086428800006</v>
      </c>
      <c r="M359" s="15">
        <f t="shared" si="6"/>
        <v>45.727782880000632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/>
      <c r="H360" s="13"/>
      <c r="I360" s="13" t="s">
        <v>467</v>
      </c>
      <c r="J360" s="14" t="s">
        <v>698</v>
      </c>
      <c r="K360" s="15">
        <v>462.29575999999997</v>
      </c>
      <c r="L360" s="15">
        <v>469.76038148999993</v>
      </c>
      <c r="M360" s="15">
        <f t="shared" si="6"/>
        <v>7.4646214899999563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13"/>
      <c r="I361" s="13" t="s">
        <v>468</v>
      </c>
      <c r="J361" s="14" t="s">
        <v>699</v>
      </c>
      <c r="K361" s="15">
        <v>10470.551950999999</v>
      </c>
      <c r="L361" s="15">
        <v>8355.2304559799868</v>
      </c>
      <c r="M361" s="15">
        <f t="shared" si="6"/>
        <v>-2115.3214950200127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543</v>
      </c>
      <c r="J362" s="14" t="s">
        <v>700</v>
      </c>
      <c r="K362" s="15">
        <v>372.39962100000002</v>
      </c>
      <c r="L362" s="15">
        <v>373.09697682000007</v>
      </c>
      <c r="M362" s="15">
        <f t="shared" si="6"/>
        <v>0.69735582000004115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701</v>
      </c>
      <c r="J363" s="14" t="s">
        <v>702</v>
      </c>
      <c r="K363" s="15">
        <v>102.16307999999999</v>
      </c>
      <c r="L363" s="15">
        <v>1648.36657687</v>
      </c>
      <c r="M363" s="15">
        <f t="shared" si="6"/>
        <v>1546.20349687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703</v>
      </c>
      <c r="J364" s="14" t="s">
        <v>704</v>
      </c>
      <c r="K364" s="15">
        <v>2038.445543</v>
      </c>
      <c r="L364" s="15">
        <v>2019.99113923</v>
      </c>
      <c r="M364" s="15">
        <f t="shared" si="6"/>
        <v>-18.454403769999999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705</v>
      </c>
      <c r="J365" s="13" t="s">
        <v>706</v>
      </c>
      <c r="K365" s="15">
        <v>22.143716999999999</v>
      </c>
      <c r="L365" s="15">
        <v>18.834211890000006</v>
      </c>
      <c r="M365" s="15">
        <f t="shared" si="6"/>
        <v>-3.3095051099999928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485</v>
      </c>
      <c r="J366" s="14" t="s">
        <v>707</v>
      </c>
      <c r="K366" s="15">
        <v>119.17578</v>
      </c>
      <c r="L366" s="15">
        <v>135.28129435</v>
      </c>
      <c r="M366" s="15">
        <f t="shared" si="6"/>
        <v>16.105514349999993</v>
      </c>
      <c r="N366" s="23"/>
      <c r="O366" s="23"/>
      <c r="P366" s="23"/>
      <c r="Q366" s="23"/>
    </row>
    <row r="367" spans="1:17" ht="30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558</v>
      </c>
      <c r="J367" s="14" t="s">
        <v>708</v>
      </c>
      <c r="K367" s="15">
        <v>0.22575300000000001</v>
      </c>
      <c r="L367" s="15">
        <v>0.1364514</v>
      </c>
      <c r="M367" s="15">
        <f t="shared" si="6"/>
        <v>-8.9301600000000009E-2</v>
      </c>
      <c r="N367" s="23"/>
      <c r="O367" s="23"/>
      <c r="P367" s="23"/>
      <c r="Q367" s="23"/>
    </row>
    <row r="368" spans="1:17" ht="15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971</v>
      </c>
      <c r="J368" s="14" t="s">
        <v>2489</v>
      </c>
      <c r="K368" s="15">
        <v>0</v>
      </c>
      <c r="L368" s="15">
        <v>1.3129263</v>
      </c>
      <c r="M368" s="15">
        <f t="shared" si="6"/>
        <v>1.3129263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13"/>
      <c r="I369" s="13" t="s">
        <v>492</v>
      </c>
      <c r="J369" s="14" t="s">
        <v>493</v>
      </c>
      <c r="K369" s="15">
        <v>10.375405000000001</v>
      </c>
      <c r="L369" s="15">
        <v>7.3148259900000001</v>
      </c>
      <c r="M369" s="15">
        <f t="shared" si="6"/>
        <v>-3.0605790100000005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709</v>
      </c>
      <c r="J370" s="14" t="s">
        <v>710</v>
      </c>
      <c r="K370" s="15">
        <v>202.611807</v>
      </c>
      <c r="L370" s="15">
        <v>171.69084867000001</v>
      </c>
      <c r="M370" s="15">
        <f t="shared" si="6"/>
        <v>-30.920958329999991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711</v>
      </c>
      <c r="J371" s="14" t="s">
        <v>712</v>
      </c>
      <c r="K371" s="15">
        <v>144.913768</v>
      </c>
      <c r="L371" s="15">
        <v>142.07268943</v>
      </c>
      <c r="M371" s="15">
        <f t="shared" si="6"/>
        <v>-2.8410785700000076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519</v>
      </c>
      <c r="J372" s="14" t="s">
        <v>713</v>
      </c>
      <c r="K372" s="15">
        <v>21.557749999999999</v>
      </c>
      <c r="L372" s="15">
        <v>42.419344299999999</v>
      </c>
      <c r="M372" s="15">
        <f t="shared" si="6"/>
        <v>20.8615943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521</v>
      </c>
      <c r="J373" s="14" t="s">
        <v>714</v>
      </c>
      <c r="K373" s="15">
        <v>65.845855</v>
      </c>
      <c r="L373" s="15">
        <v>73.980436109999971</v>
      </c>
      <c r="M373" s="15">
        <f t="shared" si="6"/>
        <v>8.1345811099999707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715</v>
      </c>
      <c r="J374" s="14" t="s">
        <v>716</v>
      </c>
      <c r="K374" s="15">
        <v>985.34146799999996</v>
      </c>
      <c r="L374" s="15">
        <v>990.67398185000013</v>
      </c>
      <c r="M374" s="15">
        <f t="shared" si="6"/>
        <v>5.3325138500001685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30" t="s">
        <v>441</v>
      </c>
      <c r="I375" s="30"/>
      <c r="J375" s="65"/>
      <c r="K375" s="31">
        <v>2230.830089</v>
      </c>
      <c r="L375" s="31">
        <v>758.08687698000051</v>
      </c>
      <c r="M375" s="31">
        <f t="shared" si="6"/>
        <v>-1472.7432120199996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442</v>
      </c>
      <c r="J376" s="14" t="s">
        <v>476</v>
      </c>
      <c r="K376" s="15">
        <v>2197.758523</v>
      </c>
      <c r="L376" s="15">
        <v>724.52413101000047</v>
      </c>
      <c r="M376" s="15">
        <f t="shared" si="6"/>
        <v>-1473.2343919899995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446</v>
      </c>
      <c r="J377" s="14" t="s">
        <v>480</v>
      </c>
      <c r="K377" s="15">
        <v>33.071565999999997</v>
      </c>
      <c r="L377" s="15">
        <v>33.562745970000009</v>
      </c>
      <c r="M377" s="15">
        <f t="shared" si="6"/>
        <v>0.49117997000001168</v>
      </c>
      <c r="N377" s="23"/>
      <c r="O377" s="23"/>
      <c r="P377" s="23"/>
      <c r="Q377" s="23"/>
    </row>
    <row r="378" spans="1:17" ht="15" x14ac:dyDescent="0.3">
      <c r="A378" s="23"/>
      <c r="B378" s="22"/>
      <c r="C378" s="22"/>
      <c r="D378" s="13"/>
      <c r="E378" s="29">
        <v>13</v>
      </c>
      <c r="F378" s="30" t="s">
        <v>251</v>
      </c>
      <c r="G378" s="30"/>
      <c r="H378" s="30"/>
      <c r="I378" s="30"/>
      <c r="J378" s="65"/>
      <c r="K378" s="31">
        <v>8182.8280510000004</v>
      </c>
      <c r="L378" s="31">
        <v>8177.2621416400016</v>
      </c>
      <c r="M378" s="31">
        <f t="shared" si="6"/>
        <v>-5.565909359998841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 t="s">
        <v>16</v>
      </c>
      <c r="H379" s="13"/>
      <c r="I379" s="13"/>
      <c r="J379" s="14"/>
      <c r="K379" s="15">
        <v>8182.8280510000004</v>
      </c>
      <c r="L379" s="15">
        <v>8177.2621416400016</v>
      </c>
      <c r="M379" s="15">
        <f t="shared" si="6"/>
        <v>-5.565909359998841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30" t="s">
        <v>17</v>
      </c>
      <c r="I380" s="30"/>
      <c r="J380" s="65"/>
      <c r="K380" s="31">
        <v>8123.3894129999999</v>
      </c>
      <c r="L380" s="31">
        <v>8048.8117229900017</v>
      </c>
      <c r="M380" s="31">
        <f t="shared" si="6"/>
        <v>-74.57769000999815</v>
      </c>
      <c r="N380" s="23"/>
      <c r="O380" s="23"/>
      <c r="P380" s="23"/>
      <c r="Q380" s="23"/>
    </row>
    <row r="381" spans="1:17" ht="30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566</v>
      </c>
      <c r="J381" s="14" t="s">
        <v>717</v>
      </c>
      <c r="K381" s="15">
        <v>4582.4103279999999</v>
      </c>
      <c r="L381" s="15">
        <v>5186.836874390001</v>
      </c>
      <c r="M381" s="15">
        <f t="shared" si="6"/>
        <v>604.42654639000102</v>
      </c>
      <c r="N381" s="23"/>
      <c r="O381" s="23"/>
      <c r="P381" s="23"/>
      <c r="Q381" s="23"/>
    </row>
    <row r="382" spans="1:17" ht="30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572</v>
      </c>
      <c r="J382" s="14" t="s">
        <v>718</v>
      </c>
      <c r="K382" s="15">
        <v>1026.5282569999999</v>
      </c>
      <c r="L382" s="15">
        <v>618.00630849999993</v>
      </c>
      <c r="M382" s="15">
        <f t="shared" si="6"/>
        <v>-408.52194850000001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719</v>
      </c>
      <c r="J383" s="14" t="s">
        <v>720</v>
      </c>
      <c r="K383" s="15">
        <v>438.10799700000001</v>
      </c>
      <c r="L383" s="15">
        <v>391.61613489999996</v>
      </c>
      <c r="M383" s="15">
        <f t="shared" si="6"/>
        <v>-46.491862100000048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721</v>
      </c>
      <c r="J384" s="14" t="s">
        <v>722</v>
      </c>
      <c r="K384" s="15">
        <v>571.77978599999994</v>
      </c>
      <c r="L384" s="15">
        <v>682.2806257799997</v>
      </c>
      <c r="M384" s="15">
        <f t="shared" si="6"/>
        <v>110.50083977999975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576</v>
      </c>
      <c r="J385" s="13" t="s">
        <v>723</v>
      </c>
      <c r="K385" s="15">
        <v>207.23396500000001</v>
      </c>
      <c r="L385" s="15">
        <v>111.97483510000005</v>
      </c>
      <c r="M385" s="15">
        <f t="shared" si="6"/>
        <v>-95.259129899999962</v>
      </c>
      <c r="N385" s="23"/>
      <c r="O385" s="23"/>
      <c r="P385" s="23"/>
      <c r="Q385" s="23"/>
    </row>
    <row r="386" spans="1:17" ht="30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1685</v>
      </c>
      <c r="J386" s="14" t="s">
        <v>1686</v>
      </c>
      <c r="K386" s="15">
        <v>1276.0257750000001</v>
      </c>
      <c r="L386" s="15">
        <v>1036.8035318700004</v>
      </c>
      <c r="M386" s="15">
        <f t="shared" si="6"/>
        <v>-239.2222431299997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13"/>
      <c r="I387" s="13" t="s">
        <v>448</v>
      </c>
      <c r="J387" s="14" t="s">
        <v>2490</v>
      </c>
      <c r="K387" s="15">
        <v>16.658850999999999</v>
      </c>
      <c r="L387" s="15">
        <v>16.658850999999999</v>
      </c>
      <c r="M387" s="15">
        <f t="shared" si="6"/>
        <v>0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449</v>
      </c>
      <c r="J388" s="14" t="s">
        <v>606</v>
      </c>
      <c r="K388" s="15">
        <v>4.6444539999999996</v>
      </c>
      <c r="L388" s="15">
        <v>4.6345614500000005</v>
      </c>
      <c r="M388" s="15">
        <f t="shared" si="6"/>
        <v>-9.8925499999991118E-3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30" t="s">
        <v>441</v>
      </c>
      <c r="I389" s="30"/>
      <c r="J389" s="65"/>
      <c r="K389" s="31">
        <v>59.438637999999997</v>
      </c>
      <c r="L389" s="31">
        <v>128.45041865000005</v>
      </c>
      <c r="M389" s="31">
        <f t="shared" si="6"/>
        <v>69.011780650000048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8"/>
      <c r="F390" s="13"/>
      <c r="G390" s="13"/>
      <c r="H390" s="13"/>
      <c r="I390" s="13" t="s">
        <v>442</v>
      </c>
      <c r="J390" s="14" t="s">
        <v>476</v>
      </c>
      <c r="K390" s="15">
        <v>58.398882999999998</v>
      </c>
      <c r="L390" s="15">
        <v>127.41066365000005</v>
      </c>
      <c r="M390" s="15">
        <f t="shared" si="6"/>
        <v>69.011780650000048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/>
      <c r="H391" s="13"/>
      <c r="I391" s="13" t="s">
        <v>446</v>
      </c>
      <c r="J391" s="14" t="s">
        <v>480</v>
      </c>
      <c r="K391" s="15">
        <v>1.039755</v>
      </c>
      <c r="L391" s="15">
        <v>1.039755</v>
      </c>
      <c r="M391" s="15">
        <f t="shared" si="6"/>
        <v>0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9">
        <v>14</v>
      </c>
      <c r="F392" s="30" t="s">
        <v>252</v>
      </c>
      <c r="G392" s="30"/>
      <c r="H392" s="30"/>
      <c r="I392" s="30"/>
      <c r="J392" s="65"/>
      <c r="K392" s="31">
        <v>7708.9331860000002</v>
      </c>
      <c r="L392" s="31">
        <v>8560.6709906399992</v>
      </c>
      <c r="M392" s="31">
        <f t="shared" ref="M392:M455" si="7">L392-K392</f>
        <v>851.73780463999901</v>
      </c>
      <c r="N392" s="23"/>
      <c r="O392" s="23"/>
      <c r="P392" s="23"/>
      <c r="Q392" s="23"/>
    </row>
    <row r="393" spans="1:17" ht="15" x14ac:dyDescent="0.3">
      <c r="A393" s="23"/>
      <c r="B393" s="22"/>
      <c r="C393" s="22"/>
      <c r="D393" s="13"/>
      <c r="E393" s="28"/>
      <c r="F393" s="13"/>
      <c r="G393" s="13" t="s">
        <v>16</v>
      </c>
      <c r="H393" s="13"/>
      <c r="I393" s="13"/>
      <c r="J393" s="14"/>
      <c r="K393" s="15">
        <v>7708.9331860000002</v>
      </c>
      <c r="L393" s="15">
        <v>8560.6709906399992</v>
      </c>
      <c r="M393" s="15">
        <f t="shared" si="7"/>
        <v>851.73780463999901</v>
      </c>
      <c r="N393" s="23"/>
      <c r="O393" s="23"/>
      <c r="P393" s="23"/>
      <c r="Q393" s="23"/>
    </row>
    <row r="394" spans="1:17" ht="15" x14ac:dyDescent="0.3">
      <c r="A394" s="23"/>
      <c r="B394" s="22"/>
      <c r="C394" s="22"/>
      <c r="D394" s="13"/>
      <c r="E394" s="28"/>
      <c r="F394" s="13"/>
      <c r="G394" s="13"/>
      <c r="H394" s="30" t="s">
        <v>500</v>
      </c>
      <c r="I394" s="30"/>
      <c r="J394" s="65"/>
      <c r="K394" s="31">
        <v>6972.4362469999996</v>
      </c>
      <c r="L394" s="31">
        <v>8016.1782414899999</v>
      </c>
      <c r="M394" s="31">
        <f t="shared" si="7"/>
        <v>1043.7419944900003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726</v>
      </c>
      <c r="J395" s="14" t="s">
        <v>727</v>
      </c>
      <c r="K395" s="15">
        <v>13.500605</v>
      </c>
      <c r="L395" s="15">
        <v>57.447186760000001</v>
      </c>
      <c r="M395" s="15">
        <f t="shared" si="7"/>
        <v>43.946581760000001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2151</v>
      </c>
      <c r="J396" s="14" t="s">
        <v>1673</v>
      </c>
      <c r="K396" s="15">
        <v>6608.0056949999998</v>
      </c>
      <c r="L396" s="15">
        <v>7955.441669509999</v>
      </c>
      <c r="M396" s="15">
        <f t="shared" si="7"/>
        <v>1347.4359745099991</v>
      </c>
      <c r="N396" s="23"/>
      <c r="O396" s="23"/>
      <c r="P396" s="23"/>
      <c r="Q396" s="23"/>
    </row>
    <row r="397" spans="1:17" ht="30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2200</v>
      </c>
      <c r="J397" s="14" t="s">
        <v>2201</v>
      </c>
      <c r="K397" s="15">
        <v>350.92994700000003</v>
      </c>
      <c r="L397" s="15">
        <v>3.2893852199999998</v>
      </c>
      <c r="M397" s="15">
        <f t="shared" si="7"/>
        <v>-347.64056178000004</v>
      </c>
      <c r="N397" s="23"/>
      <c r="O397" s="23"/>
      <c r="P397" s="23"/>
      <c r="Q397" s="23"/>
    </row>
    <row r="398" spans="1:17" ht="15" x14ac:dyDescent="0.3">
      <c r="A398" s="23"/>
      <c r="B398" s="22"/>
      <c r="C398" s="22"/>
      <c r="D398" s="13"/>
      <c r="E398" s="28"/>
      <c r="F398" s="13"/>
      <c r="G398" s="13"/>
      <c r="H398" s="30" t="s">
        <v>17</v>
      </c>
      <c r="I398" s="30"/>
      <c r="J398" s="65"/>
      <c r="K398" s="31">
        <v>646.78903400000002</v>
      </c>
      <c r="L398" s="31">
        <v>477.83673145999984</v>
      </c>
      <c r="M398" s="31">
        <f t="shared" si="7"/>
        <v>-168.95230254000018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448</v>
      </c>
      <c r="J399" s="14" t="s">
        <v>728</v>
      </c>
      <c r="K399" s="15">
        <v>199.72461000000001</v>
      </c>
      <c r="L399" s="15">
        <v>176.70737998999991</v>
      </c>
      <c r="M399" s="15">
        <f t="shared" si="7"/>
        <v>-23.017230010000105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449</v>
      </c>
      <c r="J400" s="14" t="s">
        <v>729</v>
      </c>
      <c r="K400" s="15">
        <v>50.377802000000003</v>
      </c>
      <c r="L400" s="15">
        <v>40.693573699999995</v>
      </c>
      <c r="M400" s="15">
        <f t="shared" si="7"/>
        <v>-9.684228300000008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450</v>
      </c>
      <c r="J401" s="14" t="s">
        <v>730</v>
      </c>
      <c r="K401" s="15">
        <v>7.5362819999999999</v>
      </c>
      <c r="L401" s="15">
        <v>7.1600094699999985</v>
      </c>
      <c r="M401" s="15">
        <f t="shared" si="7"/>
        <v>-0.37627253000000138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490</v>
      </c>
      <c r="J402" s="14" t="s">
        <v>731</v>
      </c>
      <c r="K402" s="15">
        <v>8.7557639999999992</v>
      </c>
      <c r="L402" s="15">
        <v>6.7431933399999995</v>
      </c>
      <c r="M402" s="15">
        <f t="shared" si="7"/>
        <v>-2.0125706599999997</v>
      </c>
      <c r="N402" s="23"/>
      <c r="O402" s="23"/>
      <c r="P402" s="23"/>
      <c r="Q402" s="23"/>
    </row>
    <row r="403" spans="1:17" ht="30" x14ac:dyDescent="0.3">
      <c r="A403" s="23"/>
      <c r="B403" s="22"/>
      <c r="C403" s="22"/>
      <c r="D403" s="13"/>
      <c r="E403" s="28"/>
      <c r="F403" s="13"/>
      <c r="G403" s="13"/>
      <c r="H403" s="13"/>
      <c r="I403" s="13" t="s">
        <v>643</v>
      </c>
      <c r="J403" s="14" t="s">
        <v>2260</v>
      </c>
      <c r="K403" s="15">
        <v>114.53186100000001</v>
      </c>
      <c r="L403" s="15">
        <v>90.855187919999992</v>
      </c>
      <c r="M403" s="15">
        <f t="shared" si="7"/>
        <v>-23.676673080000015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454</v>
      </c>
      <c r="J404" s="14" t="s">
        <v>732</v>
      </c>
      <c r="K404" s="15">
        <v>11.364528999999999</v>
      </c>
      <c r="L404" s="15">
        <v>6.0778361899999993</v>
      </c>
      <c r="M404" s="15">
        <f t="shared" si="7"/>
        <v>-5.2866928099999999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455</v>
      </c>
      <c r="J405" s="14" t="s">
        <v>733</v>
      </c>
      <c r="K405" s="15">
        <v>8.7162950000000006</v>
      </c>
      <c r="L405" s="15">
        <v>6.2815659399999992</v>
      </c>
      <c r="M405" s="15">
        <f t="shared" si="7"/>
        <v>-2.4347290600000013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8"/>
      <c r="F406" s="13"/>
      <c r="G406" s="13"/>
      <c r="H406" s="13"/>
      <c r="I406" s="13" t="s">
        <v>456</v>
      </c>
      <c r="J406" s="14" t="s">
        <v>2294</v>
      </c>
      <c r="K406" s="15">
        <v>160.64102700000001</v>
      </c>
      <c r="L406" s="15">
        <v>87.427925589999973</v>
      </c>
      <c r="M406" s="15">
        <f t="shared" si="7"/>
        <v>-73.213101410000036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/>
      <c r="H407" s="13"/>
      <c r="I407" s="13" t="s">
        <v>427</v>
      </c>
      <c r="J407" s="14" t="s">
        <v>734</v>
      </c>
      <c r="K407" s="15">
        <v>79.268361999999996</v>
      </c>
      <c r="L407" s="15">
        <v>51.85675015999999</v>
      </c>
      <c r="M407" s="15">
        <f t="shared" si="7"/>
        <v>-27.411611840000006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13"/>
      <c r="I408" s="13" t="s">
        <v>495</v>
      </c>
      <c r="J408" s="14" t="s">
        <v>735</v>
      </c>
      <c r="K408" s="15">
        <v>5.8725019999999999</v>
      </c>
      <c r="L408" s="15">
        <v>4.0333091599999991</v>
      </c>
      <c r="M408" s="15">
        <f t="shared" si="7"/>
        <v>-1.8391928400000008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30" t="s">
        <v>441</v>
      </c>
      <c r="I409" s="30"/>
      <c r="J409" s="65"/>
      <c r="K409" s="31">
        <v>89.707904999999997</v>
      </c>
      <c r="L409" s="31">
        <v>66.65601768999997</v>
      </c>
      <c r="M409" s="31">
        <f t="shared" si="7"/>
        <v>-23.051887310000026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442</v>
      </c>
      <c r="J410" s="14" t="s">
        <v>476</v>
      </c>
      <c r="K410" s="15">
        <v>89.315358000000003</v>
      </c>
      <c r="L410" s="15">
        <v>66.386095149999974</v>
      </c>
      <c r="M410" s="15">
        <f t="shared" si="7"/>
        <v>-22.929262850000029</v>
      </c>
      <c r="N410" s="23"/>
      <c r="O410" s="23"/>
      <c r="P410" s="23"/>
      <c r="Q410" s="23"/>
    </row>
    <row r="411" spans="1:17" ht="15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446</v>
      </c>
      <c r="J411" s="14" t="s">
        <v>480</v>
      </c>
      <c r="K411" s="15">
        <v>0.39254699999999998</v>
      </c>
      <c r="L411" s="15">
        <v>0.26992253999999999</v>
      </c>
      <c r="M411" s="15">
        <f t="shared" si="7"/>
        <v>-0.12262445999999999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9">
        <v>15</v>
      </c>
      <c r="F412" s="30" t="s">
        <v>256</v>
      </c>
      <c r="G412" s="30"/>
      <c r="H412" s="30"/>
      <c r="I412" s="30"/>
      <c r="J412" s="65"/>
      <c r="K412" s="31">
        <v>7454.2348970000003</v>
      </c>
      <c r="L412" s="31">
        <v>7460.4348970000001</v>
      </c>
      <c r="M412" s="31">
        <f t="shared" si="7"/>
        <v>6.1999999999998181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 t="s">
        <v>16</v>
      </c>
      <c r="H413" s="13"/>
      <c r="I413" s="13"/>
      <c r="J413" s="14"/>
      <c r="K413" s="15">
        <v>7454.2348970000003</v>
      </c>
      <c r="L413" s="15">
        <v>7460.4348970000001</v>
      </c>
      <c r="M413" s="15">
        <f t="shared" si="7"/>
        <v>6.1999999999998181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30" t="s">
        <v>500</v>
      </c>
      <c r="I414" s="30"/>
      <c r="J414" s="65"/>
      <c r="K414" s="31">
        <v>6653.402212</v>
      </c>
      <c r="L414" s="31">
        <v>6653.8131081200008</v>
      </c>
      <c r="M414" s="31">
        <f t="shared" si="7"/>
        <v>0.41089612000087072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736</v>
      </c>
      <c r="J415" s="14" t="s">
        <v>1675</v>
      </c>
      <c r="K415" s="15">
        <v>3893.2246089999999</v>
      </c>
      <c r="L415" s="15">
        <v>3894.8986651799996</v>
      </c>
      <c r="M415" s="15">
        <f t="shared" si="7"/>
        <v>1.6740561799997522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737</v>
      </c>
      <c r="J416" s="14" t="s">
        <v>1676</v>
      </c>
      <c r="K416" s="15">
        <v>7.2227249999999996</v>
      </c>
      <c r="L416" s="15">
        <v>7.1459999999999999</v>
      </c>
      <c r="M416" s="15">
        <f t="shared" si="7"/>
        <v>-7.672499999999971E-2</v>
      </c>
      <c r="N416" s="23"/>
      <c r="O416" s="23"/>
      <c r="P416" s="23"/>
      <c r="Q416" s="23"/>
    </row>
    <row r="417" spans="1:17" ht="15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738</v>
      </c>
      <c r="J417" s="14" t="s">
        <v>1677</v>
      </c>
      <c r="K417" s="15">
        <v>1612.395618</v>
      </c>
      <c r="L417" s="15">
        <v>1616.393084</v>
      </c>
      <c r="M417" s="15">
        <f t="shared" si="7"/>
        <v>3.9974660000000313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2295</v>
      </c>
      <c r="J418" s="14" t="s">
        <v>1674</v>
      </c>
      <c r="K418" s="15">
        <v>1068.902683</v>
      </c>
      <c r="L418" s="15">
        <v>1073.9001810900002</v>
      </c>
      <c r="M418" s="15">
        <f t="shared" si="7"/>
        <v>4.9974980900001356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604</v>
      </c>
      <c r="J419" s="14" t="s">
        <v>739</v>
      </c>
      <c r="K419" s="15">
        <v>56.093049000000001</v>
      </c>
      <c r="L419" s="15">
        <v>61.475177849999994</v>
      </c>
      <c r="M419" s="15">
        <f t="shared" si="7"/>
        <v>5.3821288499999937</v>
      </c>
      <c r="N419" s="23"/>
      <c r="O419" s="23"/>
      <c r="P419" s="23"/>
      <c r="Q419" s="23"/>
    </row>
    <row r="420" spans="1:17" ht="30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740</v>
      </c>
      <c r="J420" s="14" t="s">
        <v>741</v>
      </c>
      <c r="K420" s="15">
        <v>15.563528</v>
      </c>
      <c r="L420" s="15">
        <v>0</v>
      </c>
      <c r="M420" s="15">
        <f t="shared" si="7"/>
        <v>-15.563528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30" t="s">
        <v>17</v>
      </c>
      <c r="I421" s="30"/>
      <c r="J421" s="65"/>
      <c r="K421" s="31">
        <v>513.47749499999998</v>
      </c>
      <c r="L421" s="31">
        <v>502.29473274000003</v>
      </c>
      <c r="M421" s="31">
        <f t="shared" si="7"/>
        <v>-11.182762259999947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448</v>
      </c>
      <c r="J422" s="14" t="s">
        <v>742</v>
      </c>
      <c r="K422" s="15">
        <v>178.47879900000001</v>
      </c>
      <c r="L422" s="15">
        <v>182.62933148999997</v>
      </c>
      <c r="M422" s="15">
        <f t="shared" si="7"/>
        <v>4.1505324899999607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13"/>
      <c r="I423" s="13" t="s">
        <v>449</v>
      </c>
      <c r="J423" s="14" t="s">
        <v>743</v>
      </c>
      <c r="K423" s="15">
        <v>20.079028000000001</v>
      </c>
      <c r="L423" s="15">
        <v>17.94602355</v>
      </c>
      <c r="M423" s="15">
        <f t="shared" si="7"/>
        <v>-2.1330044500000014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450</v>
      </c>
      <c r="J424" s="14" t="s">
        <v>744</v>
      </c>
      <c r="K424" s="15">
        <v>38.426582000000003</v>
      </c>
      <c r="L424" s="15">
        <v>33.058147900000002</v>
      </c>
      <c r="M424" s="15">
        <f t="shared" si="7"/>
        <v>-5.3684341000000018</v>
      </c>
      <c r="N424" s="23"/>
      <c r="O424" s="23"/>
      <c r="P424" s="23"/>
      <c r="Q424" s="23"/>
    </row>
    <row r="425" spans="1:17" ht="30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551</v>
      </c>
      <c r="J425" s="14" t="s">
        <v>745</v>
      </c>
      <c r="K425" s="15">
        <v>2.0257619999999998</v>
      </c>
      <c r="L425" s="15">
        <v>1.9975314399999997</v>
      </c>
      <c r="M425" s="15">
        <f t="shared" si="7"/>
        <v>-2.8230560000000127E-2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8"/>
      <c r="F426" s="13"/>
      <c r="G426" s="13"/>
      <c r="H426" s="13"/>
      <c r="I426" s="13" t="s">
        <v>481</v>
      </c>
      <c r="J426" s="14" t="s">
        <v>746</v>
      </c>
      <c r="K426" s="15">
        <v>61.167622000000001</v>
      </c>
      <c r="L426" s="15">
        <v>63.132473129999994</v>
      </c>
      <c r="M426" s="15">
        <f t="shared" si="7"/>
        <v>1.9648511299999925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/>
      <c r="H427" s="13"/>
      <c r="I427" s="13" t="s">
        <v>482</v>
      </c>
      <c r="J427" s="14" t="s">
        <v>747</v>
      </c>
      <c r="K427" s="15">
        <v>29.992836</v>
      </c>
      <c r="L427" s="15">
        <v>23.832847259999998</v>
      </c>
      <c r="M427" s="15">
        <f t="shared" si="7"/>
        <v>-6.1599887400000028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13"/>
      <c r="I428" s="13" t="s">
        <v>483</v>
      </c>
      <c r="J428" s="14" t="s">
        <v>748</v>
      </c>
      <c r="K428" s="15">
        <v>183.30686600000001</v>
      </c>
      <c r="L428" s="15">
        <v>179.69837797</v>
      </c>
      <c r="M428" s="15">
        <f t="shared" si="7"/>
        <v>-3.6084880300000179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30" t="s">
        <v>441</v>
      </c>
      <c r="I429" s="30"/>
      <c r="J429" s="65"/>
      <c r="K429" s="31">
        <v>215.736017</v>
      </c>
      <c r="L429" s="31">
        <v>232.70788314000004</v>
      </c>
      <c r="M429" s="31">
        <f t="shared" si="7"/>
        <v>16.971866140000031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442</v>
      </c>
      <c r="J430" s="14" t="s">
        <v>476</v>
      </c>
      <c r="K430" s="15">
        <v>211.42563799999999</v>
      </c>
      <c r="L430" s="15">
        <v>228.54275782000005</v>
      </c>
      <c r="M430" s="15">
        <f t="shared" si="7"/>
        <v>17.117119820000056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446</v>
      </c>
      <c r="J431" s="14" t="s">
        <v>480</v>
      </c>
      <c r="K431" s="15">
        <v>4.3103790000000002</v>
      </c>
      <c r="L431" s="15">
        <v>4.1651253199999996</v>
      </c>
      <c r="M431" s="15">
        <f t="shared" si="7"/>
        <v>-0.14525368000000061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30" t="s">
        <v>531</v>
      </c>
      <c r="I432" s="30"/>
      <c r="J432" s="65"/>
      <c r="K432" s="31">
        <v>71.619173000000004</v>
      </c>
      <c r="L432" s="31">
        <v>71.619173000000004</v>
      </c>
      <c r="M432" s="31">
        <f t="shared" si="7"/>
        <v>0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751</v>
      </c>
      <c r="J433" s="14" t="s">
        <v>752</v>
      </c>
      <c r="K433" s="15">
        <v>71.619173000000004</v>
      </c>
      <c r="L433" s="15">
        <v>71.619173000000004</v>
      </c>
      <c r="M433" s="15">
        <f t="shared" si="7"/>
        <v>0</v>
      </c>
      <c r="N433" s="23"/>
      <c r="O433" s="23"/>
      <c r="P433" s="23"/>
      <c r="Q433" s="23"/>
    </row>
    <row r="434" spans="1:17" ht="15" x14ac:dyDescent="0.3">
      <c r="A434" s="23"/>
      <c r="B434" s="22"/>
      <c r="C434" s="22"/>
      <c r="D434" s="13"/>
      <c r="E434" s="29">
        <v>16</v>
      </c>
      <c r="F434" s="30" t="s">
        <v>264</v>
      </c>
      <c r="G434" s="30"/>
      <c r="H434" s="30"/>
      <c r="I434" s="30"/>
      <c r="J434" s="65"/>
      <c r="K434" s="31">
        <v>7131.2997809999997</v>
      </c>
      <c r="L434" s="31">
        <v>7150.1442814499987</v>
      </c>
      <c r="M434" s="31">
        <f t="shared" si="7"/>
        <v>18.844500449999032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 t="s">
        <v>16</v>
      </c>
      <c r="H435" s="13"/>
      <c r="I435" s="13"/>
      <c r="J435" s="14"/>
      <c r="K435" s="15">
        <v>7131.2997809999997</v>
      </c>
      <c r="L435" s="15">
        <v>7150.1442814499987</v>
      </c>
      <c r="M435" s="15">
        <f t="shared" si="7"/>
        <v>18.844500449999032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30" t="s">
        <v>500</v>
      </c>
      <c r="I436" s="30"/>
      <c r="J436" s="65"/>
      <c r="K436" s="31">
        <v>128.30500000000001</v>
      </c>
      <c r="L436" s="31">
        <v>607.94905924</v>
      </c>
      <c r="M436" s="31">
        <f t="shared" si="7"/>
        <v>479.64405923999999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753</v>
      </c>
      <c r="J437" s="14" t="s">
        <v>754</v>
      </c>
      <c r="K437" s="15">
        <v>13.08</v>
      </c>
      <c r="L437" s="15">
        <v>19.5</v>
      </c>
      <c r="M437" s="15">
        <f t="shared" si="7"/>
        <v>6.42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755</v>
      </c>
      <c r="J438" s="14" t="s">
        <v>756</v>
      </c>
      <c r="K438" s="15">
        <v>107</v>
      </c>
      <c r="L438" s="15">
        <v>315.95305247000005</v>
      </c>
      <c r="M438" s="15">
        <f t="shared" si="7"/>
        <v>208.95305247000005</v>
      </c>
      <c r="N438" s="23"/>
      <c r="O438" s="23"/>
      <c r="P438" s="23"/>
      <c r="Q438" s="23"/>
    </row>
    <row r="439" spans="1:17" ht="15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757</v>
      </c>
      <c r="J439" s="14" t="s">
        <v>758</v>
      </c>
      <c r="K439" s="15">
        <v>0</v>
      </c>
      <c r="L439" s="15">
        <v>90.039991700000002</v>
      </c>
      <c r="M439" s="15">
        <f t="shared" si="7"/>
        <v>90.039991700000002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1695</v>
      </c>
      <c r="J440" s="14" t="s">
        <v>1696</v>
      </c>
      <c r="K440" s="15">
        <v>2.0249999999999999</v>
      </c>
      <c r="L440" s="15">
        <v>176.45601507000001</v>
      </c>
      <c r="M440" s="15">
        <f t="shared" si="7"/>
        <v>174.43101507</v>
      </c>
      <c r="N440" s="23"/>
      <c r="O440" s="23"/>
      <c r="P440" s="23"/>
      <c r="Q440" s="23"/>
    </row>
    <row r="441" spans="1:17" ht="30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1697</v>
      </c>
      <c r="J441" s="14" t="s">
        <v>2152</v>
      </c>
      <c r="K441" s="15">
        <v>6.2</v>
      </c>
      <c r="L441" s="15">
        <v>6</v>
      </c>
      <c r="M441" s="15">
        <f t="shared" si="7"/>
        <v>-0.20000000000000018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30" t="s">
        <v>17</v>
      </c>
      <c r="I442" s="30"/>
      <c r="J442" s="65"/>
      <c r="K442" s="31">
        <v>6574.8463089999996</v>
      </c>
      <c r="L442" s="31">
        <v>6114.546914049999</v>
      </c>
      <c r="M442" s="31">
        <f t="shared" si="7"/>
        <v>-460.29939495000053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13"/>
      <c r="I443" s="13" t="s">
        <v>448</v>
      </c>
      <c r="J443" s="14" t="s">
        <v>759</v>
      </c>
      <c r="K443" s="15">
        <v>1112.0353150000001</v>
      </c>
      <c r="L443" s="15">
        <v>936.34688804000007</v>
      </c>
      <c r="M443" s="15">
        <f t="shared" si="7"/>
        <v>-175.68842696000002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643</v>
      </c>
      <c r="J444" s="14" t="s">
        <v>760</v>
      </c>
      <c r="K444" s="15">
        <v>3.1081500000000002</v>
      </c>
      <c r="L444" s="15">
        <v>3.9732483600000008</v>
      </c>
      <c r="M444" s="15">
        <f t="shared" si="7"/>
        <v>0.86509836000000062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451</v>
      </c>
      <c r="J445" s="14" t="s">
        <v>761</v>
      </c>
      <c r="K445" s="15">
        <v>6.2405169999999996</v>
      </c>
      <c r="L445" s="15">
        <v>9.1685720999999969</v>
      </c>
      <c r="M445" s="15">
        <f t="shared" si="7"/>
        <v>2.9280550999999972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13"/>
      <c r="I446" s="13" t="s">
        <v>607</v>
      </c>
      <c r="J446" s="14" t="s">
        <v>762</v>
      </c>
      <c r="K446" s="15">
        <v>40.37453</v>
      </c>
      <c r="L446" s="15">
        <v>38.630213870000013</v>
      </c>
      <c r="M446" s="15">
        <f t="shared" si="7"/>
        <v>-1.7443161299999872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460</v>
      </c>
      <c r="J447" s="14" t="s">
        <v>763</v>
      </c>
      <c r="K447" s="15">
        <v>258.88763</v>
      </c>
      <c r="L447" s="15">
        <v>238.10157422000034</v>
      </c>
      <c r="M447" s="15">
        <f t="shared" si="7"/>
        <v>-20.786055779999657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8"/>
      <c r="F448" s="13"/>
      <c r="G448" s="13"/>
      <c r="H448" s="13"/>
      <c r="I448" s="13" t="s">
        <v>461</v>
      </c>
      <c r="J448" s="13" t="s">
        <v>764</v>
      </c>
      <c r="K448" s="15">
        <v>32.040686999999998</v>
      </c>
      <c r="L448" s="15">
        <v>30.265951399999992</v>
      </c>
      <c r="M448" s="15">
        <f t="shared" si="7"/>
        <v>-1.7747356000000067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/>
      <c r="H449" s="13"/>
      <c r="I449" s="13" t="s">
        <v>462</v>
      </c>
      <c r="J449" s="14" t="s">
        <v>2296</v>
      </c>
      <c r="K449" s="15">
        <v>18.825417000000002</v>
      </c>
      <c r="L449" s="15">
        <v>17.015789139999999</v>
      </c>
      <c r="M449" s="15">
        <f t="shared" si="7"/>
        <v>-1.8096278600000026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13"/>
      <c r="I450" s="13" t="s">
        <v>555</v>
      </c>
      <c r="J450" s="14" t="s">
        <v>765</v>
      </c>
      <c r="K450" s="15">
        <v>203.41886099999999</v>
      </c>
      <c r="L450" s="15">
        <v>195.87751828999998</v>
      </c>
      <c r="M450" s="15">
        <f t="shared" si="7"/>
        <v>-7.5413427100000092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558</v>
      </c>
      <c r="J451" s="14" t="s">
        <v>766</v>
      </c>
      <c r="K451" s="15">
        <v>32.583433999999997</v>
      </c>
      <c r="L451" s="15">
        <v>27.784118000000003</v>
      </c>
      <c r="M451" s="15">
        <f t="shared" si="7"/>
        <v>-4.7993159999999939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767</v>
      </c>
      <c r="J452" s="14" t="s">
        <v>768</v>
      </c>
      <c r="K452" s="15">
        <v>2020.533541</v>
      </c>
      <c r="L452" s="15">
        <v>2022.9840156099995</v>
      </c>
      <c r="M452" s="15">
        <f t="shared" si="7"/>
        <v>2.4504746099994463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769</v>
      </c>
      <c r="J453" s="14" t="s">
        <v>770</v>
      </c>
      <c r="K453" s="15">
        <v>14.465669999999999</v>
      </c>
      <c r="L453" s="15">
        <v>17.237982119999998</v>
      </c>
      <c r="M453" s="15">
        <f t="shared" si="7"/>
        <v>2.7723121199999987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771</v>
      </c>
      <c r="J454" s="14" t="s">
        <v>772</v>
      </c>
      <c r="K454" s="15">
        <v>39.699775000000002</v>
      </c>
      <c r="L454" s="15">
        <v>48.68635608999999</v>
      </c>
      <c r="M454" s="15">
        <f t="shared" si="7"/>
        <v>8.9865810899999872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773</v>
      </c>
      <c r="J455" s="14" t="s">
        <v>774</v>
      </c>
      <c r="K455" s="15">
        <v>1748.69884</v>
      </c>
      <c r="L455" s="15">
        <v>1309.9472383299999</v>
      </c>
      <c r="M455" s="15">
        <f t="shared" si="7"/>
        <v>-438.75160167000013</v>
      </c>
      <c r="N455" s="23"/>
      <c r="O455" s="23"/>
      <c r="P455" s="23"/>
      <c r="Q455" s="23"/>
    </row>
    <row r="456" spans="1:17" ht="15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492</v>
      </c>
      <c r="J456" s="14" t="s">
        <v>493</v>
      </c>
      <c r="K456" s="15">
        <v>50.4</v>
      </c>
      <c r="L456" s="15">
        <v>48.004759700000001</v>
      </c>
      <c r="M456" s="15">
        <f t="shared" ref="M456:M519" si="8">L456-K456</f>
        <v>-2.3952402999999975</v>
      </c>
      <c r="N456" s="23"/>
      <c r="O456" s="23"/>
      <c r="P456" s="23"/>
      <c r="Q456" s="23"/>
    </row>
    <row r="457" spans="1:17" ht="30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775</v>
      </c>
      <c r="J457" s="14" t="s">
        <v>776</v>
      </c>
      <c r="K457" s="15">
        <v>542.432635</v>
      </c>
      <c r="L457" s="15">
        <v>323.19239440000001</v>
      </c>
      <c r="M457" s="15">
        <f t="shared" si="8"/>
        <v>-219.24024059999999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13"/>
      <c r="I458" s="13" t="s">
        <v>2491</v>
      </c>
      <c r="J458" s="14" t="s">
        <v>2492</v>
      </c>
      <c r="K458" s="15">
        <v>9.3000000000000007</v>
      </c>
      <c r="L458" s="15">
        <v>0</v>
      </c>
      <c r="M458" s="15">
        <f t="shared" si="8"/>
        <v>-9.3000000000000007</v>
      </c>
      <c r="N458" s="23"/>
      <c r="O458" s="23"/>
      <c r="P458" s="23"/>
      <c r="Q458" s="23"/>
    </row>
    <row r="459" spans="1:17" ht="30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777</v>
      </c>
      <c r="J459" s="14" t="s">
        <v>778</v>
      </c>
      <c r="K459" s="15">
        <v>204.89421100000001</v>
      </c>
      <c r="L459" s="15">
        <v>687.04557792999992</v>
      </c>
      <c r="M459" s="15">
        <f t="shared" si="8"/>
        <v>482.15136692999988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427</v>
      </c>
      <c r="J460" s="14" t="s">
        <v>779</v>
      </c>
      <c r="K460" s="15">
        <v>42.481765000000003</v>
      </c>
      <c r="L460" s="15">
        <v>1.7966019200000001</v>
      </c>
      <c r="M460" s="15">
        <f t="shared" si="8"/>
        <v>-40.685163080000002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495</v>
      </c>
      <c r="J461" s="14" t="s">
        <v>780</v>
      </c>
      <c r="K461" s="15">
        <v>194.425331</v>
      </c>
      <c r="L461" s="15">
        <v>158.48811453000002</v>
      </c>
      <c r="M461" s="15">
        <f t="shared" si="8"/>
        <v>-35.937216469999981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30" t="s">
        <v>441</v>
      </c>
      <c r="I462" s="30"/>
      <c r="J462" s="65"/>
      <c r="K462" s="31">
        <v>425.08353399999999</v>
      </c>
      <c r="L462" s="31">
        <v>416.93774997000003</v>
      </c>
      <c r="M462" s="31">
        <f t="shared" si="8"/>
        <v>-8.1457840299999589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442</v>
      </c>
      <c r="J463" s="14" t="s">
        <v>476</v>
      </c>
      <c r="K463" s="15">
        <v>419.53903800000001</v>
      </c>
      <c r="L463" s="15">
        <v>412.23587209000004</v>
      </c>
      <c r="M463" s="15">
        <f t="shared" si="8"/>
        <v>-7.3031659099999615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446</v>
      </c>
      <c r="J464" s="14" t="s">
        <v>480</v>
      </c>
      <c r="K464" s="15">
        <v>5.5444959999999996</v>
      </c>
      <c r="L464" s="15">
        <v>4.7018778799999996</v>
      </c>
      <c r="M464" s="15">
        <f t="shared" si="8"/>
        <v>-0.84261812000000003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30" t="s">
        <v>531</v>
      </c>
      <c r="I465" s="30"/>
      <c r="J465" s="65"/>
      <c r="K465" s="31">
        <v>3.0649380000000002</v>
      </c>
      <c r="L465" s="31">
        <v>10.710558189999999</v>
      </c>
      <c r="M465" s="31">
        <f t="shared" si="8"/>
        <v>7.6456201899999989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532</v>
      </c>
      <c r="J466" s="14" t="s">
        <v>782</v>
      </c>
      <c r="K466" s="15">
        <v>3.0649380000000002</v>
      </c>
      <c r="L466" s="15">
        <v>10.710558189999999</v>
      </c>
      <c r="M466" s="15">
        <f t="shared" si="8"/>
        <v>7.6456201899999989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9">
        <v>18</v>
      </c>
      <c r="F467" s="30" t="s">
        <v>281</v>
      </c>
      <c r="G467" s="30"/>
      <c r="H467" s="30"/>
      <c r="I467" s="30"/>
      <c r="J467" s="65"/>
      <c r="K467" s="31">
        <v>35040.356857999999</v>
      </c>
      <c r="L467" s="31">
        <v>80839.550355499901</v>
      </c>
      <c r="M467" s="31">
        <f t="shared" si="8"/>
        <v>45799.193497499902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 t="s">
        <v>16</v>
      </c>
      <c r="H468" s="13"/>
      <c r="I468" s="13"/>
      <c r="J468" s="14"/>
      <c r="K468" s="15">
        <v>35040.356857999999</v>
      </c>
      <c r="L468" s="15">
        <v>80839.550355499901</v>
      </c>
      <c r="M468" s="15">
        <f t="shared" si="8"/>
        <v>45799.193497499902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30" t="s">
        <v>17</v>
      </c>
      <c r="I469" s="30"/>
      <c r="J469" s="65"/>
      <c r="K469" s="31">
        <v>34955.076298</v>
      </c>
      <c r="L469" s="31">
        <v>80752.024226659909</v>
      </c>
      <c r="M469" s="31">
        <f t="shared" si="8"/>
        <v>45796.947928659909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490</v>
      </c>
      <c r="J470" s="14" t="s">
        <v>788</v>
      </c>
      <c r="K470" s="15">
        <v>0</v>
      </c>
      <c r="L470" s="15">
        <v>361.6548975</v>
      </c>
      <c r="M470" s="15">
        <f t="shared" si="8"/>
        <v>361.6548975</v>
      </c>
      <c r="N470" s="23"/>
      <c r="O470" s="23"/>
      <c r="P470" s="23"/>
      <c r="Q470" s="23"/>
    </row>
    <row r="471" spans="1:17" ht="30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462</v>
      </c>
      <c r="J471" s="14" t="s">
        <v>789</v>
      </c>
      <c r="K471" s="15">
        <v>182.57403299999999</v>
      </c>
      <c r="L471" s="15">
        <v>182.57403299999999</v>
      </c>
      <c r="M471" s="15">
        <f t="shared" si="8"/>
        <v>0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555</v>
      </c>
      <c r="J472" s="14" t="s">
        <v>790</v>
      </c>
      <c r="K472" s="15">
        <v>22.998588999999999</v>
      </c>
      <c r="L472" s="15">
        <v>22.886088999999998</v>
      </c>
      <c r="M472" s="15">
        <f t="shared" si="8"/>
        <v>-0.11250000000000071</v>
      </c>
      <c r="N472" s="23"/>
      <c r="O472" s="23"/>
      <c r="P472" s="23"/>
      <c r="Q472" s="23"/>
    </row>
    <row r="473" spans="1:17" ht="15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427</v>
      </c>
      <c r="J473" s="14" t="s">
        <v>791</v>
      </c>
      <c r="K473" s="15">
        <v>77.366029999999995</v>
      </c>
      <c r="L473" s="15">
        <v>81.724776960000014</v>
      </c>
      <c r="M473" s="15">
        <f t="shared" si="8"/>
        <v>4.358746960000019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495</v>
      </c>
      <c r="J474" s="14" t="s">
        <v>792</v>
      </c>
      <c r="K474" s="15">
        <v>15.980543000000001</v>
      </c>
      <c r="L474" s="15">
        <v>15.17352324</v>
      </c>
      <c r="M474" s="15">
        <f t="shared" si="8"/>
        <v>-0.80701976000000109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481</v>
      </c>
      <c r="J475" s="14" t="s">
        <v>793</v>
      </c>
      <c r="K475" s="15">
        <v>34377.838670999998</v>
      </c>
      <c r="L475" s="15">
        <v>79809.737591959914</v>
      </c>
      <c r="M475" s="15">
        <f t="shared" si="8"/>
        <v>45431.898920959917</v>
      </c>
      <c r="N475" s="23"/>
      <c r="O475" s="23"/>
      <c r="P475" s="23"/>
      <c r="Q475" s="23"/>
    </row>
    <row r="476" spans="1:17" ht="30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652</v>
      </c>
      <c r="J476" s="14" t="s">
        <v>794</v>
      </c>
      <c r="K476" s="15">
        <v>19.771139000000002</v>
      </c>
      <c r="L476" s="15">
        <v>19.726022</v>
      </c>
      <c r="M476" s="15">
        <f t="shared" si="8"/>
        <v>-4.5117000000001184E-2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23</v>
      </c>
      <c r="J477" s="13" t="s">
        <v>2493</v>
      </c>
      <c r="K477" s="15">
        <v>258.54729300000002</v>
      </c>
      <c r="L477" s="15">
        <v>258.54729300000002</v>
      </c>
      <c r="M477" s="15">
        <f t="shared" si="8"/>
        <v>0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30" t="s">
        <v>441</v>
      </c>
      <c r="I478" s="30"/>
      <c r="J478" s="65"/>
      <c r="K478" s="31">
        <v>85.280559999999994</v>
      </c>
      <c r="L478" s="31">
        <v>87.526128839999998</v>
      </c>
      <c r="M478" s="31">
        <f t="shared" si="8"/>
        <v>2.2455688400000042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442</v>
      </c>
      <c r="J479" s="14" t="s">
        <v>476</v>
      </c>
      <c r="K479" s="15">
        <v>79.393386000000007</v>
      </c>
      <c r="L479" s="15">
        <v>81.638954839999997</v>
      </c>
      <c r="M479" s="15">
        <f t="shared" si="8"/>
        <v>2.24556883999999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13"/>
      <c r="I480" s="13" t="s">
        <v>446</v>
      </c>
      <c r="J480" s="14" t="s">
        <v>480</v>
      </c>
      <c r="K480" s="15">
        <v>5.8871739999999999</v>
      </c>
      <c r="L480" s="15">
        <v>5.8871739999999999</v>
      </c>
      <c r="M480" s="15">
        <f t="shared" si="8"/>
        <v>0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9">
        <v>20</v>
      </c>
      <c r="F481" s="30" t="s">
        <v>1665</v>
      </c>
      <c r="G481" s="30"/>
      <c r="H481" s="30"/>
      <c r="I481" s="30"/>
      <c r="J481" s="65"/>
      <c r="K481" s="31">
        <v>94827.175908999998</v>
      </c>
      <c r="L481" s="31">
        <v>136849.87677500001</v>
      </c>
      <c r="M481" s="31">
        <f t="shared" si="8"/>
        <v>42022.700866000014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 t="s">
        <v>16</v>
      </c>
      <c r="H482" s="13"/>
      <c r="I482" s="13"/>
      <c r="J482" s="14"/>
      <c r="K482" s="15">
        <v>94827.175908999998</v>
      </c>
      <c r="L482" s="15">
        <v>136849.87677500001</v>
      </c>
      <c r="M482" s="15">
        <f t="shared" si="8"/>
        <v>42022.700866000014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30" t="s">
        <v>500</v>
      </c>
      <c r="I483" s="30"/>
      <c r="J483" s="65"/>
      <c r="K483" s="31">
        <v>92796.604386000006</v>
      </c>
      <c r="L483" s="31">
        <v>134984.25175306</v>
      </c>
      <c r="M483" s="31">
        <f t="shared" si="8"/>
        <v>42187.647367059995</v>
      </c>
      <c r="N483" s="23"/>
      <c r="O483" s="23"/>
      <c r="P483" s="23"/>
      <c r="Q483" s="23"/>
    </row>
    <row r="484" spans="1:17" ht="30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801</v>
      </c>
      <c r="J484" s="14" t="s">
        <v>802</v>
      </c>
      <c r="K484" s="15">
        <v>151.147525</v>
      </c>
      <c r="L484" s="15">
        <v>180.62562600000001</v>
      </c>
      <c r="M484" s="15">
        <f t="shared" si="8"/>
        <v>29.478101000000009</v>
      </c>
      <c r="N484" s="23"/>
      <c r="O484" s="23"/>
      <c r="P484" s="23"/>
      <c r="Q484" s="23"/>
    </row>
    <row r="485" spans="1:17" ht="30" x14ac:dyDescent="0.3">
      <c r="A485" s="23"/>
      <c r="B485" s="22"/>
      <c r="C485" s="22"/>
      <c r="D485" s="13"/>
      <c r="E485" s="28"/>
      <c r="F485" s="13"/>
      <c r="G485" s="13"/>
      <c r="H485" s="13"/>
      <c r="I485" s="13" t="s">
        <v>691</v>
      </c>
      <c r="J485" s="14" t="s">
        <v>2153</v>
      </c>
      <c r="K485" s="15">
        <v>927.36797200000001</v>
      </c>
      <c r="L485" s="15">
        <v>1320.85890081</v>
      </c>
      <c r="M485" s="15">
        <f t="shared" si="8"/>
        <v>393.49092881000001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/>
      <c r="H486" s="13"/>
      <c r="I486" s="13" t="s">
        <v>803</v>
      </c>
      <c r="J486" s="14" t="s">
        <v>1678</v>
      </c>
      <c r="K486" s="15">
        <v>79018.469007000007</v>
      </c>
      <c r="L486" s="15">
        <v>118809.99495413002</v>
      </c>
      <c r="M486" s="15">
        <f t="shared" si="8"/>
        <v>39791.525947130009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13"/>
      <c r="I487" s="13" t="s">
        <v>804</v>
      </c>
      <c r="J487" s="14" t="s">
        <v>805</v>
      </c>
      <c r="K487" s="15">
        <v>2</v>
      </c>
      <c r="L487" s="15">
        <v>2</v>
      </c>
      <c r="M487" s="15">
        <f t="shared" si="8"/>
        <v>0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2154</v>
      </c>
      <c r="J488" s="13" t="s">
        <v>1679</v>
      </c>
      <c r="K488" s="15">
        <v>6684.4742779999997</v>
      </c>
      <c r="L488" s="15">
        <v>9021.9128752000015</v>
      </c>
      <c r="M488" s="15">
        <f t="shared" si="8"/>
        <v>2337.4385972000018</v>
      </c>
      <c r="N488" s="23"/>
      <c r="O488" s="23"/>
      <c r="P488" s="23"/>
      <c r="Q488" s="23"/>
    </row>
    <row r="489" spans="1:17" ht="15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2202</v>
      </c>
      <c r="J489" s="14" t="s">
        <v>1680</v>
      </c>
      <c r="K489" s="15">
        <v>5836.939762</v>
      </c>
      <c r="L489" s="15">
        <v>5529.5610185199994</v>
      </c>
      <c r="M489" s="15">
        <f t="shared" si="8"/>
        <v>-307.37874348000059</v>
      </c>
      <c r="N489" s="23"/>
      <c r="O489" s="23"/>
      <c r="P489" s="23"/>
      <c r="Q489" s="23"/>
    </row>
    <row r="490" spans="1:17" ht="30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843</v>
      </c>
      <c r="J490" s="14" t="s">
        <v>2297</v>
      </c>
      <c r="K490" s="15">
        <v>91.480796999999995</v>
      </c>
      <c r="L490" s="15">
        <v>63.439913400000002</v>
      </c>
      <c r="M490" s="15">
        <f t="shared" si="8"/>
        <v>-28.040883599999994</v>
      </c>
      <c r="N490" s="23"/>
      <c r="O490" s="23"/>
      <c r="P490" s="23"/>
      <c r="Q490" s="23"/>
    </row>
    <row r="491" spans="1:17" ht="30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2149</v>
      </c>
      <c r="J491" s="14" t="s">
        <v>2203</v>
      </c>
      <c r="K491" s="15">
        <v>84.725044999999994</v>
      </c>
      <c r="L491" s="15">
        <v>55.858465000000002</v>
      </c>
      <c r="M491" s="15">
        <f t="shared" si="8"/>
        <v>-28.866579999999992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30" t="s">
        <v>17</v>
      </c>
      <c r="I492" s="30"/>
      <c r="J492" s="65"/>
      <c r="K492" s="31">
        <v>1813.030788</v>
      </c>
      <c r="L492" s="31">
        <v>1676.8192568200006</v>
      </c>
      <c r="M492" s="31">
        <f t="shared" si="8"/>
        <v>-136.21153117999938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450</v>
      </c>
      <c r="J493" s="14" t="s">
        <v>808</v>
      </c>
      <c r="K493" s="15">
        <v>71.860247999999999</v>
      </c>
      <c r="L493" s="15">
        <v>71.509633669999985</v>
      </c>
      <c r="M493" s="15">
        <f t="shared" si="8"/>
        <v>-0.3506143300000133</v>
      </c>
      <c r="N493" s="23"/>
      <c r="O493" s="23"/>
      <c r="P493" s="23"/>
      <c r="Q493" s="23"/>
    </row>
    <row r="494" spans="1:17" ht="15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462</v>
      </c>
      <c r="J494" s="14" t="s">
        <v>1681</v>
      </c>
      <c r="K494" s="15">
        <v>0.10050000000000001</v>
      </c>
      <c r="L494" s="15">
        <v>0.72958960000000006</v>
      </c>
      <c r="M494" s="15">
        <f t="shared" si="8"/>
        <v>0.62908960000000003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427</v>
      </c>
      <c r="J495" s="14" t="s">
        <v>809</v>
      </c>
      <c r="K495" s="15">
        <v>50.323945999999999</v>
      </c>
      <c r="L495" s="15">
        <v>46.722079629999982</v>
      </c>
      <c r="M495" s="15">
        <f t="shared" si="8"/>
        <v>-3.6018663700000175</v>
      </c>
      <c r="N495" s="23"/>
      <c r="O495" s="23"/>
      <c r="P495" s="23"/>
      <c r="Q495" s="23"/>
    </row>
    <row r="496" spans="1:17" ht="30" x14ac:dyDescent="0.3">
      <c r="A496" s="23"/>
      <c r="B496" s="22"/>
      <c r="C496" s="22"/>
      <c r="D496" s="13"/>
      <c r="E496" s="28"/>
      <c r="F496" s="13"/>
      <c r="G496" s="13"/>
      <c r="H496" s="13"/>
      <c r="I496" s="13" t="s">
        <v>495</v>
      </c>
      <c r="J496" s="14" t="s">
        <v>810</v>
      </c>
      <c r="K496" s="15">
        <v>1646.615593</v>
      </c>
      <c r="L496" s="15">
        <v>1517.910784070001</v>
      </c>
      <c r="M496" s="15">
        <f t="shared" si="8"/>
        <v>-128.70480892999899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481</v>
      </c>
      <c r="J497" s="14" t="s">
        <v>811</v>
      </c>
      <c r="K497" s="15">
        <v>35.936636</v>
      </c>
      <c r="L497" s="15">
        <v>35.327868619999997</v>
      </c>
      <c r="M497" s="15">
        <f t="shared" si="8"/>
        <v>-0.6087673800000033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482</v>
      </c>
      <c r="J498" s="14" t="s">
        <v>812</v>
      </c>
      <c r="K498" s="15">
        <v>8.1938650000000006</v>
      </c>
      <c r="L498" s="15">
        <v>4.6193012300000005</v>
      </c>
      <c r="M498" s="15">
        <f t="shared" si="8"/>
        <v>-3.5745637700000001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8"/>
      <c r="F499" s="13"/>
      <c r="G499" s="13"/>
      <c r="H499" s="30" t="s">
        <v>441</v>
      </c>
      <c r="I499" s="30"/>
      <c r="J499" s="65"/>
      <c r="K499" s="31">
        <v>217.54073500000001</v>
      </c>
      <c r="L499" s="31">
        <v>188.80576511999996</v>
      </c>
      <c r="M499" s="31">
        <f t="shared" si="8"/>
        <v>-28.734969880000051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/>
      <c r="H500" s="13"/>
      <c r="I500" s="13" t="s">
        <v>442</v>
      </c>
      <c r="J500" s="14" t="s">
        <v>476</v>
      </c>
      <c r="K500" s="15">
        <v>214.63242299999999</v>
      </c>
      <c r="L500" s="15">
        <v>186.21639407999999</v>
      </c>
      <c r="M500" s="15">
        <f t="shared" si="8"/>
        <v>-28.416028920000002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13"/>
      <c r="I501" s="13" t="s">
        <v>446</v>
      </c>
      <c r="J501" s="14" t="s">
        <v>480</v>
      </c>
      <c r="K501" s="15">
        <v>2.908312</v>
      </c>
      <c r="L501" s="15">
        <v>2.5893710399999996</v>
      </c>
      <c r="M501" s="15">
        <f t="shared" si="8"/>
        <v>-0.31894096000000038</v>
      </c>
      <c r="N501" s="23"/>
      <c r="O501" s="23"/>
      <c r="P501" s="23"/>
      <c r="Q501" s="23"/>
    </row>
    <row r="502" spans="1:17" ht="15" x14ac:dyDescent="0.3">
      <c r="A502" s="23"/>
      <c r="B502" s="22"/>
      <c r="C502" s="22"/>
      <c r="D502" s="13"/>
      <c r="E502" s="29">
        <v>21</v>
      </c>
      <c r="F502" s="30" t="s">
        <v>306</v>
      </c>
      <c r="G502" s="30"/>
      <c r="H502" s="30"/>
      <c r="I502" s="30"/>
      <c r="J502" s="65"/>
      <c r="K502" s="31">
        <v>16176.080483</v>
      </c>
      <c r="L502" s="31">
        <v>33302.222926170005</v>
      </c>
      <c r="M502" s="31">
        <f t="shared" si="8"/>
        <v>17126.142443170007</v>
      </c>
      <c r="N502" s="23"/>
      <c r="O502" s="23"/>
      <c r="P502" s="23"/>
      <c r="Q502" s="23"/>
    </row>
    <row r="503" spans="1:17" ht="15" x14ac:dyDescent="0.3">
      <c r="A503" s="23"/>
      <c r="B503" s="22"/>
      <c r="C503" s="22"/>
      <c r="D503" s="13"/>
      <c r="E503" s="28"/>
      <c r="F503" s="13"/>
      <c r="G503" s="13" t="s">
        <v>16</v>
      </c>
      <c r="H503" s="13"/>
      <c r="I503" s="13"/>
      <c r="J503" s="14"/>
      <c r="K503" s="15">
        <v>16176.080483</v>
      </c>
      <c r="L503" s="15">
        <v>33302.222926170005</v>
      </c>
      <c r="M503" s="15">
        <f t="shared" si="8"/>
        <v>17126.142443170007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30" t="s">
        <v>17</v>
      </c>
      <c r="I504" s="30"/>
      <c r="J504" s="65"/>
      <c r="K504" s="31">
        <v>16030.605922999999</v>
      </c>
      <c r="L504" s="31">
        <v>33160.025154050003</v>
      </c>
      <c r="M504" s="31">
        <f t="shared" si="8"/>
        <v>17129.419231050004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643</v>
      </c>
      <c r="J505" s="14" t="s">
        <v>813</v>
      </c>
      <c r="K505" s="15">
        <v>58.780439000000001</v>
      </c>
      <c r="L505" s="15">
        <v>50.379844300000002</v>
      </c>
      <c r="M505" s="15">
        <f t="shared" si="8"/>
        <v>-8.4005946999999992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452</v>
      </c>
      <c r="J506" s="14" t="s">
        <v>814</v>
      </c>
      <c r="K506" s="15">
        <v>41.086317999999999</v>
      </c>
      <c r="L506" s="15">
        <v>41.086317999999999</v>
      </c>
      <c r="M506" s="15">
        <f t="shared" si="8"/>
        <v>0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2494</v>
      </c>
      <c r="J507" s="14" t="s">
        <v>2495</v>
      </c>
      <c r="K507" s="15">
        <v>0</v>
      </c>
      <c r="L507" s="15">
        <v>5.7232094599999996</v>
      </c>
      <c r="M507" s="15">
        <f t="shared" si="8"/>
        <v>5.7232094599999996</v>
      </c>
      <c r="N507" s="23"/>
      <c r="O507" s="23"/>
      <c r="P507" s="23"/>
      <c r="Q507" s="23"/>
    </row>
    <row r="508" spans="1:17" ht="15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547</v>
      </c>
      <c r="J508" s="14" t="s">
        <v>815</v>
      </c>
      <c r="K508" s="15">
        <v>391.64019300000001</v>
      </c>
      <c r="L508" s="15">
        <v>264.84707620999995</v>
      </c>
      <c r="M508" s="15">
        <f t="shared" si="8"/>
        <v>-126.79311679000006</v>
      </c>
      <c r="N508" s="23"/>
      <c r="O508" s="23"/>
      <c r="P508" s="23"/>
      <c r="Q508" s="23"/>
    </row>
    <row r="509" spans="1:17" ht="15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816</v>
      </c>
      <c r="J509" s="14" t="s">
        <v>817</v>
      </c>
      <c r="K509" s="15">
        <v>13.070344</v>
      </c>
      <c r="L509" s="15">
        <v>12.285522440000005</v>
      </c>
      <c r="M509" s="15">
        <f t="shared" si="8"/>
        <v>-0.7848215599999957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13"/>
      <c r="I510" s="13" t="s">
        <v>551</v>
      </c>
      <c r="J510" s="14" t="s">
        <v>2496</v>
      </c>
      <c r="K510" s="15">
        <v>9.4489599999999996</v>
      </c>
      <c r="L510" s="15">
        <v>9.9704847900000022</v>
      </c>
      <c r="M510" s="15">
        <f t="shared" si="8"/>
        <v>0.52152479000000262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20</v>
      </c>
      <c r="J511" s="14" t="s">
        <v>27</v>
      </c>
      <c r="K511" s="15">
        <v>45.433397999999997</v>
      </c>
      <c r="L511" s="15">
        <v>184.14711605000002</v>
      </c>
      <c r="M511" s="15">
        <f t="shared" si="8"/>
        <v>138.71371805000001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624</v>
      </c>
      <c r="J512" s="14" t="s">
        <v>625</v>
      </c>
      <c r="K512" s="15">
        <v>0</v>
      </c>
      <c r="L512" s="15">
        <v>70.120524679999988</v>
      </c>
      <c r="M512" s="15">
        <f t="shared" si="8"/>
        <v>70.120524679999988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637</v>
      </c>
      <c r="J513" s="14" t="s">
        <v>2138</v>
      </c>
      <c r="K513" s="15">
        <v>15431.359203</v>
      </c>
      <c r="L513" s="15">
        <v>32491.221438030003</v>
      </c>
      <c r="M513" s="15">
        <f t="shared" si="8"/>
        <v>17059.862235030003</v>
      </c>
      <c r="N513" s="23"/>
      <c r="O513" s="23"/>
      <c r="P513" s="23"/>
      <c r="Q513" s="23"/>
    </row>
    <row r="514" spans="1:17" ht="15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427</v>
      </c>
      <c r="J514" s="14" t="s">
        <v>818</v>
      </c>
      <c r="K514" s="15">
        <v>36.447380000000003</v>
      </c>
      <c r="L514" s="15">
        <v>27.001791079999993</v>
      </c>
      <c r="M514" s="15">
        <f t="shared" si="8"/>
        <v>-9.4455889200000094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495</v>
      </c>
      <c r="J515" s="14" t="s">
        <v>819</v>
      </c>
      <c r="K515" s="15">
        <v>3.3396880000000002</v>
      </c>
      <c r="L515" s="15">
        <v>3.2418290099999996</v>
      </c>
      <c r="M515" s="15">
        <f t="shared" si="8"/>
        <v>-9.7858990000000645E-2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30" t="s">
        <v>441</v>
      </c>
      <c r="I516" s="30"/>
      <c r="J516" s="65"/>
      <c r="K516" s="31">
        <v>145.47456</v>
      </c>
      <c r="L516" s="31">
        <v>142.19777212</v>
      </c>
      <c r="M516" s="31">
        <f t="shared" si="8"/>
        <v>-3.2767878800000005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13"/>
      <c r="I517" s="13" t="s">
        <v>442</v>
      </c>
      <c r="J517" s="14" t="s">
        <v>476</v>
      </c>
      <c r="K517" s="15">
        <v>132.95165399999999</v>
      </c>
      <c r="L517" s="15">
        <v>132.45512234</v>
      </c>
      <c r="M517" s="15">
        <f t="shared" si="8"/>
        <v>-0.49653165999998805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446</v>
      </c>
      <c r="J518" s="14" t="s">
        <v>480</v>
      </c>
      <c r="K518" s="15">
        <v>12.522906000000001</v>
      </c>
      <c r="L518" s="15">
        <v>9.7426497799999989</v>
      </c>
      <c r="M518" s="15">
        <f t="shared" si="8"/>
        <v>-2.7802562200000018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9">
        <v>27</v>
      </c>
      <c r="F519" s="30" t="s">
        <v>312</v>
      </c>
      <c r="G519" s="30"/>
      <c r="H519" s="30"/>
      <c r="I519" s="30"/>
      <c r="J519" s="65"/>
      <c r="K519" s="31">
        <v>348.04130400000003</v>
      </c>
      <c r="L519" s="31">
        <v>348.04130400000003</v>
      </c>
      <c r="M519" s="31">
        <f t="shared" si="8"/>
        <v>0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8"/>
      <c r="F520" s="13"/>
      <c r="G520" s="13" t="s">
        <v>16</v>
      </c>
      <c r="H520" s="13"/>
      <c r="I520" s="13"/>
      <c r="J520" s="14"/>
      <c r="K520" s="15">
        <v>348.04130400000003</v>
      </c>
      <c r="L520" s="15">
        <v>348.04130400000003</v>
      </c>
      <c r="M520" s="15">
        <f t="shared" ref="M520:M583" si="9">L520-K520</f>
        <v>0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/>
      <c r="H521" s="30" t="s">
        <v>441</v>
      </c>
      <c r="I521" s="30"/>
      <c r="J521" s="65"/>
      <c r="K521" s="31">
        <v>348.04130400000003</v>
      </c>
      <c r="L521" s="31">
        <v>348.04130400000003</v>
      </c>
      <c r="M521" s="31">
        <f t="shared" si="9"/>
        <v>0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13"/>
      <c r="I522" s="13" t="s">
        <v>442</v>
      </c>
      <c r="J522" s="14" t="s">
        <v>476</v>
      </c>
      <c r="K522" s="15">
        <v>37.101511000000002</v>
      </c>
      <c r="L522" s="15">
        <v>29.660375360000007</v>
      </c>
      <c r="M522" s="15">
        <f t="shared" si="9"/>
        <v>-7.4411356399999953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446</v>
      </c>
      <c r="J523" s="14" t="s">
        <v>480</v>
      </c>
      <c r="K523" s="15">
        <v>183.51307499999999</v>
      </c>
      <c r="L523" s="15">
        <v>195.54195324</v>
      </c>
      <c r="M523" s="15">
        <f t="shared" si="9"/>
        <v>12.028878240000012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820</v>
      </c>
      <c r="J524" s="14" t="s">
        <v>821</v>
      </c>
      <c r="K524" s="15">
        <v>34.630403999999999</v>
      </c>
      <c r="L524" s="15">
        <v>33.402420299999996</v>
      </c>
      <c r="M524" s="15">
        <f t="shared" si="9"/>
        <v>-1.2279837000000029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822</v>
      </c>
      <c r="J525" s="14" t="s">
        <v>823</v>
      </c>
      <c r="K525" s="15">
        <v>11.354661999999999</v>
      </c>
      <c r="L525" s="15">
        <v>11.36021854</v>
      </c>
      <c r="M525" s="15">
        <f t="shared" si="9"/>
        <v>5.5565400000006093E-3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824</v>
      </c>
      <c r="J526" s="14" t="s">
        <v>1682</v>
      </c>
      <c r="K526" s="15">
        <v>45.571472</v>
      </c>
      <c r="L526" s="15">
        <v>42.818479959999983</v>
      </c>
      <c r="M526" s="15">
        <f t="shared" si="9"/>
        <v>-2.7529920400000165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825</v>
      </c>
      <c r="J527" s="14" t="s">
        <v>826</v>
      </c>
      <c r="K527" s="15">
        <v>35.870179999999998</v>
      </c>
      <c r="L527" s="15">
        <v>35.257856600000004</v>
      </c>
      <c r="M527" s="15">
        <f t="shared" si="9"/>
        <v>-0.61232339999999397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9">
        <v>31</v>
      </c>
      <c r="F528" s="30" t="s">
        <v>313</v>
      </c>
      <c r="G528" s="30"/>
      <c r="H528" s="30"/>
      <c r="I528" s="30"/>
      <c r="J528" s="65"/>
      <c r="K528" s="31">
        <v>210.54748900000001</v>
      </c>
      <c r="L528" s="31">
        <v>210.54748900000004</v>
      </c>
      <c r="M528" s="31">
        <f t="shared" si="9"/>
        <v>0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 t="s">
        <v>16</v>
      </c>
      <c r="H529" s="13"/>
      <c r="I529" s="13"/>
      <c r="J529" s="14"/>
      <c r="K529" s="15">
        <v>210.54748900000001</v>
      </c>
      <c r="L529" s="15">
        <v>210.54748900000004</v>
      </c>
      <c r="M529" s="15">
        <f t="shared" si="9"/>
        <v>0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30" t="s">
        <v>17</v>
      </c>
      <c r="I530" s="30"/>
      <c r="J530" s="65"/>
      <c r="K530" s="31">
        <v>194.12711300000001</v>
      </c>
      <c r="L530" s="31">
        <v>193.77000998000003</v>
      </c>
      <c r="M530" s="31">
        <f t="shared" si="9"/>
        <v>-0.35710301999998251</v>
      </c>
      <c r="N530" s="23"/>
      <c r="O530" s="23"/>
      <c r="P530" s="23"/>
      <c r="Q530" s="23"/>
    </row>
    <row r="531" spans="1:17" ht="30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448</v>
      </c>
      <c r="J531" s="14" t="s">
        <v>827</v>
      </c>
      <c r="K531" s="15">
        <v>139.49206599999999</v>
      </c>
      <c r="L531" s="15">
        <v>132.2458566</v>
      </c>
      <c r="M531" s="15">
        <f t="shared" si="9"/>
        <v>-7.2462093999999979</v>
      </c>
      <c r="N531" s="23"/>
      <c r="O531" s="23"/>
      <c r="P531" s="23"/>
      <c r="Q531" s="23"/>
    </row>
    <row r="532" spans="1:17" ht="30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449</v>
      </c>
      <c r="J532" s="14" t="s">
        <v>828</v>
      </c>
      <c r="K532" s="15">
        <v>54.635047</v>
      </c>
      <c r="L532" s="15">
        <v>61.524153380000008</v>
      </c>
      <c r="M532" s="15">
        <f t="shared" si="9"/>
        <v>6.8891063800000083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30" t="s">
        <v>441</v>
      </c>
      <c r="I533" s="30"/>
      <c r="J533" s="65"/>
      <c r="K533" s="31">
        <v>16.420376000000001</v>
      </c>
      <c r="L533" s="31">
        <v>16.777479020000001</v>
      </c>
      <c r="M533" s="31">
        <f t="shared" si="9"/>
        <v>0.35710302000000027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13"/>
      <c r="I534" s="13" t="s">
        <v>442</v>
      </c>
      <c r="J534" s="14" t="s">
        <v>476</v>
      </c>
      <c r="K534" s="15">
        <v>15.509003</v>
      </c>
      <c r="L534" s="15">
        <v>15.87472571</v>
      </c>
      <c r="M534" s="15">
        <f t="shared" si="9"/>
        <v>0.36572271000000001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446</v>
      </c>
      <c r="J535" s="14" t="s">
        <v>480</v>
      </c>
      <c r="K535" s="15">
        <v>0.91137299999999999</v>
      </c>
      <c r="L535" s="15">
        <v>0.90275331000000003</v>
      </c>
      <c r="M535" s="15">
        <f t="shared" si="9"/>
        <v>-8.6196899999999577E-3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9">
        <v>36</v>
      </c>
      <c r="F536" s="30" t="s">
        <v>1707</v>
      </c>
      <c r="G536" s="30"/>
      <c r="H536" s="30"/>
      <c r="I536" s="30"/>
      <c r="J536" s="65"/>
      <c r="K536" s="31">
        <v>10816.912338</v>
      </c>
      <c r="L536" s="31">
        <v>10816.912338</v>
      </c>
      <c r="M536" s="31">
        <f t="shared" si="9"/>
        <v>0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8"/>
      <c r="F537" s="13"/>
      <c r="G537" s="13" t="s">
        <v>16</v>
      </c>
      <c r="H537" s="13"/>
      <c r="I537" s="13"/>
      <c r="J537" s="14"/>
      <c r="K537" s="15">
        <v>10816.912338</v>
      </c>
      <c r="L537" s="15">
        <v>10816.912338</v>
      </c>
      <c r="M537" s="15">
        <f t="shared" si="9"/>
        <v>0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/>
      <c r="H538" s="30" t="s">
        <v>17</v>
      </c>
      <c r="I538" s="30"/>
      <c r="J538" s="65"/>
      <c r="K538" s="31">
        <v>8682.0296390000003</v>
      </c>
      <c r="L538" s="31">
        <v>9254.2158661499998</v>
      </c>
      <c r="M538" s="31">
        <f t="shared" si="9"/>
        <v>572.18622714999947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13"/>
      <c r="I539" s="13" t="s">
        <v>448</v>
      </c>
      <c r="J539" s="14" t="s">
        <v>501</v>
      </c>
      <c r="K539" s="15">
        <v>540.22356300000001</v>
      </c>
      <c r="L539" s="15">
        <v>516.41803143999971</v>
      </c>
      <c r="M539" s="15">
        <f t="shared" si="9"/>
        <v>-23.805531560000304</v>
      </c>
      <c r="N539" s="23"/>
      <c r="O539" s="23"/>
      <c r="P539" s="23"/>
      <c r="Q539" s="23"/>
    </row>
    <row r="540" spans="1:17" ht="30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449</v>
      </c>
      <c r="J540" s="14" t="s">
        <v>510</v>
      </c>
      <c r="K540" s="15">
        <v>441.70568200000002</v>
      </c>
      <c r="L540" s="15">
        <v>708.89091843000017</v>
      </c>
      <c r="M540" s="15">
        <f t="shared" si="9"/>
        <v>267.18523643000015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13"/>
      <c r="I541" s="13" t="s">
        <v>490</v>
      </c>
      <c r="J541" s="14" t="s">
        <v>511</v>
      </c>
      <c r="K541" s="15">
        <v>3873.0599240000001</v>
      </c>
      <c r="L541" s="15">
        <v>3419.4849811200002</v>
      </c>
      <c r="M541" s="15">
        <f t="shared" si="9"/>
        <v>-453.57494287999998</v>
      </c>
      <c r="N541" s="23"/>
      <c r="O541" s="23"/>
      <c r="P541" s="23"/>
      <c r="Q541" s="23"/>
    </row>
    <row r="542" spans="1:17" ht="30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643</v>
      </c>
      <c r="J542" s="14" t="s">
        <v>512</v>
      </c>
      <c r="K542" s="15">
        <v>12.175763</v>
      </c>
      <c r="L542" s="15">
        <v>8.3166647499999993</v>
      </c>
      <c r="M542" s="15">
        <f t="shared" si="9"/>
        <v>-3.8590982500000006</v>
      </c>
      <c r="N542" s="23"/>
      <c r="O542" s="23"/>
      <c r="P542" s="23"/>
      <c r="Q542" s="23"/>
    </row>
    <row r="543" spans="1:17" ht="30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451</v>
      </c>
      <c r="J543" s="14" t="s">
        <v>2155</v>
      </c>
      <c r="K543" s="15">
        <v>3344.530694</v>
      </c>
      <c r="L543" s="15">
        <v>4356.8855976499999</v>
      </c>
      <c r="M543" s="15">
        <f t="shared" si="9"/>
        <v>1012.3549036499999</v>
      </c>
      <c r="N543" s="23"/>
      <c r="O543" s="23"/>
      <c r="P543" s="23"/>
      <c r="Q543" s="23"/>
    </row>
    <row r="544" spans="1:17" ht="30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427</v>
      </c>
      <c r="J544" s="14" t="s">
        <v>523</v>
      </c>
      <c r="K544" s="15">
        <v>123.119091</v>
      </c>
      <c r="L544" s="15">
        <v>124.20800977999997</v>
      </c>
      <c r="M544" s="15">
        <f t="shared" si="9"/>
        <v>1.0889187799999718</v>
      </c>
      <c r="N544" s="23"/>
      <c r="O544" s="23"/>
      <c r="P544" s="23"/>
      <c r="Q544" s="23"/>
    </row>
    <row r="545" spans="1:17" ht="30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495</v>
      </c>
      <c r="J545" s="14" t="s">
        <v>518</v>
      </c>
      <c r="K545" s="15">
        <v>59.520687000000002</v>
      </c>
      <c r="L545" s="15">
        <v>49.854303990000005</v>
      </c>
      <c r="M545" s="15">
        <f t="shared" si="9"/>
        <v>-9.666383009999997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21</v>
      </c>
      <c r="J546" s="14" t="s">
        <v>2497</v>
      </c>
      <c r="K546" s="15">
        <v>197.11280500000001</v>
      </c>
      <c r="L546" s="15">
        <v>0</v>
      </c>
      <c r="M546" s="15">
        <f t="shared" si="9"/>
        <v>-197.11280500000001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23</v>
      </c>
      <c r="J547" s="14" t="s">
        <v>530</v>
      </c>
      <c r="K547" s="15">
        <v>90.581429999999997</v>
      </c>
      <c r="L547" s="15">
        <v>70.157358989999992</v>
      </c>
      <c r="M547" s="15">
        <f t="shared" si="9"/>
        <v>-20.424071010000006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8"/>
      <c r="F548" s="13"/>
      <c r="G548" s="13"/>
      <c r="H548" s="30" t="s">
        <v>441</v>
      </c>
      <c r="I548" s="30"/>
      <c r="J548" s="65"/>
      <c r="K548" s="31">
        <v>2100.203156</v>
      </c>
      <c r="L548" s="31">
        <v>1536.4862816200002</v>
      </c>
      <c r="M548" s="31">
        <f t="shared" si="9"/>
        <v>-563.71687437999981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/>
      <c r="H549" s="13"/>
      <c r="I549" s="13" t="s">
        <v>442</v>
      </c>
      <c r="J549" s="14" t="s">
        <v>476</v>
      </c>
      <c r="K549" s="15">
        <v>2100.203156</v>
      </c>
      <c r="L549" s="15">
        <v>1536.4862816200002</v>
      </c>
      <c r="M549" s="15">
        <f t="shared" si="9"/>
        <v>-563.71687437999981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30" t="s">
        <v>531</v>
      </c>
      <c r="I550" s="30"/>
      <c r="J550" s="65"/>
      <c r="K550" s="31">
        <v>34.679543000000002</v>
      </c>
      <c r="L550" s="31">
        <v>26.210190229999991</v>
      </c>
      <c r="M550" s="31">
        <f t="shared" si="9"/>
        <v>-8.4693527700000111</v>
      </c>
      <c r="N550" s="23"/>
      <c r="O550" s="23"/>
      <c r="P550" s="23"/>
      <c r="Q550" s="23"/>
    </row>
    <row r="551" spans="1:17" ht="15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532</v>
      </c>
      <c r="J551" s="14" t="s">
        <v>533</v>
      </c>
      <c r="K551" s="15">
        <v>34.679543000000002</v>
      </c>
      <c r="L551" s="15">
        <v>26.210190229999991</v>
      </c>
      <c r="M551" s="15">
        <f t="shared" si="9"/>
        <v>-8.4693527700000111</v>
      </c>
      <c r="N551" s="23"/>
      <c r="O551" s="23"/>
      <c r="P551" s="23"/>
      <c r="Q551" s="23"/>
    </row>
    <row r="552" spans="1:17" ht="15" x14ac:dyDescent="0.3">
      <c r="A552" s="23"/>
      <c r="B552" s="22"/>
      <c r="C552" s="22"/>
      <c r="D552" s="13"/>
      <c r="E552" s="29">
        <v>37</v>
      </c>
      <c r="F552" s="30" t="s">
        <v>314</v>
      </c>
      <c r="G552" s="30"/>
      <c r="H552" s="30"/>
      <c r="I552" s="30"/>
      <c r="J552" s="65"/>
      <c r="K552" s="31">
        <v>34.465611000000003</v>
      </c>
      <c r="L552" s="31">
        <v>34.465611000000003</v>
      </c>
      <c r="M552" s="31">
        <f t="shared" si="9"/>
        <v>0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 t="s">
        <v>16</v>
      </c>
      <c r="H553" s="13"/>
      <c r="I553" s="13"/>
      <c r="J553" s="14"/>
      <c r="K553" s="15">
        <v>34.465611000000003</v>
      </c>
      <c r="L553" s="15">
        <v>34.465611000000003</v>
      </c>
      <c r="M553" s="15">
        <f t="shared" si="9"/>
        <v>0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30" t="s">
        <v>17</v>
      </c>
      <c r="I554" s="30"/>
      <c r="J554" s="65"/>
      <c r="K554" s="31">
        <v>26.769152999999999</v>
      </c>
      <c r="L554" s="31">
        <v>27.681049739999999</v>
      </c>
      <c r="M554" s="31">
        <f t="shared" si="9"/>
        <v>0.91189673999999954</v>
      </c>
      <c r="N554" s="23"/>
      <c r="O554" s="23"/>
      <c r="P554" s="23"/>
      <c r="Q554" s="23"/>
    </row>
    <row r="555" spans="1:17" ht="30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427</v>
      </c>
      <c r="J555" s="14" t="s">
        <v>2156</v>
      </c>
      <c r="K555" s="15">
        <v>26.769152999999999</v>
      </c>
      <c r="L555" s="15">
        <v>27.681049739999999</v>
      </c>
      <c r="M555" s="15">
        <f t="shared" si="9"/>
        <v>0.91189673999999954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8"/>
      <c r="F556" s="13"/>
      <c r="G556" s="13"/>
      <c r="H556" s="30" t="s">
        <v>441</v>
      </c>
      <c r="I556" s="30"/>
      <c r="J556" s="65"/>
      <c r="K556" s="31">
        <v>7.6964579999999998</v>
      </c>
      <c r="L556" s="31">
        <v>6.7845612599999994</v>
      </c>
      <c r="M556" s="31">
        <f t="shared" si="9"/>
        <v>-0.91189674000000043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/>
      <c r="H557" s="13"/>
      <c r="I557" s="13" t="s">
        <v>442</v>
      </c>
      <c r="J557" s="14" t="s">
        <v>476</v>
      </c>
      <c r="K557" s="15">
        <v>7.6964579999999998</v>
      </c>
      <c r="L557" s="15">
        <v>6.7845612599999994</v>
      </c>
      <c r="M557" s="15">
        <f t="shared" si="9"/>
        <v>-0.91189674000000043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9">
        <v>38</v>
      </c>
      <c r="F558" s="30" t="s">
        <v>315</v>
      </c>
      <c r="G558" s="30"/>
      <c r="H558" s="30"/>
      <c r="I558" s="30"/>
      <c r="J558" s="65"/>
      <c r="K558" s="31">
        <v>8421.4217260000005</v>
      </c>
      <c r="L558" s="31">
        <v>8421.4217260000005</v>
      </c>
      <c r="M558" s="31">
        <f t="shared" si="9"/>
        <v>0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 t="s">
        <v>16</v>
      </c>
      <c r="H559" s="13"/>
      <c r="I559" s="13"/>
      <c r="J559" s="14"/>
      <c r="K559" s="15">
        <v>8421.4217260000005</v>
      </c>
      <c r="L559" s="15">
        <v>8421.4217260000005</v>
      </c>
      <c r="M559" s="15">
        <f t="shared" si="9"/>
        <v>0</v>
      </c>
      <c r="N559" s="23"/>
      <c r="O559" s="23"/>
      <c r="P559" s="23"/>
      <c r="Q559" s="23"/>
    </row>
    <row r="560" spans="1:17" ht="15" x14ac:dyDescent="0.3">
      <c r="A560" s="23"/>
      <c r="B560" s="22"/>
      <c r="C560" s="22"/>
      <c r="D560" s="13"/>
      <c r="E560" s="28"/>
      <c r="F560" s="13"/>
      <c r="G560" s="13"/>
      <c r="H560" s="30" t="s">
        <v>500</v>
      </c>
      <c r="I560" s="30"/>
      <c r="J560" s="65"/>
      <c r="K560" s="31">
        <v>5140.0307979999998</v>
      </c>
      <c r="L560" s="31">
        <v>5020.0307979999998</v>
      </c>
      <c r="M560" s="31">
        <f t="shared" si="9"/>
        <v>-120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829</v>
      </c>
      <c r="J561" s="14" t="s">
        <v>830</v>
      </c>
      <c r="K561" s="15">
        <v>3040.0307979999998</v>
      </c>
      <c r="L561" s="15">
        <v>2920.0307979999998</v>
      </c>
      <c r="M561" s="15">
        <f t="shared" si="9"/>
        <v>-120</v>
      </c>
      <c r="N561" s="23"/>
      <c r="O561" s="23"/>
      <c r="P561" s="23"/>
      <c r="Q561" s="23"/>
    </row>
    <row r="562" spans="1:17" ht="15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831</v>
      </c>
      <c r="J562" s="14" t="s">
        <v>832</v>
      </c>
      <c r="K562" s="15">
        <v>2100</v>
      </c>
      <c r="L562" s="15">
        <v>2100</v>
      </c>
      <c r="M562" s="15">
        <f t="shared" si="9"/>
        <v>0</v>
      </c>
      <c r="N562" s="23"/>
      <c r="O562" s="23"/>
      <c r="P562" s="23"/>
      <c r="Q562" s="23"/>
    </row>
    <row r="563" spans="1:17" ht="15" x14ac:dyDescent="0.3">
      <c r="A563" s="23"/>
      <c r="B563" s="22"/>
      <c r="C563" s="22"/>
      <c r="D563" s="13"/>
      <c r="E563" s="28"/>
      <c r="F563" s="13"/>
      <c r="G563" s="13"/>
      <c r="H563" s="30" t="s">
        <v>17</v>
      </c>
      <c r="I563" s="30"/>
      <c r="J563" s="65"/>
      <c r="K563" s="31">
        <v>3068.3509549999999</v>
      </c>
      <c r="L563" s="31">
        <v>3191.29962015</v>
      </c>
      <c r="M563" s="31">
        <f t="shared" si="9"/>
        <v>122.94866515000012</v>
      </c>
      <c r="N563" s="23"/>
      <c r="O563" s="23"/>
      <c r="P563" s="23"/>
      <c r="Q563" s="23"/>
    </row>
    <row r="564" spans="1:17" ht="15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450</v>
      </c>
      <c r="J564" s="14" t="s">
        <v>833</v>
      </c>
      <c r="K564" s="15">
        <v>1386.4286930000001</v>
      </c>
      <c r="L564" s="15">
        <v>1387.9744680000003</v>
      </c>
      <c r="M564" s="15">
        <f t="shared" si="9"/>
        <v>1.5457750000002761</v>
      </c>
      <c r="N564" s="23"/>
      <c r="O564" s="23"/>
      <c r="P564" s="23"/>
      <c r="Q564" s="23"/>
    </row>
    <row r="565" spans="1:17" ht="30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646</v>
      </c>
      <c r="J565" s="14" t="s">
        <v>2157</v>
      </c>
      <c r="K565" s="15">
        <v>1263.091561</v>
      </c>
      <c r="L565" s="15">
        <v>1383.091561</v>
      </c>
      <c r="M565" s="15">
        <f t="shared" si="9"/>
        <v>120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427</v>
      </c>
      <c r="J566" s="14" t="s">
        <v>834</v>
      </c>
      <c r="K566" s="15">
        <v>418.83070099999998</v>
      </c>
      <c r="L566" s="15">
        <v>420.23359115000005</v>
      </c>
      <c r="M566" s="15">
        <f t="shared" si="9"/>
        <v>1.4028901500000757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30" t="s">
        <v>441</v>
      </c>
      <c r="I567" s="30"/>
      <c r="J567" s="65"/>
      <c r="K567" s="31">
        <v>213.039973</v>
      </c>
      <c r="L567" s="31">
        <v>210.09130784999999</v>
      </c>
      <c r="M567" s="31">
        <f t="shared" si="9"/>
        <v>-2.9486651500000107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13"/>
      <c r="I568" s="13" t="s">
        <v>442</v>
      </c>
      <c r="J568" s="14" t="s">
        <v>476</v>
      </c>
      <c r="K568" s="15">
        <v>195.842759</v>
      </c>
      <c r="L568" s="15">
        <v>194.75774787999998</v>
      </c>
      <c r="M568" s="15">
        <f t="shared" si="9"/>
        <v>-1.0850111200000185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446</v>
      </c>
      <c r="J569" s="14" t="s">
        <v>480</v>
      </c>
      <c r="K569" s="15">
        <v>17.197213999999999</v>
      </c>
      <c r="L569" s="15">
        <v>15.33355997</v>
      </c>
      <c r="M569" s="15">
        <f t="shared" si="9"/>
        <v>-1.8636540299999993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9">
        <v>45</v>
      </c>
      <c r="F570" s="30" t="s">
        <v>366</v>
      </c>
      <c r="G570" s="30"/>
      <c r="H570" s="30"/>
      <c r="I570" s="30"/>
      <c r="J570" s="65"/>
      <c r="K570" s="31">
        <v>80.047855999999996</v>
      </c>
      <c r="L570" s="31">
        <v>80.047855999999996</v>
      </c>
      <c r="M570" s="31">
        <f t="shared" si="9"/>
        <v>0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 t="s">
        <v>16</v>
      </c>
      <c r="H571" s="13"/>
      <c r="I571" s="13"/>
      <c r="J571" s="14"/>
      <c r="K571" s="15">
        <v>80.047855999999996</v>
      </c>
      <c r="L571" s="15">
        <v>80.047855999999996</v>
      </c>
      <c r="M571" s="15">
        <f t="shared" si="9"/>
        <v>0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30" t="s">
        <v>17</v>
      </c>
      <c r="I572" s="30"/>
      <c r="J572" s="65"/>
      <c r="K572" s="31">
        <v>64.853679</v>
      </c>
      <c r="L572" s="31">
        <v>64.853679</v>
      </c>
      <c r="M572" s="31">
        <f t="shared" si="9"/>
        <v>0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8"/>
      <c r="F573" s="13"/>
      <c r="G573" s="13"/>
      <c r="H573" s="13"/>
      <c r="I573" s="13" t="s">
        <v>551</v>
      </c>
      <c r="J573" s="14" t="s">
        <v>835</v>
      </c>
      <c r="K573" s="15">
        <v>26.259778000000001</v>
      </c>
      <c r="L573" s="15">
        <v>26.259778000000001</v>
      </c>
      <c r="M573" s="15">
        <f t="shared" si="9"/>
        <v>0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/>
      <c r="H574" s="13"/>
      <c r="I574" s="13" t="s">
        <v>553</v>
      </c>
      <c r="J574" s="14" t="s">
        <v>836</v>
      </c>
      <c r="K574" s="15">
        <v>38.593901000000002</v>
      </c>
      <c r="L574" s="15">
        <v>38.593901000000002</v>
      </c>
      <c r="M574" s="15">
        <f t="shared" si="9"/>
        <v>0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30" t="s">
        <v>441</v>
      </c>
      <c r="I575" s="30"/>
      <c r="J575" s="65"/>
      <c r="K575" s="31">
        <v>15.194177</v>
      </c>
      <c r="L575" s="31">
        <v>15.194177</v>
      </c>
      <c r="M575" s="31">
        <f t="shared" si="9"/>
        <v>0</v>
      </c>
      <c r="N575" s="23"/>
      <c r="O575" s="23"/>
      <c r="P575" s="23"/>
      <c r="Q575" s="23"/>
    </row>
    <row r="576" spans="1:17" ht="15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442</v>
      </c>
      <c r="J576" s="14" t="s">
        <v>476</v>
      </c>
      <c r="K576" s="15">
        <v>15.194177</v>
      </c>
      <c r="L576" s="15">
        <v>15.194177</v>
      </c>
      <c r="M576" s="15">
        <f t="shared" si="9"/>
        <v>0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9">
        <v>46</v>
      </c>
      <c r="F577" s="30" t="s">
        <v>367</v>
      </c>
      <c r="G577" s="30"/>
      <c r="H577" s="30"/>
      <c r="I577" s="30"/>
      <c r="J577" s="65"/>
      <c r="K577" s="31">
        <v>70.020703999999995</v>
      </c>
      <c r="L577" s="31">
        <v>70.020703999999967</v>
      </c>
      <c r="M577" s="31">
        <f t="shared" si="9"/>
        <v>0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 t="s">
        <v>16</v>
      </c>
      <c r="H578" s="13"/>
      <c r="I578" s="13"/>
      <c r="J578" s="14"/>
      <c r="K578" s="15">
        <v>70.020703999999995</v>
      </c>
      <c r="L578" s="15">
        <v>70.020703999999967</v>
      </c>
      <c r="M578" s="15">
        <f t="shared" si="9"/>
        <v>0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8"/>
      <c r="F579" s="13"/>
      <c r="G579" s="13"/>
      <c r="H579" s="30" t="s">
        <v>17</v>
      </c>
      <c r="I579" s="30"/>
      <c r="J579" s="65"/>
      <c r="K579" s="31">
        <v>57.903894000000001</v>
      </c>
      <c r="L579" s="31">
        <v>57.756581789999977</v>
      </c>
      <c r="M579" s="31">
        <f t="shared" si="9"/>
        <v>-0.14731221000002392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/>
      <c r="H580" s="13"/>
      <c r="I580" s="13" t="s">
        <v>551</v>
      </c>
      <c r="J580" s="14" t="s">
        <v>837</v>
      </c>
      <c r="K580" s="15">
        <v>30.625893999999999</v>
      </c>
      <c r="L580" s="15">
        <v>30.815972649999978</v>
      </c>
      <c r="M580" s="15">
        <f t="shared" si="9"/>
        <v>0.19007864999997892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13"/>
      <c r="I581" s="13" t="s">
        <v>553</v>
      </c>
      <c r="J581" s="14" t="s">
        <v>838</v>
      </c>
      <c r="K581" s="15">
        <v>22.332576</v>
      </c>
      <c r="L581" s="15">
        <v>21.983953640000003</v>
      </c>
      <c r="M581" s="15">
        <f t="shared" si="9"/>
        <v>-0.34862235999999669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427</v>
      </c>
      <c r="J582" s="14" t="s">
        <v>839</v>
      </c>
      <c r="K582" s="15">
        <v>4.945424</v>
      </c>
      <c r="L582" s="15">
        <v>4.9566555000000001</v>
      </c>
      <c r="M582" s="15">
        <f t="shared" si="9"/>
        <v>1.1231500000000061E-2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30" t="s">
        <v>441</v>
      </c>
      <c r="I583" s="30"/>
      <c r="J583" s="65"/>
      <c r="K583" s="31">
        <v>12.116809999999999</v>
      </c>
      <c r="L583" s="31">
        <v>12.264122209999996</v>
      </c>
      <c r="M583" s="31">
        <f t="shared" si="9"/>
        <v>0.14731220999999728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13"/>
      <c r="I584" s="13" t="s">
        <v>442</v>
      </c>
      <c r="J584" s="14" t="s">
        <v>476</v>
      </c>
      <c r="K584" s="15">
        <v>12.116809999999999</v>
      </c>
      <c r="L584" s="15">
        <v>12.264122209999996</v>
      </c>
      <c r="M584" s="15">
        <f t="shared" ref="M584:M647" si="10">L584-K584</f>
        <v>0.14731220999999728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9">
        <v>47</v>
      </c>
      <c r="F585" s="30" t="s">
        <v>368</v>
      </c>
      <c r="G585" s="30"/>
      <c r="H585" s="30"/>
      <c r="I585" s="30"/>
      <c r="J585" s="65"/>
      <c r="K585" s="31">
        <v>2809.1636880000001</v>
      </c>
      <c r="L585" s="31">
        <v>3532.89116044</v>
      </c>
      <c r="M585" s="31">
        <f t="shared" si="10"/>
        <v>723.72747243999993</v>
      </c>
      <c r="N585" s="23"/>
      <c r="O585" s="23"/>
      <c r="P585" s="23"/>
      <c r="Q585" s="23"/>
    </row>
    <row r="586" spans="1:17" ht="15" x14ac:dyDescent="0.3">
      <c r="A586" s="23"/>
      <c r="B586" s="22"/>
      <c r="C586" s="22"/>
      <c r="D586" s="13"/>
      <c r="E586" s="28"/>
      <c r="F586" s="13"/>
      <c r="G586" s="13" t="s">
        <v>16</v>
      </c>
      <c r="H586" s="13"/>
      <c r="I586" s="13"/>
      <c r="J586" s="14"/>
      <c r="K586" s="15">
        <v>2809.1636880000001</v>
      </c>
      <c r="L586" s="15">
        <v>3532.89116044</v>
      </c>
      <c r="M586" s="15">
        <f t="shared" si="10"/>
        <v>723.72747243999993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30" t="s">
        <v>500</v>
      </c>
      <c r="I587" s="30"/>
      <c r="J587" s="65"/>
      <c r="K587" s="31">
        <v>311.17669999999998</v>
      </c>
      <c r="L587" s="31">
        <v>289.40603191000002</v>
      </c>
      <c r="M587" s="31">
        <f t="shared" si="10"/>
        <v>-21.770668089999958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13"/>
      <c r="I588" s="13" t="s">
        <v>1698</v>
      </c>
      <c r="J588" s="14" t="s">
        <v>1699</v>
      </c>
      <c r="K588" s="15">
        <v>0.2</v>
      </c>
      <c r="L588" s="15">
        <v>0.2</v>
      </c>
      <c r="M588" s="15">
        <f t="shared" si="10"/>
        <v>0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840</v>
      </c>
      <c r="J589" s="14" t="s">
        <v>841</v>
      </c>
      <c r="K589" s="15">
        <v>260.960981</v>
      </c>
      <c r="L589" s="15">
        <v>218.27435071000005</v>
      </c>
      <c r="M589" s="15">
        <f t="shared" si="10"/>
        <v>-42.686630289999954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842</v>
      </c>
      <c r="J590" s="14" t="s">
        <v>2298</v>
      </c>
      <c r="K590" s="15">
        <v>50.015718999999997</v>
      </c>
      <c r="L590" s="15">
        <v>70.9316812</v>
      </c>
      <c r="M590" s="15">
        <f t="shared" si="10"/>
        <v>20.915962200000003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8"/>
      <c r="F591" s="13"/>
      <c r="G591" s="13"/>
      <c r="H591" s="30" t="s">
        <v>17</v>
      </c>
      <c r="I591" s="30"/>
      <c r="J591" s="65"/>
      <c r="K591" s="31">
        <v>2349.0807880000002</v>
      </c>
      <c r="L591" s="31">
        <v>3093.7903356300003</v>
      </c>
      <c r="M591" s="31">
        <f t="shared" si="10"/>
        <v>744.70954763000009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/>
      <c r="H592" s="13"/>
      <c r="I592" s="13" t="s">
        <v>449</v>
      </c>
      <c r="J592" s="14" t="s">
        <v>502</v>
      </c>
      <c r="K592" s="15">
        <v>31.312183000000001</v>
      </c>
      <c r="L592" s="15">
        <v>28.854126899999997</v>
      </c>
      <c r="M592" s="15">
        <f t="shared" si="10"/>
        <v>-2.4580561000000039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13"/>
      <c r="I593" s="13" t="s">
        <v>643</v>
      </c>
      <c r="J593" s="14" t="s">
        <v>844</v>
      </c>
      <c r="K593" s="15">
        <v>40.897365000000001</v>
      </c>
      <c r="L593" s="15">
        <v>40.897365000000001</v>
      </c>
      <c r="M593" s="15">
        <f t="shared" si="10"/>
        <v>0</v>
      </c>
      <c r="N593" s="23"/>
      <c r="O593" s="23"/>
      <c r="P593" s="23"/>
      <c r="Q593" s="23"/>
    </row>
    <row r="594" spans="1:17" ht="4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458</v>
      </c>
      <c r="J594" s="14" t="s">
        <v>2498</v>
      </c>
      <c r="K594" s="15">
        <v>41.384998000000003</v>
      </c>
      <c r="L594" s="15">
        <v>41.384997999999996</v>
      </c>
      <c r="M594" s="15">
        <f t="shared" si="10"/>
        <v>0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467</v>
      </c>
      <c r="J595" s="14" t="s">
        <v>2158</v>
      </c>
      <c r="K595" s="15">
        <v>184.72189</v>
      </c>
      <c r="L595" s="15">
        <v>184.72189</v>
      </c>
      <c r="M595" s="15">
        <f t="shared" si="10"/>
        <v>0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/>
      <c r="H596" s="13"/>
      <c r="I596" s="13" t="s">
        <v>677</v>
      </c>
      <c r="J596" s="14" t="s">
        <v>845</v>
      </c>
      <c r="K596" s="15">
        <v>145.555406</v>
      </c>
      <c r="L596" s="15">
        <v>145.555406</v>
      </c>
      <c r="M596" s="15">
        <f t="shared" si="10"/>
        <v>0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473</v>
      </c>
      <c r="J597" s="14" t="s">
        <v>846</v>
      </c>
      <c r="K597" s="15">
        <v>194.53345300000001</v>
      </c>
      <c r="L597" s="15">
        <v>226.67116000000004</v>
      </c>
      <c r="M597" s="15">
        <f t="shared" si="10"/>
        <v>32.137707000000034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8"/>
      <c r="F598" s="13"/>
      <c r="G598" s="13"/>
      <c r="H598" s="13"/>
      <c r="I598" s="13" t="s">
        <v>701</v>
      </c>
      <c r="J598" s="14" t="s">
        <v>847</v>
      </c>
      <c r="K598" s="15">
        <v>35.653075000000001</v>
      </c>
      <c r="L598" s="15">
        <v>55.512351319999993</v>
      </c>
      <c r="M598" s="15">
        <f t="shared" si="10"/>
        <v>19.859276319999992</v>
      </c>
      <c r="N598" s="23"/>
      <c r="O598" s="23"/>
      <c r="P598" s="23"/>
      <c r="Q598" s="23"/>
    </row>
    <row r="599" spans="1:17" ht="30" x14ac:dyDescent="0.3">
      <c r="A599" s="23"/>
      <c r="B599" s="22"/>
      <c r="C599" s="22"/>
      <c r="D599" s="13"/>
      <c r="E599" s="28"/>
      <c r="F599" s="13"/>
      <c r="G599" s="13"/>
      <c r="H599" s="13"/>
      <c r="I599" s="13" t="s">
        <v>550</v>
      </c>
      <c r="J599" s="14" t="s">
        <v>2159</v>
      </c>
      <c r="K599" s="15">
        <v>12.665215</v>
      </c>
      <c r="L599" s="15">
        <v>12.565215</v>
      </c>
      <c r="M599" s="15">
        <f t="shared" si="10"/>
        <v>-9.9999999999999645E-2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13"/>
      <c r="I600" s="13" t="s">
        <v>2204</v>
      </c>
      <c r="J600" s="14" t="s">
        <v>2205</v>
      </c>
      <c r="K600" s="15">
        <v>0</v>
      </c>
      <c r="L600" s="15">
        <v>433.42656399999998</v>
      </c>
      <c r="M600" s="15">
        <f t="shared" si="10"/>
        <v>433.42656399999998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2261</v>
      </c>
      <c r="J601" s="14" t="s">
        <v>2262</v>
      </c>
      <c r="K601" s="15">
        <v>46.344839</v>
      </c>
      <c r="L601" s="15">
        <v>26.672295680000001</v>
      </c>
      <c r="M601" s="15">
        <f t="shared" si="10"/>
        <v>-19.672543319999999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624</v>
      </c>
      <c r="J602" s="14" t="s">
        <v>625</v>
      </c>
      <c r="K602" s="15">
        <v>0</v>
      </c>
      <c r="L602" s="15">
        <v>56.926881000000002</v>
      </c>
      <c r="M602" s="15">
        <f t="shared" si="10"/>
        <v>56.926881000000002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636</v>
      </c>
      <c r="J603" s="14" t="s">
        <v>2137</v>
      </c>
      <c r="K603" s="15">
        <v>0</v>
      </c>
      <c r="L603" s="15">
        <v>1156.5999999999999</v>
      </c>
      <c r="M603" s="15">
        <f t="shared" si="10"/>
        <v>1156.5999999999999</v>
      </c>
      <c r="N603" s="23"/>
      <c r="O603" s="23"/>
      <c r="P603" s="23"/>
      <c r="Q603" s="23"/>
    </row>
    <row r="604" spans="1:17" ht="30" x14ac:dyDescent="0.3">
      <c r="A604" s="23"/>
      <c r="B604" s="22"/>
      <c r="C604" s="22"/>
      <c r="D604" s="13"/>
      <c r="E604" s="28"/>
      <c r="F604" s="13"/>
      <c r="G604" s="13"/>
      <c r="H604" s="13"/>
      <c r="I604" s="13" t="s">
        <v>483</v>
      </c>
      <c r="J604" s="14" t="s">
        <v>2160</v>
      </c>
      <c r="K604" s="15">
        <v>15.558208</v>
      </c>
      <c r="L604" s="15">
        <v>72.584159020000001</v>
      </c>
      <c r="M604" s="15">
        <f t="shared" si="10"/>
        <v>57.025951020000001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653</v>
      </c>
      <c r="J605" s="14" t="s">
        <v>848</v>
      </c>
      <c r="K605" s="15">
        <v>60.598166999999997</v>
      </c>
      <c r="L605" s="15">
        <v>60.898716999999998</v>
      </c>
      <c r="M605" s="15">
        <f t="shared" si="10"/>
        <v>0.30055000000000121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8"/>
      <c r="F606" s="13"/>
      <c r="G606" s="13"/>
      <c r="H606" s="13"/>
      <c r="I606" s="13" t="s">
        <v>711</v>
      </c>
      <c r="J606" s="13" t="s">
        <v>849</v>
      </c>
      <c r="K606" s="15">
        <v>163.32147800000001</v>
      </c>
      <c r="L606" s="15">
        <v>185.53779046000002</v>
      </c>
      <c r="M606" s="15">
        <f t="shared" si="10"/>
        <v>22.216312460000012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/>
      <c r="H607" s="13"/>
      <c r="I607" s="13" t="s">
        <v>517</v>
      </c>
      <c r="J607" s="14" t="s">
        <v>2161</v>
      </c>
      <c r="K607" s="15">
        <v>2.3627690000000001</v>
      </c>
      <c r="L607" s="15">
        <v>4.8208250999999995</v>
      </c>
      <c r="M607" s="15">
        <f t="shared" si="10"/>
        <v>2.4580560999999994</v>
      </c>
      <c r="N607" s="23"/>
      <c r="O607" s="23"/>
      <c r="P607" s="23"/>
      <c r="Q607" s="23"/>
    </row>
    <row r="608" spans="1:17" ht="45" x14ac:dyDescent="0.3">
      <c r="A608" s="23"/>
      <c r="B608" s="22"/>
      <c r="C608" s="22"/>
      <c r="D608" s="13"/>
      <c r="E608" s="28"/>
      <c r="F608" s="13"/>
      <c r="G608" s="13"/>
      <c r="H608" s="13"/>
      <c r="I608" s="13" t="s">
        <v>2162</v>
      </c>
      <c r="J608" s="14" t="s">
        <v>2163</v>
      </c>
      <c r="K608" s="15">
        <v>19.413063999999999</v>
      </c>
      <c r="L608" s="15">
        <v>19.467000909999996</v>
      </c>
      <c r="M608" s="15">
        <f t="shared" si="10"/>
        <v>5.393690999999734E-2</v>
      </c>
      <c r="N608" s="23"/>
      <c r="O608" s="23"/>
      <c r="P608" s="23"/>
      <c r="Q608" s="23"/>
    </row>
    <row r="609" spans="1:17" ht="30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519</v>
      </c>
      <c r="J609" s="14" t="s">
        <v>2164</v>
      </c>
      <c r="K609" s="15">
        <v>66.655232999999996</v>
      </c>
      <c r="L609" s="15">
        <v>63.343590240000012</v>
      </c>
      <c r="M609" s="15">
        <f t="shared" si="10"/>
        <v>-3.3116427599999838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21</v>
      </c>
      <c r="J610" s="14" t="s">
        <v>2165</v>
      </c>
      <c r="K610" s="15">
        <v>1288.103445</v>
      </c>
      <c r="L610" s="15">
        <v>277.35000000000002</v>
      </c>
      <c r="M610" s="15">
        <f t="shared" si="10"/>
        <v>-1010.7534449999999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30" t="s">
        <v>441</v>
      </c>
      <c r="I611" s="30"/>
      <c r="J611" s="65"/>
      <c r="K611" s="31">
        <v>148.90620000000001</v>
      </c>
      <c r="L611" s="31">
        <v>149.69479290000001</v>
      </c>
      <c r="M611" s="31">
        <f t="shared" si="10"/>
        <v>0.7885928999999976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13"/>
      <c r="I612" s="13" t="s">
        <v>442</v>
      </c>
      <c r="J612" s="14" t="s">
        <v>476</v>
      </c>
      <c r="K612" s="15">
        <v>127.659852</v>
      </c>
      <c r="L612" s="15">
        <v>130.64476910000002</v>
      </c>
      <c r="M612" s="15">
        <f t="shared" si="10"/>
        <v>2.9849171000000183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446</v>
      </c>
      <c r="J613" s="14" t="s">
        <v>480</v>
      </c>
      <c r="K613" s="15">
        <v>21.246348000000001</v>
      </c>
      <c r="L613" s="15">
        <v>19.050023799999998</v>
      </c>
      <c r="M613" s="15">
        <f t="shared" si="10"/>
        <v>-2.1963242000000029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9">
        <v>48</v>
      </c>
      <c r="F614" s="30" t="s">
        <v>382</v>
      </c>
      <c r="G614" s="30"/>
      <c r="H614" s="30"/>
      <c r="I614" s="30"/>
      <c r="J614" s="65"/>
      <c r="K614" s="31">
        <v>2649.8783950000002</v>
      </c>
      <c r="L614" s="31">
        <v>2649.8783950000002</v>
      </c>
      <c r="M614" s="31">
        <f t="shared" si="10"/>
        <v>0</v>
      </c>
      <c r="N614" s="23"/>
      <c r="O614" s="23"/>
      <c r="P614" s="23"/>
      <c r="Q614" s="23"/>
    </row>
    <row r="615" spans="1:17" ht="15" x14ac:dyDescent="0.3">
      <c r="A615" s="23"/>
      <c r="B615" s="22"/>
      <c r="C615" s="22"/>
      <c r="D615" s="13"/>
      <c r="E615" s="28"/>
      <c r="F615" s="13"/>
      <c r="G615" s="13" t="s">
        <v>16</v>
      </c>
      <c r="H615" s="13"/>
      <c r="I615" s="13"/>
      <c r="J615" s="14"/>
      <c r="K615" s="15">
        <v>2649.8783950000002</v>
      </c>
      <c r="L615" s="15">
        <v>2649.8783950000002</v>
      </c>
      <c r="M615" s="15">
        <f t="shared" si="10"/>
        <v>0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/>
      <c r="H616" s="30" t="s">
        <v>500</v>
      </c>
      <c r="I616" s="30"/>
      <c r="J616" s="65"/>
      <c r="K616" s="31">
        <v>117.06760199999999</v>
      </c>
      <c r="L616" s="31">
        <v>11.27681699</v>
      </c>
      <c r="M616" s="31">
        <f t="shared" si="10"/>
        <v>-105.79078500999999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799</v>
      </c>
      <c r="J617" s="14" t="s">
        <v>800</v>
      </c>
      <c r="K617" s="15">
        <v>5.5403279999999997</v>
      </c>
      <c r="L617" s="15">
        <v>4.6671110899999997</v>
      </c>
      <c r="M617" s="15">
        <f t="shared" si="10"/>
        <v>-0.87321691000000001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2295</v>
      </c>
      <c r="J618" s="14" t="s">
        <v>1674</v>
      </c>
      <c r="K618" s="15">
        <v>1.0101009999999999</v>
      </c>
      <c r="L618" s="15">
        <v>0</v>
      </c>
      <c r="M618" s="15">
        <f t="shared" si="10"/>
        <v>-1.0101009999999999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2166</v>
      </c>
      <c r="J619" s="14" t="s">
        <v>2167</v>
      </c>
      <c r="K619" s="15">
        <v>0.71976700000000005</v>
      </c>
      <c r="L619" s="15">
        <v>0</v>
      </c>
      <c r="M619" s="15">
        <f t="shared" si="10"/>
        <v>-0.71976700000000005</v>
      </c>
      <c r="N619" s="23"/>
      <c r="O619" s="23"/>
      <c r="P619" s="23"/>
      <c r="Q619" s="23"/>
    </row>
    <row r="620" spans="1:17" ht="30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2146</v>
      </c>
      <c r="J620" s="14" t="s">
        <v>2299</v>
      </c>
      <c r="K620" s="15">
        <v>105.83</v>
      </c>
      <c r="L620" s="15">
        <v>6.6097059000000007</v>
      </c>
      <c r="M620" s="15">
        <f t="shared" si="10"/>
        <v>-99.220294100000004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2499</v>
      </c>
      <c r="J621" s="14" t="s">
        <v>2500</v>
      </c>
      <c r="K621" s="15">
        <v>3.967406</v>
      </c>
      <c r="L621" s="15">
        <v>0</v>
      </c>
      <c r="M621" s="15">
        <f t="shared" si="10"/>
        <v>-3.967406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30" t="s">
        <v>17</v>
      </c>
      <c r="I622" s="30"/>
      <c r="J622" s="65"/>
      <c r="K622" s="31">
        <v>2071.2249310000002</v>
      </c>
      <c r="L622" s="31">
        <v>2129.2657307900004</v>
      </c>
      <c r="M622" s="31">
        <f t="shared" si="10"/>
        <v>58.040799790000165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506</v>
      </c>
      <c r="J623" s="14" t="s">
        <v>670</v>
      </c>
      <c r="K623" s="15">
        <v>188.21646799999999</v>
      </c>
      <c r="L623" s="15">
        <v>172.98162600000001</v>
      </c>
      <c r="M623" s="15">
        <f t="shared" si="10"/>
        <v>-15.234841999999986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455</v>
      </c>
      <c r="J624" s="14" t="s">
        <v>671</v>
      </c>
      <c r="K624" s="15">
        <v>747.12491399999999</v>
      </c>
      <c r="L624" s="15">
        <v>663.79184932000032</v>
      </c>
      <c r="M624" s="15">
        <f t="shared" si="10"/>
        <v>-83.333064679999666</v>
      </c>
      <c r="N624" s="23"/>
      <c r="O624" s="23"/>
      <c r="P624" s="23"/>
      <c r="Q624" s="23"/>
    </row>
    <row r="625" spans="1:17" ht="15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456</v>
      </c>
      <c r="J625" s="14" t="s">
        <v>850</v>
      </c>
      <c r="K625" s="15">
        <v>649.88158099999998</v>
      </c>
      <c r="L625" s="15">
        <v>577.14352192999991</v>
      </c>
      <c r="M625" s="15">
        <f t="shared" si="10"/>
        <v>-72.738059070000077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13"/>
      <c r="I626" s="13" t="s">
        <v>458</v>
      </c>
      <c r="J626" s="14" t="s">
        <v>851</v>
      </c>
      <c r="K626" s="15">
        <v>33.919564999999999</v>
      </c>
      <c r="L626" s="15">
        <v>27.244611829999997</v>
      </c>
      <c r="M626" s="15">
        <f t="shared" si="10"/>
        <v>-6.674953170000002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462</v>
      </c>
      <c r="J627" s="14" t="s">
        <v>852</v>
      </c>
      <c r="K627" s="15">
        <v>16.832999999999998</v>
      </c>
      <c r="L627" s="15">
        <v>16.832999999999998</v>
      </c>
      <c r="M627" s="15">
        <f t="shared" si="10"/>
        <v>0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675</v>
      </c>
      <c r="J628" s="14" t="s">
        <v>853</v>
      </c>
      <c r="K628" s="15">
        <v>42.967086999999999</v>
      </c>
      <c r="L628" s="15">
        <v>25.13652454</v>
      </c>
      <c r="M628" s="15">
        <f t="shared" si="10"/>
        <v>-17.830562459999999</v>
      </c>
      <c r="N628" s="23"/>
      <c r="O628" s="23"/>
      <c r="P628" s="23"/>
      <c r="Q628" s="23"/>
    </row>
    <row r="629" spans="1:17" ht="1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467</v>
      </c>
      <c r="J629" s="14" t="s">
        <v>854</v>
      </c>
      <c r="K629" s="15">
        <v>52.414316999999997</v>
      </c>
      <c r="L629" s="15">
        <v>46.725909200000025</v>
      </c>
      <c r="M629" s="15">
        <f t="shared" si="10"/>
        <v>-5.6884077999999718</v>
      </c>
      <c r="N629" s="23"/>
      <c r="O629" s="23"/>
      <c r="P629" s="23"/>
      <c r="Q629" s="23"/>
    </row>
    <row r="630" spans="1:17" ht="30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705</v>
      </c>
      <c r="J630" s="14" t="s">
        <v>855</v>
      </c>
      <c r="K630" s="15">
        <v>1.001765</v>
      </c>
      <c r="L630" s="15">
        <v>0.41449483999999998</v>
      </c>
      <c r="M630" s="15">
        <f t="shared" si="10"/>
        <v>-0.5872701600000001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856</v>
      </c>
      <c r="J631" s="14" t="s">
        <v>857</v>
      </c>
      <c r="K631" s="15">
        <v>328.56111299999998</v>
      </c>
      <c r="L631" s="15">
        <v>272.31450862000003</v>
      </c>
      <c r="M631" s="15">
        <f t="shared" si="10"/>
        <v>-56.246604379999951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13"/>
      <c r="I632" s="13" t="s">
        <v>688</v>
      </c>
      <c r="J632" s="14" t="s">
        <v>2300</v>
      </c>
      <c r="K632" s="15">
        <v>0</v>
      </c>
      <c r="L632" s="15">
        <v>315.31162325999998</v>
      </c>
      <c r="M632" s="15">
        <f t="shared" si="10"/>
        <v>315.31162325999998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481</v>
      </c>
      <c r="J633" s="14" t="s">
        <v>858</v>
      </c>
      <c r="K633" s="15">
        <v>10.305121</v>
      </c>
      <c r="L633" s="15">
        <v>11.36806125</v>
      </c>
      <c r="M633" s="15">
        <f t="shared" si="10"/>
        <v>1.0629402500000005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30" t="s">
        <v>441</v>
      </c>
      <c r="I634" s="30"/>
      <c r="J634" s="65"/>
      <c r="K634" s="31">
        <v>461.58586200000002</v>
      </c>
      <c r="L634" s="31">
        <v>509.33584721999989</v>
      </c>
      <c r="M634" s="31">
        <f t="shared" si="10"/>
        <v>47.749985219999871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8"/>
      <c r="F635" s="13"/>
      <c r="G635" s="13"/>
      <c r="H635" s="13"/>
      <c r="I635" s="13" t="s">
        <v>442</v>
      </c>
      <c r="J635" s="14" t="s">
        <v>476</v>
      </c>
      <c r="K635" s="15">
        <v>446.72847100000001</v>
      </c>
      <c r="L635" s="15">
        <v>494.64200462999992</v>
      </c>
      <c r="M635" s="15">
        <f t="shared" si="10"/>
        <v>47.913533629999904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/>
      <c r="H636" s="13"/>
      <c r="I636" s="13" t="s">
        <v>446</v>
      </c>
      <c r="J636" s="14" t="s">
        <v>480</v>
      </c>
      <c r="K636" s="15">
        <v>14.857391</v>
      </c>
      <c r="L636" s="15">
        <v>14.693842589999999</v>
      </c>
      <c r="M636" s="15">
        <f t="shared" si="10"/>
        <v>-0.16354841000000064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24" t="s">
        <v>401</v>
      </c>
      <c r="E637" s="25"/>
      <c r="F637" s="24"/>
      <c r="G637" s="24"/>
      <c r="H637" s="24"/>
      <c r="I637" s="24"/>
      <c r="J637" s="26"/>
      <c r="K637" s="27">
        <v>564324.10395400005</v>
      </c>
      <c r="L637" s="27">
        <v>567661.33425929002</v>
      </c>
      <c r="M637" s="27">
        <f t="shared" si="10"/>
        <v>3337.2303052899661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9">
        <v>19</v>
      </c>
      <c r="F638" s="30" t="s">
        <v>402</v>
      </c>
      <c r="G638" s="30"/>
      <c r="H638" s="30"/>
      <c r="I638" s="30"/>
      <c r="J638" s="65"/>
      <c r="K638" s="31">
        <v>308279.43273200002</v>
      </c>
      <c r="L638" s="31">
        <v>308831.63483719999</v>
      </c>
      <c r="M638" s="31">
        <f t="shared" si="10"/>
        <v>552.20210519997636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 t="s">
        <v>16</v>
      </c>
      <c r="H639" s="13"/>
      <c r="I639" s="13"/>
      <c r="J639" s="14"/>
      <c r="K639" s="15">
        <v>308279.43273200002</v>
      </c>
      <c r="L639" s="15">
        <v>308831.63483719999</v>
      </c>
      <c r="M639" s="15">
        <f t="shared" si="10"/>
        <v>552.20210519997636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30" t="s">
        <v>500</v>
      </c>
      <c r="I640" s="30"/>
      <c r="J640" s="65"/>
      <c r="K640" s="31">
        <v>5861.6246190000002</v>
      </c>
      <c r="L640" s="31">
        <v>6145.4246190000003</v>
      </c>
      <c r="M640" s="31">
        <f t="shared" si="10"/>
        <v>283.80000000000018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859</v>
      </c>
      <c r="J641" s="14" t="s">
        <v>2168</v>
      </c>
      <c r="K641" s="15">
        <v>5575</v>
      </c>
      <c r="L641" s="15">
        <v>5858.8</v>
      </c>
      <c r="M641" s="15">
        <f t="shared" si="10"/>
        <v>283.80000000000018</v>
      </c>
      <c r="N641" s="23"/>
      <c r="O641" s="23"/>
      <c r="P641" s="23"/>
      <c r="Q641" s="23"/>
    </row>
    <row r="642" spans="1:17" ht="15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598</v>
      </c>
      <c r="J642" s="14" t="s">
        <v>860</v>
      </c>
      <c r="K642" s="15">
        <v>241.236175</v>
      </c>
      <c r="L642" s="15">
        <v>241.236175</v>
      </c>
      <c r="M642" s="15">
        <f t="shared" si="10"/>
        <v>0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740</v>
      </c>
      <c r="J643" s="14" t="s">
        <v>2301</v>
      </c>
      <c r="K643" s="15">
        <v>3.3884439999999998</v>
      </c>
      <c r="L643" s="15">
        <v>3.3884439999999998</v>
      </c>
      <c r="M643" s="15">
        <f t="shared" si="10"/>
        <v>0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13"/>
      <c r="I644" s="13" t="s">
        <v>599</v>
      </c>
      <c r="J644" s="14" t="s">
        <v>2169</v>
      </c>
      <c r="K644" s="15">
        <v>42</v>
      </c>
      <c r="L644" s="15">
        <v>42</v>
      </c>
      <c r="M644" s="15">
        <f t="shared" si="10"/>
        <v>0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30" t="s">
        <v>17</v>
      </c>
      <c r="I645" s="30"/>
      <c r="J645" s="65"/>
      <c r="K645" s="31">
        <v>2969.7677600000002</v>
      </c>
      <c r="L645" s="31">
        <v>2921.9698651999997</v>
      </c>
      <c r="M645" s="31">
        <f t="shared" si="10"/>
        <v>-47.797894800000449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437</v>
      </c>
      <c r="J646" s="14" t="s">
        <v>861</v>
      </c>
      <c r="K646" s="15">
        <v>66.5</v>
      </c>
      <c r="L646" s="15">
        <v>66.5</v>
      </c>
      <c r="M646" s="15">
        <f t="shared" si="10"/>
        <v>0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862</v>
      </c>
      <c r="J647" s="14" t="s">
        <v>863</v>
      </c>
      <c r="K647" s="15">
        <v>49</v>
      </c>
      <c r="L647" s="15">
        <v>49</v>
      </c>
      <c r="M647" s="15">
        <f t="shared" si="10"/>
        <v>0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781</v>
      </c>
      <c r="J648" s="14" t="s">
        <v>864</v>
      </c>
      <c r="K648" s="15">
        <v>64.101759999999999</v>
      </c>
      <c r="L648" s="15">
        <v>16.303865200000001</v>
      </c>
      <c r="M648" s="15">
        <f t="shared" ref="M648:M711" si="11">L648-K648</f>
        <v>-47.797894799999995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596</v>
      </c>
      <c r="J649" s="14" t="s">
        <v>865</v>
      </c>
      <c r="K649" s="15">
        <v>2790.1660000000002</v>
      </c>
      <c r="L649" s="15">
        <v>2790.1660000000002</v>
      </c>
      <c r="M649" s="15">
        <f t="shared" si="11"/>
        <v>0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30" t="s">
        <v>866</v>
      </c>
      <c r="I650" s="30"/>
      <c r="J650" s="65"/>
      <c r="K650" s="31">
        <v>299448.04035299999</v>
      </c>
      <c r="L650" s="31">
        <v>299764.240353</v>
      </c>
      <c r="M650" s="31">
        <f t="shared" si="11"/>
        <v>316.20000000001164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867</v>
      </c>
      <c r="J651" s="14" t="s">
        <v>868</v>
      </c>
      <c r="K651" s="15">
        <v>93916.253234999996</v>
      </c>
      <c r="L651" s="15">
        <v>95116.253234999996</v>
      </c>
      <c r="M651" s="15">
        <f t="shared" si="11"/>
        <v>1200</v>
      </c>
      <c r="N651" s="23"/>
      <c r="O651" s="23"/>
      <c r="P651" s="23"/>
      <c r="Q651" s="23"/>
    </row>
    <row r="652" spans="1:17" ht="15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869</v>
      </c>
      <c r="J652" s="14" t="s">
        <v>870</v>
      </c>
      <c r="K652" s="15">
        <v>139429.214465</v>
      </c>
      <c r="L652" s="15">
        <v>139429.214465</v>
      </c>
      <c r="M652" s="15">
        <f t="shared" si="11"/>
        <v>0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871</v>
      </c>
      <c r="J653" s="14" t="s">
        <v>872</v>
      </c>
      <c r="K653" s="15">
        <v>8521</v>
      </c>
      <c r="L653" s="15">
        <v>9121</v>
      </c>
      <c r="M653" s="15">
        <f t="shared" si="11"/>
        <v>600</v>
      </c>
      <c r="N653" s="23"/>
      <c r="O653" s="23"/>
      <c r="P653" s="23"/>
      <c r="Q653" s="23"/>
    </row>
    <row r="654" spans="1:17" ht="30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873</v>
      </c>
      <c r="J654" s="14" t="s">
        <v>874</v>
      </c>
      <c r="K654" s="15">
        <v>1585.93228</v>
      </c>
      <c r="L654" s="15">
        <v>1555.0739065099999</v>
      </c>
      <c r="M654" s="15">
        <f t="shared" si="11"/>
        <v>-30.858373490000076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875</v>
      </c>
      <c r="J655" s="14" t="s">
        <v>876</v>
      </c>
      <c r="K655" s="15">
        <v>9464.21198</v>
      </c>
      <c r="L655" s="15">
        <v>7675.4535189600001</v>
      </c>
      <c r="M655" s="15">
        <f t="shared" si="11"/>
        <v>-1788.7584610399999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13"/>
      <c r="I656" s="13" t="s">
        <v>877</v>
      </c>
      <c r="J656" s="14" t="s">
        <v>878</v>
      </c>
      <c r="K656" s="15">
        <v>0.14960000000000001</v>
      </c>
      <c r="L656" s="15">
        <v>0.14960000000000001</v>
      </c>
      <c r="M656" s="15">
        <f t="shared" si="11"/>
        <v>0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879</v>
      </c>
      <c r="J657" s="14" t="s">
        <v>880</v>
      </c>
      <c r="K657" s="15">
        <v>2082.0814129999999</v>
      </c>
      <c r="L657" s="15">
        <v>2417.8982475299999</v>
      </c>
      <c r="M657" s="15">
        <f t="shared" si="11"/>
        <v>335.81683453000005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881</v>
      </c>
      <c r="J658" s="14" t="s">
        <v>882</v>
      </c>
      <c r="K658" s="15">
        <v>811.24127999999996</v>
      </c>
      <c r="L658" s="15">
        <v>811.24127999999996</v>
      </c>
      <c r="M658" s="15">
        <f t="shared" si="11"/>
        <v>0</v>
      </c>
      <c r="N658" s="23"/>
      <c r="O658" s="23"/>
      <c r="P658" s="23"/>
      <c r="Q658" s="23"/>
    </row>
    <row r="659" spans="1:17" ht="30" x14ac:dyDescent="0.3">
      <c r="A659" s="23"/>
      <c r="B659" s="22"/>
      <c r="C659" s="22"/>
      <c r="D659" s="13"/>
      <c r="E659" s="28"/>
      <c r="F659" s="13"/>
      <c r="G659" s="13"/>
      <c r="H659" s="13"/>
      <c r="I659" s="13" t="s">
        <v>883</v>
      </c>
      <c r="J659" s="14" t="s">
        <v>884</v>
      </c>
      <c r="K659" s="15">
        <v>6402.9208099999996</v>
      </c>
      <c r="L659" s="15">
        <v>6402.9208099999996</v>
      </c>
      <c r="M659" s="15">
        <f t="shared" si="11"/>
        <v>0</v>
      </c>
      <c r="N659" s="23"/>
      <c r="O659" s="23"/>
      <c r="P659" s="23"/>
      <c r="Q659" s="23"/>
    </row>
    <row r="660" spans="1:17" ht="30" x14ac:dyDescent="0.3">
      <c r="A660" s="23"/>
      <c r="B660" s="22"/>
      <c r="C660" s="22"/>
      <c r="D660" s="13"/>
      <c r="E660" s="28"/>
      <c r="F660" s="13"/>
      <c r="G660" s="13"/>
      <c r="H660" s="13"/>
      <c r="I660" s="13" t="s">
        <v>885</v>
      </c>
      <c r="J660" s="14" t="s">
        <v>886</v>
      </c>
      <c r="K660" s="15">
        <v>670.95359900000005</v>
      </c>
      <c r="L660" s="15">
        <v>670.95359900000005</v>
      </c>
      <c r="M660" s="15">
        <f t="shared" si="11"/>
        <v>0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/>
      <c r="H661" s="13"/>
      <c r="I661" s="13" t="s">
        <v>887</v>
      </c>
      <c r="J661" s="14" t="s">
        <v>888</v>
      </c>
      <c r="K661" s="15">
        <v>27553.832450999998</v>
      </c>
      <c r="L661" s="15">
        <v>27553.832450999998</v>
      </c>
      <c r="M661" s="15">
        <f t="shared" si="11"/>
        <v>0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13"/>
      <c r="I662" s="13" t="s">
        <v>889</v>
      </c>
      <c r="J662" s="14" t="s">
        <v>890</v>
      </c>
      <c r="K662" s="15">
        <v>1068.4665990000001</v>
      </c>
      <c r="L662" s="15">
        <v>1068.4665990000001</v>
      </c>
      <c r="M662" s="15">
        <f t="shared" si="11"/>
        <v>0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891</v>
      </c>
      <c r="J663" s="14" t="s">
        <v>892</v>
      </c>
      <c r="K663" s="15">
        <v>183.21878100000001</v>
      </c>
      <c r="L663" s="15">
        <v>183.21878100000001</v>
      </c>
      <c r="M663" s="15">
        <f t="shared" si="11"/>
        <v>0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893</v>
      </c>
      <c r="J664" s="14" t="s">
        <v>894</v>
      </c>
      <c r="K664" s="15">
        <v>2246.4140339999999</v>
      </c>
      <c r="L664" s="15">
        <v>2246.4140339999999</v>
      </c>
      <c r="M664" s="15">
        <f t="shared" si="11"/>
        <v>0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895</v>
      </c>
      <c r="J665" s="14" t="s">
        <v>896</v>
      </c>
      <c r="K665" s="15">
        <v>5512.1498259999998</v>
      </c>
      <c r="L665" s="15">
        <v>5512.1498259999998</v>
      </c>
      <c r="M665" s="15">
        <f t="shared" si="11"/>
        <v>0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9">
        <v>23</v>
      </c>
      <c r="F666" s="30" t="s">
        <v>409</v>
      </c>
      <c r="G666" s="30"/>
      <c r="H666" s="30"/>
      <c r="I666" s="30"/>
      <c r="J666" s="65"/>
      <c r="K666" s="31">
        <v>39369.078013999999</v>
      </c>
      <c r="L666" s="31">
        <v>39903.490747450007</v>
      </c>
      <c r="M666" s="31">
        <f t="shared" si="11"/>
        <v>534.41273345000809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 t="s">
        <v>16</v>
      </c>
      <c r="H667" s="13"/>
      <c r="I667" s="13"/>
      <c r="J667" s="14"/>
      <c r="K667" s="15">
        <v>39369.078013999999</v>
      </c>
      <c r="L667" s="15">
        <v>39903.490747450007</v>
      </c>
      <c r="M667" s="15">
        <f t="shared" si="11"/>
        <v>534.41273345000809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30" t="s">
        <v>500</v>
      </c>
      <c r="I668" s="30"/>
      <c r="J668" s="65"/>
      <c r="K668" s="31">
        <v>23263.549294</v>
      </c>
      <c r="L668" s="31">
        <v>23263.549294</v>
      </c>
      <c r="M668" s="31">
        <f t="shared" si="11"/>
        <v>0</v>
      </c>
      <c r="N668" s="23"/>
      <c r="O668" s="23"/>
      <c r="P668" s="23"/>
      <c r="Q668" s="23"/>
    </row>
    <row r="669" spans="1:17" ht="30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897</v>
      </c>
      <c r="J669" s="14" t="s">
        <v>898</v>
      </c>
      <c r="K669" s="15">
        <v>1356.1383679999999</v>
      </c>
      <c r="L669" s="15">
        <v>1356.1383679999999</v>
      </c>
      <c r="M669" s="15">
        <f t="shared" si="11"/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899</v>
      </c>
      <c r="J670" s="14" t="s">
        <v>900</v>
      </c>
      <c r="K670" s="15">
        <v>7.4109259999999999</v>
      </c>
      <c r="L670" s="15">
        <v>7.4109259999999999</v>
      </c>
      <c r="M670" s="15">
        <f t="shared" si="11"/>
        <v>0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901</v>
      </c>
      <c r="J671" s="14" t="s">
        <v>902</v>
      </c>
      <c r="K671" s="15">
        <v>21900</v>
      </c>
      <c r="L671" s="15">
        <v>21900</v>
      </c>
      <c r="M671" s="15">
        <f t="shared" si="11"/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30" t="s">
        <v>17</v>
      </c>
      <c r="I672" s="30"/>
      <c r="J672" s="65"/>
      <c r="K672" s="31">
        <v>13789.931027000001</v>
      </c>
      <c r="L672" s="31">
        <v>3819.8257204500001</v>
      </c>
      <c r="M672" s="31">
        <f t="shared" si="11"/>
        <v>-9970.10530655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21</v>
      </c>
      <c r="J673" s="14" t="s">
        <v>903</v>
      </c>
      <c r="K673" s="15">
        <v>840</v>
      </c>
      <c r="L673" s="15">
        <v>164.17436733000002</v>
      </c>
      <c r="M673" s="15">
        <f t="shared" si="11"/>
        <v>-675.82563267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904</v>
      </c>
      <c r="J674" s="14" t="s">
        <v>905</v>
      </c>
      <c r="K674" s="15">
        <v>0</v>
      </c>
      <c r="L674" s="15">
        <v>663.26263237000001</v>
      </c>
      <c r="M674" s="15">
        <f t="shared" si="11"/>
        <v>663.26263237000001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437</v>
      </c>
      <c r="J675" s="14" t="s">
        <v>906</v>
      </c>
      <c r="K675" s="15">
        <v>2411</v>
      </c>
      <c r="L675" s="15">
        <v>0</v>
      </c>
      <c r="M675" s="15">
        <f t="shared" si="11"/>
        <v>-2411</v>
      </c>
      <c r="N675" s="23"/>
      <c r="O675" s="23"/>
      <c r="P675" s="23"/>
      <c r="Q675" s="23"/>
    </row>
    <row r="676" spans="1:17" ht="15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439</v>
      </c>
      <c r="J676" s="14" t="s">
        <v>907</v>
      </c>
      <c r="K676" s="15">
        <v>4.6310269999999996</v>
      </c>
      <c r="L676" s="15">
        <v>0</v>
      </c>
      <c r="M676" s="15">
        <f t="shared" si="11"/>
        <v>-4.6310269999999996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2501</v>
      </c>
      <c r="J677" s="14" t="s">
        <v>2502</v>
      </c>
      <c r="K677" s="15">
        <v>0</v>
      </c>
      <c r="L677" s="15">
        <v>0.22382336</v>
      </c>
      <c r="M677" s="15">
        <f t="shared" si="11"/>
        <v>0.22382336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2503</v>
      </c>
      <c r="J678" s="14" t="s">
        <v>2504</v>
      </c>
      <c r="K678" s="15">
        <v>0</v>
      </c>
      <c r="L678" s="15">
        <v>580.66287997000006</v>
      </c>
      <c r="M678" s="15">
        <f t="shared" si="11"/>
        <v>580.66287997000006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2505</v>
      </c>
      <c r="J679" s="14" t="s">
        <v>2506</v>
      </c>
      <c r="K679" s="15">
        <v>0</v>
      </c>
      <c r="L679" s="15">
        <v>2411.5020174199999</v>
      </c>
      <c r="M679" s="15">
        <f t="shared" si="11"/>
        <v>2411.5020174199999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908</v>
      </c>
      <c r="J680" s="14" t="s">
        <v>909</v>
      </c>
      <c r="K680" s="15">
        <v>2373.9</v>
      </c>
      <c r="L680" s="15">
        <v>0</v>
      </c>
      <c r="M680" s="15">
        <f t="shared" si="11"/>
        <v>-2373.9</v>
      </c>
      <c r="N680" s="23"/>
      <c r="O680" s="23"/>
      <c r="P680" s="23"/>
      <c r="Q680" s="23"/>
    </row>
    <row r="681" spans="1:17" ht="15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910</v>
      </c>
      <c r="J681" s="14" t="s">
        <v>911</v>
      </c>
      <c r="K681" s="15">
        <v>8160.4</v>
      </c>
      <c r="L681" s="15">
        <v>0</v>
      </c>
      <c r="M681" s="15">
        <f t="shared" si="11"/>
        <v>-8160.4</v>
      </c>
      <c r="N681" s="23"/>
      <c r="O681" s="23"/>
      <c r="P681" s="23"/>
      <c r="Q681" s="23"/>
    </row>
    <row r="682" spans="1:17" ht="15" x14ac:dyDescent="0.3">
      <c r="A682" s="23"/>
      <c r="B682" s="22"/>
      <c r="C682" s="22"/>
      <c r="D682" s="13"/>
      <c r="E682" s="28"/>
      <c r="F682" s="13"/>
      <c r="G682" s="13"/>
      <c r="H682" s="30" t="s">
        <v>531</v>
      </c>
      <c r="I682" s="30"/>
      <c r="J682" s="65"/>
      <c r="K682" s="31">
        <v>2315.5976930000002</v>
      </c>
      <c r="L682" s="31">
        <v>2285.757693</v>
      </c>
      <c r="M682" s="31">
        <f t="shared" si="11"/>
        <v>-29.840000000000146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532</v>
      </c>
      <c r="J683" s="14" t="s">
        <v>912</v>
      </c>
      <c r="K683" s="15">
        <v>2263.721207</v>
      </c>
      <c r="L683" s="15">
        <v>2233.8812069999999</v>
      </c>
      <c r="M683" s="15">
        <f t="shared" si="11"/>
        <v>-29.840000000000146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913</v>
      </c>
      <c r="J684" s="14" t="s">
        <v>914</v>
      </c>
      <c r="K684" s="15">
        <v>51.876486</v>
      </c>
      <c r="L684" s="15">
        <v>51.876486</v>
      </c>
      <c r="M684" s="15">
        <f t="shared" si="11"/>
        <v>0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30" t="s">
        <v>866</v>
      </c>
      <c r="I685" s="30"/>
      <c r="J685" s="65"/>
      <c r="K685" s="31">
        <v>0</v>
      </c>
      <c r="L685" s="31">
        <v>10534.358039999999</v>
      </c>
      <c r="M685" s="31">
        <f t="shared" si="11"/>
        <v>10534.358039999999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915</v>
      </c>
      <c r="J686" s="14" t="s">
        <v>916</v>
      </c>
      <c r="K686" s="15">
        <v>0</v>
      </c>
      <c r="L686" s="15">
        <v>8160.4182000000001</v>
      </c>
      <c r="M686" s="15">
        <f t="shared" si="11"/>
        <v>8160.4182000000001</v>
      </c>
      <c r="N686" s="23"/>
      <c r="O686" s="23"/>
      <c r="P686" s="23"/>
      <c r="Q686" s="23"/>
    </row>
    <row r="687" spans="1:17" ht="30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917</v>
      </c>
      <c r="J687" s="14" t="s">
        <v>918</v>
      </c>
      <c r="K687" s="15">
        <v>0</v>
      </c>
      <c r="L687" s="15">
        <v>2373.93984</v>
      </c>
      <c r="M687" s="15">
        <f t="shared" si="11"/>
        <v>2373.93984</v>
      </c>
      <c r="N687" s="23"/>
      <c r="O687" s="23"/>
      <c r="P687" s="23"/>
      <c r="Q687" s="23"/>
    </row>
    <row r="688" spans="1:17" ht="30" customHeight="1" x14ac:dyDescent="0.3">
      <c r="A688" s="23"/>
      <c r="B688" s="22"/>
      <c r="C688" s="22"/>
      <c r="D688" s="13"/>
      <c r="E688" s="29">
        <v>25</v>
      </c>
      <c r="F688" s="72" t="s">
        <v>410</v>
      </c>
      <c r="G688" s="72"/>
      <c r="H688" s="72"/>
      <c r="I688" s="72"/>
      <c r="J688" s="72"/>
      <c r="K688" s="31">
        <v>8484.2972759999993</v>
      </c>
      <c r="L688" s="31">
        <v>8484.0734526400011</v>
      </c>
      <c r="M688" s="31">
        <f t="shared" si="11"/>
        <v>-0.22382335999827774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 t="s">
        <v>16</v>
      </c>
      <c r="H689" s="13"/>
      <c r="I689" s="13"/>
      <c r="J689" s="14"/>
      <c r="K689" s="15">
        <v>8484.2972759999993</v>
      </c>
      <c r="L689" s="15">
        <v>8484.0734526400011</v>
      </c>
      <c r="M689" s="15">
        <f t="shared" si="11"/>
        <v>-0.22382335999827774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30" t="s">
        <v>17</v>
      </c>
      <c r="I690" s="30"/>
      <c r="J690" s="65"/>
      <c r="K690" s="31">
        <v>8421.4763199999998</v>
      </c>
      <c r="L690" s="31">
        <v>8420.8756721099999</v>
      </c>
      <c r="M690" s="31">
        <f t="shared" si="11"/>
        <v>-0.60064788999989105</v>
      </c>
      <c r="N690" s="23"/>
      <c r="O690" s="23"/>
      <c r="P690" s="23"/>
      <c r="Q690" s="23"/>
    </row>
    <row r="691" spans="1:17" ht="15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450</v>
      </c>
      <c r="J691" s="14" t="s">
        <v>1738</v>
      </c>
      <c r="K691" s="15">
        <v>8012.5720270000002</v>
      </c>
      <c r="L691" s="15">
        <v>8015.0984765300009</v>
      </c>
      <c r="M691" s="15">
        <f t="shared" si="11"/>
        <v>2.5264495300007184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490</v>
      </c>
      <c r="J692" s="14" t="s">
        <v>1739</v>
      </c>
      <c r="K692" s="15">
        <v>408.904293</v>
      </c>
      <c r="L692" s="15">
        <v>405.77719558000001</v>
      </c>
      <c r="M692" s="15">
        <f t="shared" si="11"/>
        <v>-3.1270974199999841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30" t="s">
        <v>441</v>
      </c>
      <c r="I693" s="30"/>
      <c r="J693" s="65"/>
      <c r="K693" s="31">
        <v>62.820956000000002</v>
      </c>
      <c r="L693" s="31">
        <v>63.197780530000003</v>
      </c>
      <c r="M693" s="31">
        <f t="shared" si="11"/>
        <v>0.37682453000000038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13"/>
      <c r="I694" s="13" t="s">
        <v>442</v>
      </c>
      <c r="J694" s="14" t="s">
        <v>476</v>
      </c>
      <c r="K694" s="15">
        <v>54.628577</v>
      </c>
      <c r="L694" s="15">
        <v>55.178441530000001</v>
      </c>
      <c r="M694" s="15">
        <f t="shared" si="11"/>
        <v>0.54986453000000068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446</v>
      </c>
      <c r="J695" s="14" t="s">
        <v>480</v>
      </c>
      <c r="K695" s="15">
        <v>8.1923790000000007</v>
      </c>
      <c r="L695" s="15">
        <v>8.0193390000000004</v>
      </c>
      <c r="M695" s="15">
        <f t="shared" si="11"/>
        <v>-0.1730400000000003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9">
        <v>33</v>
      </c>
      <c r="F696" s="30" t="s">
        <v>412</v>
      </c>
      <c r="G696" s="30"/>
      <c r="H696" s="30"/>
      <c r="I696" s="30"/>
      <c r="J696" s="65"/>
      <c r="K696" s="31">
        <v>208191.29593200001</v>
      </c>
      <c r="L696" s="31">
        <v>210442.13522199998</v>
      </c>
      <c r="M696" s="31">
        <f t="shared" si="11"/>
        <v>2250.8392899999744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 t="s">
        <v>919</v>
      </c>
      <c r="H697" s="13"/>
      <c r="I697" s="13"/>
      <c r="J697" s="14"/>
      <c r="K697" s="15">
        <v>208191.29593200001</v>
      </c>
      <c r="L697" s="15">
        <v>210442.13522199998</v>
      </c>
      <c r="M697" s="15">
        <f t="shared" si="11"/>
        <v>2250.8392899999744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30" t="s">
        <v>920</v>
      </c>
      <c r="I698" s="30"/>
      <c r="J698" s="65"/>
      <c r="K698" s="31">
        <v>208191.29593200001</v>
      </c>
      <c r="L698" s="31">
        <v>210442.13522199998</v>
      </c>
      <c r="M698" s="31">
        <f t="shared" si="11"/>
        <v>2250.8392899999744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921</v>
      </c>
      <c r="J699" s="14" t="s">
        <v>922</v>
      </c>
      <c r="K699" s="15">
        <v>27956.899674</v>
      </c>
      <c r="L699" s="15">
        <v>29249.762857000002</v>
      </c>
      <c r="M699" s="15">
        <f t="shared" si="11"/>
        <v>1292.8631830000013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923</v>
      </c>
      <c r="J700" s="14" t="s">
        <v>924</v>
      </c>
      <c r="K700" s="15">
        <v>3432.2093159999999</v>
      </c>
      <c r="L700" s="15">
        <v>3426.4927769999999</v>
      </c>
      <c r="M700" s="15">
        <f t="shared" si="11"/>
        <v>-5.7165390000000116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925</v>
      </c>
      <c r="J701" s="14" t="s">
        <v>926</v>
      </c>
      <c r="K701" s="15">
        <v>24882.957834000001</v>
      </c>
      <c r="L701" s="15">
        <v>24841.513866000001</v>
      </c>
      <c r="M701" s="15">
        <f t="shared" si="11"/>
        <v>-41.443967999999586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927</v>
      </c>
      <c r="J702" s="14" t="s">
        <v>928</v>
      </c>
      <c r="K702" s="15">
        <v>23910.848645999999</v>
      </c>
      <c r="L702" s="15">
        <v>23863.074723000002</v>
      </c>
      <c r="M702" s="15">
        <f t="shared" si="11"/>
        <v>-47.773922999997012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929</v>
      </c>
      <c r="J703" s="14" t="s">
        <v>930</v>
      </c>
      <c r="K703" s="15">
        <v>3494.1959120000001</v>
      </c>
      <c r="L703" s="15">
        <v>3487.2145009999999</v>
      </c>
      <c r="M703" s="15">
        <f t="shared" si="11"/>
        <v>-6.9814110000002074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931</v>
      </c>
      <c r="J704" s="14" t="s">
        <v>932</v>
      </c>
      <c r="K704" s="15">
        <v>2625.2045760000001</v>
      </c>
      <c r="L704" s="15">
        <v>2619.9594120000002</v>
      </c>
      <c r="M704" s="15">
        <f t="shared" si="11"/>
        <v>-5.2451639999999315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933</v>
      </c>
      <c r="J705" s="14" t="s">
        <v>934</v>
      </c>
      <c r="K705" s="15">
        <v>1476.6775769999999</v>
      </c>
      <c r="L705" s="15">
        <v>1473.7271699999999</v>
      </c>
      <c r="M705" s="15">
        <f t="shared" si="11"/>
        <v>-2.9504070000000411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935</v>
      </c>
      <c r="J706" s="14" t="s">
        <v>936</v>
      </c>
      <c r="K706" s="15">
        <v>1304.9583829999999</v>
      </c>
      <c r="L706" s="15">
        <v>1302.407222</v>
      </c>
      <c r="M706" s="15">
        <f t="shared" si="11"/>
        <v>-2.5511609999998655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937</v>
      </c>
      <c r="J707" s="14" t="s">
        <v>938</v>
      </c>
      <c r="K707" s="15">
        <v>837.94734900000003</v>
      </c>
      <c r="L707" s="15">
        <v>752.63912500000004</v>
      </c>
      <c r="M707" s="15">
        <f t="shared" si="11"/>
        <v>-85.308223999999996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939</v>
      </c>
      <c r="J708" s="14" t="s">
        <v>940</v>
      </c>
      <c r="K708" s="15">
        <v>2398.0125360000002</v>
      </c>
      <c r="L708" s="15">
        <v>2394.0185099999999</v>
      </c>
      <c r="M708" s="15">
        <f t="shared" si="11"/>
        <v>-3.9940260000003036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13"/>
      <c r="I709" s="13" t="s">
        <v>941</v>
      </c>
      <c r="J709" s="14" t="s">
        <v>942</v>
      </c>
      <c r="K709" s="15">
        <v>13064.507709</v>
      </c>
      <c r="L709" s="15">
        <v>13038.404799</v>
      </c>
      <c r="M709" s="15">
        <f t="shared" si="11"/>
        <v>-26.102909999999611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943</v>
      </c>
      <c r="J710" s="14" t="s">
        <v>944</v>
      </c>
      <c r="K710" s="15">
        <v>92938.374964999995</v>
      </c>
      <c r="L710" s="15">
        <v>94143.374964999966</v>
      </c>
      <c r="M710" s="15">
        <f t="shared" si="11"/>
        <v>1204.9999999999709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945</v>
      </c>
      <c r="J711" s="14" t="s">
        <v>946</v>
      </c>
      <c r="K711" s="15">
        <v>3268.2919539999998</v>
      </c>
      <c r="L711" s="15">
        <v>3262.9171510000001</v>
      </c>
      <c r="M711" s="15">
        <f t="shared" si="11"/>
        <v>-5.3748029999997016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13"/>
      <c r="I712" s="13" t="s">
        <v>947</v>
      </c>
      <c r="J712" s="14" t="s">
        <v>948</v>
      </c>
      <c r="K712" s="15">
        <v>4385.8451050000003</v>
      </c>
      <c r="L712" s="15">
        <v>4377.9467020000002</v>
      </c>
      <c r="M712" s="15">
        <f t="shared" ref="M712:M775" si="12">L712-K712</f>
        <v>-7.8984030000001439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949</v>
      </c>
      <c r="J713" s="14" t="s">
        <v>950</v>
      </c>
      <c r="K713" s="15">
        <v>2214.3643959999999</v>
      </c>
      <c r="L713" s="15">
        <v>2208.6814420000001</v>
      </c>
      <c r="M713" s="15">
        <f t="shared" si="12"/>
        <v>-5.6829539999998815</v>
      </c>
      <c r="N713" s="23"/>
      <c r="O713" s="23"/>
      <c r="P713" s="23"/>
      <c r="Q713" s="23"/>
    </row>
    <row r="714" spans="1:17" ht="15" x14ac:dyDescent="0.3">
      <c r="A714" s="23"/>
      <c r="B714" s="22"/>
      <c r="C714" s="22"/>
      <c r="D714" s="24" t="s">
        <v>413</v>
      </c>
      <c r="E714" s="25"/>
      <c r="F714" s="24"/>
      <c r="G714" s="24"/>
      <c r="H714" s="24"/>
      <c r="I714" s="24"/>
      <c r="J714" s="26"/>
      <c r="K714" s="27">
        <v>340675.18909300002</v>
      </c>
      <c r="L714" s="27">
        <v>358420.05961499998</v>
      </c>
      <c r="M714" s="27">
        <f t="shared" si="12"/>
        <v>17744.870521999954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9">
        <v>50</v>
      </c>
      <c r="F715" s="30" t="s">
        <v>406</v>
      </c>
      <c r="G715" s="30"/>
      <c r="H715" s="30"/>
      <c r="I715" s="30"/>
      <c r="J715" s="65"/>
      <c r="K715" s="31">
        <v>209977.741996</v>
      </c>
      <c r="L715" s="31">
        <v>227722.61251800001</v>
      </c>
      <c r="M715" s="31">
        <f t="shared" si="12"/>
        <v>17744.870522000012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 t="s">
        <v>16</v>
      </c>
      <c r="H716" s="13"/>
      <c r="I716" s="13"/>
      <c r="J716" s="14"/>
      <c r="K716" s="15">
        <v>209977.741996</v>
      </c>
      <c r="L716" s="15">
        <v>227722.61251800001</v>
      </c>
      <c r="M716" s="15">
        <f t="shared" si="12"/>
        <v>17744.870522000012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30" t="s">
        <v>17</v>
      </c>
      <c r="I717" s="30"/>
      <c r="J717" s="65"/>
      <c r="K717" s="31">
        <v>55534.505339000003</v>
      </c>
      <c r="L717" s="31">
        <v>70938.342329000006</v>
      </c>
      <c r="M717" s="31">
        <f t="shared" si="12"/>
        <v>15403.836990000003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448</v>
      </c>
      <c r="J718" s="14" t="s">
        <v>714</v>
      </c>
      <c r="K718" s="15">
        <v>1548.508742</v>
      </c>
      <c r="L718" s="15">
        <v>1579.4130029999999</v>
      </c>
      <c r="M718" s="15">
        <f t="shared" si="12"/>
        <v>30.904260999999906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13"/>
      <c r="I719" s="13" t="s">
        <v>450</v>
      </c>
      <c r="J719" s="14" t="s">
        <v>951</v>
      </c>
      <c r="K719" s="15">
        <v>288.31548199999997</v>
      </c>
      <c r="L719" s="15">
        <v>293.76574699999998</v>
      </c>
      <c r="M719" s="15">
        <f t="shared" si="12"/>
        <v>5.4502650000000017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490</v>
      </c>
      <c r="J720" s="14" t="s">
        <v>698</v>
      </c>
      <c r="K720" s="15">
        <v>166.17347599999999</v>
      </c>
      <c r="L720" s="15">
        <v>180.487684</v>
      </c>
      <c r="M720" s="15">
        <f t="shared" si="12"/>
        <v>14.314208000000008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451</v>
      </c>
      <c r="J721" s="14" t="s">
        <v>952</v>
      </c>
      <c r="K721" s="15">
        <v>1344.200996</v>
      </c>
      <c r="L721" s="15">
        <v>1394.699333</v>
      </c>
      <c r="M721" s="15">
        <f t="shared" si="12"/>
        <v>50.498336999999992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13"/>
      <c r="I722" s="13" t="s">
        <v>452</v>
      </c>
      <c r="J722" s="14" t="s">
        <v>953</v>
      </c>
      <c r="K722" s="15">
        <v>3319.4271720000002</v>
      </c>
      <c r="L722" s="15">
        <v>3073.2443159999998</v>
      </c>
      <c r="M722" s="15">
        <f t="shared" si="12"/>
        <v>-246.18285600000036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455</v>
      </c>
      <c r="J723" s="14" t="s">
        <v>699</v>
      </c>
      <c r="K723" s="15">
        <v>48387.479011000003</v>
      </c>
      <c r="L723" s="15">
        <v>63930.574148</v>
      </c>
      <c r="M723" s="15">
        <f t="shared" si="12"/>
        <v>15543.095136999997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456</v>
      </c>
      <c r="J724" s="14" t="s">
        <v>954</v>
      </c>
      <c r="K724" s="15">
        <v>402.34221000000002</v>
      </c>
      <c r="L724" s="15">
        <v>441.17699599999997</v>
      </c>
      <c r="M724" s="15">
        <f t="shared" si="12"/>
        <v>38.834785999999951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8"/>
      <c r="F725" s="13"/>
      <c r="G725" s="13"/>
      <c r="H725" s="13"/>
      <c r="I725" s="13" t="s">
        <v>724</v>
      </c>
      <c r="J725" s="14" t="s">
        <v>725</v>
      </c>
      <c r="K725" s="15">
        <v>76.608249999999998</v>
      </c>
      <c r="L725" s="15">
        <v>34.076816999999998</v>
      </c>
      <c r="M725" s="15">
        <f t="shared" si="12"/>
        <v>-42.531433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/>
      <c r="H726" s="13"/>
      <c r="I726" s="13" t="s">
        <v>20</v>
      </c>
      <c r="J726" s="14" t="s">
        <v>27</v>
      </c>
      <c r="K726" s="15">
        <v>0</v>
      </c>
      <c r="L726" s="15">
        <v>7.3439999999999998E-3</v>
      </c>
      <c r="M726" s="15">
        <f t="shared" si="12"/>
        <v>7.3439999999999998E-3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13"/>
      <c r="I727" s="13" t="s">
        <v>624</v>
      </c>
      <c r="J727" s="14" t="s">
        <v>625</v>
      </c>
      <c r="K727" s="15">
        <v>1.45</v>
      </c>
      <c r="L727" s="15">
        <v>1.1711549999999999</v>
      </c>
      <c r="M727" s="15">
        <f t="shared" si="12"/>
        <v>-0.27884500000000001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955</v>
      </c>
      <c r="J728" s="14" t="s">
        <v>956</v>
      </c>
      <c r="K728" s="15">
        <v>0</v>
      </c>
      <c r="L728" s="15">
        <v>9.7257859999999994</v>
      </c>
      <c r="M728" s="15">
        <f t="shared" si="12"/>
        <v>9.7257859999999994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30" t="s">
        <v>441</v>
      </c>
      <c r="I729" s="30"/>
      <c r="J729" s="65"/>
      <c r="K729" s="31">
        <v>11434.462975</v>
      </c>
      <c r="L729" s="31">
        <v>13775.496507</v>
      </c>
      <c r="M729" s="31">
        <f t="shared" si="12"/>
        <v>2341.0335319999995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442</v>
      </c>
      <c r="J730" s="14" t="s">
        <v>476</v>
      </c>
      <c r="K730" s="15">
        <v>12776.191122</v>
      </c>
      <c r="L730" s="15">
        <v>15108.149803</v>
      </c>
      <c r="M730" s="15">
        <f t="shared" si="12"/>
        <v>2331.9586810000001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446</v>
      </c>
      <c r="J731" s="14" t="s">
        <v>480</v>
      </c>
      <c r="K731" s="15">
        <v>74.485986999999994</v>
      </c>
      <c r="L731" s="15">
        <v>83.560838000000004</v>
      </c>
      <c r="M731" s="15">
        <f t="shared" si="12"/>
        <v>9.0748510000000095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749</v>
      </c>
      <c r="J732" s="14" t="s">
        <v>750</v>
      </c>
      <c r="K732" s="15">
        <v>-1416.2141340000001</v>
      </c>
      <c r="L732" s="15">
        <v>-1416.2141340000001</v>
      </c>
      <c r="M732" s="15">
        <f t="shared" si="12"/>
        <v>0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30" t="s">
        <v>866</v>
      </c>
      <c r="I733" s="30"/>
      <c r="J733" s="65"/>
      <c r="K733" s="31">
        <v>143008.773682</v>
      </c>
      <c r="L733" s="31">
        <v>143008.773682</v>
      </c>
      <c r="M733" s="31">
        <f t="shared" si="12"/>
        <v>0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957</v>
      </c>
      <c r="J734" s="14" t="s">
        <v>958</v>
      </c>
      <c r="K734" s="15">
        <v>103861.508264</v>
      </c>
      <c r="L734" s="15">
        <v>103861.508264</v>
      </c>
      <c r="M734" s="15">
        <f t="shared" si="12"/>
        <v>0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959</v>
      </c>
      <c r="J735" s="14" t="s">
        <v>960</v>
      </c>
      <c r="K735" s="15">
        <v>7280.545623</v>
      </c>
      <c r="L735" s="15">
        <v>7280.545623</v>
      </c>
      <c r="M735" s="15">
        <f t="shared" si="12"/>
        <v>0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961</v>
      </c>
      <c r="J736" s="14" t="s">
        <v>962</v>
      </c>
      <c r="K736" s="15">
        <v>26749.416204000001</v>
      </c>
      <c r="L736" s="15">
        <v>26749.416204000001</v>
      </c>
      <c r="M736" s="15">
        <f t="shared" si="12"/>
        <v>0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963</v>
      </c>
      <c r="J737" s="14" t="s">
        <v>964</v>
      </c>
      <c r="K737" s="15">
        <v>5117.3035909999999</v>
      </c>
      <c r="L737" s="15">
        <v>5117.3035909999999</v>
      </c>
      <c r="M737" s="15">
        <f t="shared" si="12"/>
        <v>0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9">
        <v>51</v>
      </c>
      <c r="F738" s="30" t="s">
        <v>404</v>
      </c>
      <c r="G738" s="30"/>
      <c r="H738" s="30"/>
      <c r="I738" s="30"/>
      <c r="J738" s="65"/>
      <c r="K738" s="31">
        <v>130697.447097</v>
      </c>
      <c r="L738" s="31">
        <v>130697.447097</v>
      </c>
      <c r="M738" s="31">
        <f t="shared" si="12"/>
        <v>0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 t="s">
        <v>16</v>
      </c>
      <c r="H739" s="13"/>
      <c r="I739" s="13"/>
      <c r="J739" s="14"/>
      <c r="K739" s="15">
        <v>130697.447097</v>
      </c>
      <c r="L739" s="15">
        <v>130697.447097</v>
      </c>
      <c r="M739" s="15">
        <f t="shared" si="12"/>
        <v>0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30" t="s">
        <v>17</v>
      </c>
      <c r="I740" s="30"/>
      <c r="J740" s="65"/>
      <c r="K740" s="31">
        <v>15652.282724999999</v>
      </c>
      <c r="L740" s="31">
        <v>15652.282724999999</v>
      </c>
      <c r="M740" s="31">
        <f t="shared" si="12"/>
        <v>0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461</v>
      </c>
      <c r="J741" s="14" t="s">
        <v>698</v>
      </c>
      <c r="K741" s="15">
        <v>45.933464000000001</v>
      </c>
      <c r="L741" s="15">
        <v>45.933464000000001</v>
      </c>
      <c r="M741" s="15">
        <f t="shared" si="12"/>
        <v>0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465</v>
      </c>
      <c r="J742" s="14" t="s">
        <v>965</v>
      </c>
      <c r="K742" s="15">
        <v>5346.5770190000003</v>
      </c>
      <c r="L742" s="15">
        <v>5346.5770190000003</v>
      </c>
      <c r="M742" s="15">
        <f t="shared" si="12"/>
        <v>0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13"/>
      <c r="E743" s="28"/>
      <c r="F743" s="13"/>
      <c r="G743" s="13"/>
      <c r="H743" s="13"/>
      <c r="I743" s="13" t="s">
        <v>701</v>
      </c>
      <c r="J743" s="14" t="s">
        <v>966</v>
      </c>
      <c r="K743" s="15">
        <v>13.438912999999999</v>
      </c>
      <c r="L743" s="15">
        <v>13.438912999999999</v>
      </c>
      <c r="M743" s="15">
        <f t="shared" si="12"/>
        <v>0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8"/>
      <c r="F744" s="13"/>
      <c r="G744" s="13"/>
      <c r="H744" s="13"/>
      <c r="I744" s="13" t="s">
        <v>856</v>
      </c>
      <c r="J744" s="14" t="s">
        <v>967</v>
      </c>
      <c r="K744" s="15">
        <v>12.97723</v>
      </c>
      <c r="L744" s="15">
        <v>12.97723</v>
      </c>
      <c r="M744" s="15">
        <f t="shared" si="12"/>
        <v>0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/>
      <c r="H745" s="13"/>
      <c r="I745" s="13" t="s">
        <v>968</v>
      </c>
      <c r="J745" s="14" t="s">
        <v>714</v>
      </c>
      <c r="K745" s="15">
        <v>1360.1616590000001</v>
      </c>
      <c r="L745" s="15">
        <v>1360.1616590000001</v>
      </c>
      <c r="M745" s="15">
        <f t="shared" si="12"/>
        <v>0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13"/>
      <c r="I746" s="13" t="s">
        <v>969</v>
      </c>
      <c r="J746" s="14" t="s">
        <v>970</v>
      </c>
      <c r="K746" s="15">
        <v>7659.6026549999997</v>
      </c>
      <c r="L746" s="15">
        <v>7659.6026549999997</v>
      </c>
      <c r="M746" s="15">
        <f t="shared" si="12"/>
        <v>0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2170</v>
      </c>
      <c r="J747" s="14" t="s">
        <v>2171</v>
      </c>
      <c r="K747" s="15">
        <v>54.693359000000001</v>
      </c>
      <c r="L747" s="15">
        <v>54.693359000000001</v>
      </c>
      <c r="M747" s="15">
        <f t="shared" si="12"/>
        <v>0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682</v>
      </c>
      <c r="J748" s="14" t="s">
        <v>2172</v>
      </c>
      <c r="K748" s="15">
        <v>207.40515500000001</v>
      </c>
      <c r="L748" s="15">
        <v>207.40515500000001</v>
      </c>
      <c r="M748" s="15">
        <f t="shared" si="12"/>
        <v>0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2173</v>
      </c>
      <c r="J749" s="14" t="s">
        <v>2174</v>
      </c>
      <c r="K749" s="15">
        <v>641.18808999999999</v>
      </c>
      <c r="L749" s="15">
        <v>641.18808999999999</v>
      </c>
      <c r="M749" s="15">
        <f t="shared" si="12"/>
        <v>0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2175</v>
      </c>
      <c r="J750" s="14" t="s">
        <v>2176</v>
      </c>
      <c r="K750" s="15">
        <v>0.90518100000000001</v>
      </c>
      <c r="L750" s="15">
        <v>0.90518100000000001</v>
      </c>
      <c r="M750" s="15">
        <f t="shared" si="12"/>
        <v>0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971</v>
      </c>
      <c r="J751" s="14" t="s">
        <v>2177</v>
      </c>
      <c r="K751" s="15">
        <v>176.3</v>
      </c>
      <c r="L751" s="15">
        <v>176.3</v>
      </c>
      <c r="M751" s="15">
        <f t="shared" si="12"/>
        <v>0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20</v>
      </c>
      <c r="J752" s="14" t="s">
        <v>27</v>
      </c>
      <c r="K752" s="15">
        <v>8.1</v>
      </c>
      <c r="L752" s="15">
        <v>8.1</v>
      </c>
      <c r="M752" s="15">
        <f t="shared" si="12"/>
        <v>0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955</v>
      </c>
      <c r="J753" s="14" t="s">
        <v>2507</v>
      </c>
      <c r="K753" s="15">
        <v>125</v>
      </c>
      <c r="L753" s="15">
        <v>125</v>
      </c>
      <c r="M753" s="15">
        <f t="shared" si="12"/>
        <v>0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30" t="s">
        <v>441</v>
      </c>
      <c r="I754" s="30"/>
      <c r="J754" s="65"/>
      <c r="K754" s="31">
        <v>16508.188105000001</v>
      </c>
      <c r="L754" s="31">
        <v>16508.188105000001</v>
      </c>
      <c r="M754" s="31">
        <f t="shared" si="12"/>
        <v>0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442</v>
      </c>
      <c r="J755" s="14" t="s">
        <v>476</v>
      </c>
      <c r="K755" s="15">
        <v>11162.690369</v>
      </c>
      <c r="L755" s="15">
        <v>11162.690369</v>
      </c>
      <c r="M755" s="15">
        <f t="shared" si="12"/>
        <v>0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444</v>
      </c>
      <c r="J756" s="14" t="s">
        <v>972</v>
      </c>
      <c r="K756" s="15">
        <v>5235.7627259999999</v>
      </c>
      <c r="L756" s="15">
        <v>5235.7627259999999</v>
      </c>
      <c r="M756" s="15">
        <f t="shared" si="12"/>
        <v>0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446</v>
      </c>
      <c r="J757" s="14" t="s">
        <v>480</v>
      </c>
      <c r="K757" s="15">
        <v>109.73501</v>
      </c>
      <c r="L757" s="15">
        <v>109.73501</v>
      </c>
      <c r="M757" s="15">
        <f t="shared" si="12"/>
        <v>0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30" t="s">
        <v>866</v>
      </c>
      <c r="I758" s="30"/>
      <c r="J758" s="65"/>
      <c r="K758" s="31">
        <v>98536.976267000005</v>
      </c>
      <c r="L758" s="31">
        <v>98536.976267000005</v>
      </c>
      <c r="M758" s="31">
        <f t="shared" si="12"/>
        <v>0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973</v>
      </c>
      <c r="J759" s="14" t="s">
        <v>974</v>
      </c>
      <c r="K759" s="15">
        <v>2013.2318580000001</v>
      </c>
      <c r="L759" s="15">
        <v>2013.2318580000001</v>
      </c>
      <c r="M759" s="15">
        <f t="shared" si="12"/>
        <v>0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975</v>
      </c>
      <c r="J760" s="14" t="s">
        <v>976</v>
      </c>
      <c r="K760" s="15">
        <v>61.809336000000002</v>
      </c>
      <c r="L760" s="15">
        <v>61.809336000000002</v>
      </c>
      <c r="M760" s="15">
        <f t="shared" si="12"/>
        <v>0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879</v>
      </c>
      <c r="J761" s="14" t="s">
        <v>977</v>
      </c>
      <c r="K761" s="15">
        <v>456.22875199999999</v>
      </c>
      <c r="L761" s="15">
        <v>456.22875199999999</v>
      </c>
      <c r="M761" s="15">
        <f t="shared" si="12"/>
        <v>0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13"/>
      <c r="I762" s="13" t="s">
        <v>881</v>
      </c>
      <c r="J762" s="14" t="s">
        <v>978</v>
      </c>
      <c r="K762" s="15">
        <v>2794.6986350000002</v>
      </c>
      <c r="L762" s="15">
        <v>2794.6986350000002</v>
      </c>
      <c r="M762" s="15">
        <f t="shared" si="12"/>
        <v>0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979</v>
      </c>
      <c r="J763" s="14" t="s">
        <v>980</v>
      </c>
      <c r="K763" s="15">
        <v>155.055733</v>
      </c>
      <c r="L763" s="15">
        <v>155.055733</v>
      </c>
      <c r="M763" s="15">
        <f t="shared" si="12"/>
        <v>0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883</v>
      </c>
      <c r="J764" s="14" t="s">
        <v>981</v>
      </c>
      <c r="K764" s="15">
        <v>6816.6978989999998</v>
      </c>
      <c r="L764" s="15">
        <v>6816.6978989999998</v>
      </c>
      <c r="M764" s="15">
        <f t="shared" si="12"/>
        <v>0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885</v>
      </c>
      <c r="J765" s="14" t="s">
        <v>982</v>
      </c>
      <c r="K765" s="15">
        <v>85932.469157</v>
      </c>
      <c r="L765" s="15">
        <v>85932.469157</v>
      </c>
      <c r="M765" s="15">
        <f t="shared" si="12"/>
        <v>0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983</v>
      </c>
      <c r="J766" s="14" t="s">
        <v>984</v>
      </c>
      <c r="K766" s="15">
        <v>19.102209999999999</v>
      </c>
      <c r="L766" s="15">
        <v>19.102209999999999</v>
      </c>
      <c r="M766" s="15">
        <f t="shared" si="12"/>
        <v>0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8"/>
      <c r="F767" s="13"/>
      <c r="G767" s="13"/>
      <c r="H767" s="13"/>
      <c r="I767" s="13" t="s">
        <v>985</v>
      </c>
      <c r="J767" s="14" t="s">
        <v>986</v>
      </c>
      <c r="K767" s="15">
        <v>287.68268699999999</v>
      </c>
      <c r="L767" s="15">
        <v>287.68268699999999</v>
      </c>
      <c r="M767" s="15">
        <f t="shared" si="12"/>
        <v>0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24" t="s">
        <v>414</v>
      </c>
      <c r="E768" s="25"/>
      <c r="F768" s="24"/>
      <c r="G768" s="24"/>
      <c r="H768" s="24"/>
      <c r="I768" s="24"/>
      <c r="J768" s="26"/>
      <c r="K768" s="27">
        <v>324594.34653400001</v>
      </c>
      <c r="L768" s="27">
        <v>259511.89122200001</v>
      </c>
      <c r="M768" s="27">
        <f t="shared" si="12"/>
        <v>-65082.455312000006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9">
        <v>52</v>
      </c>
      <c r="F769" s="30" t="s">
        <v>415</v>
      </c>
      <c r="G769" s="30"/>
      <c r="H769" s="30"/>
      <c r="I769" s="30"/>
      <c r="J769" s="65"/>
      <c r="K769" s="31">
        <v>213656.43893800001</v>
      </c>
      <c r="L769" s="31">
        <v>148573.983626</v>
      </c>
      <c r="M769" s="31">
        <f t="shared" si="12"/>
        <v>-65082.455312000006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 t="s">
        <v>16</v>
      </c>
      <c r="H770" s="13"/>
      <c r="I770" s="13"/>
      <c r="J770" s="14"/>
      <c r="K770" s="15">
        <v>213656.43893800001</v>
      </c>
      <c r="L770" s="15">
        <v>148573.983626</v>
      </c>
      <c r="M770" s="15">
        <f t="shared" si="12"/>
        <v>-65082.455312000006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30" t="s">
        <v>17</v>
      </c>
      <c r="I771" s="30"/>
      <c r="J771" s="65"/>
      <c r="K771" s="31">
        <v>191444.298182</v>
      </c>
      <c r="L771" s="31">
        <v>126880.911586</v>
      </c>
      <c r="M771" s="31">
        <f t="shared" si="12"/>
        <v>-64563.386595999997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538</v>
      </c>
      <c r="J772" s="14" t="s">
        <v>987</v>
      </c>
      <c r="K772" s="15">
        <v>16270.557738</v>
      </c>
      <c r="L772" s="15">
        <v>13275.877406</v>
      </c>
      <c r="M772" s="15">
        <f t="shared" si="12"/>
        <v>-2994.6803319999999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506</v>
      </c>
      <c r="J773" s="14" t="s">
        <v>988</v>
      </c>
      <c r="K773" s="15">
        <v>6004.0387220000002</v>
      </c>
      <c r="L773" s="15">
        <v>5741.5698050000001</v>
      </c>
      <c r="M773" s="15">
        <f t="shared" si="12"/>
        <v>-262.46891700000015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455</v>
      </c>
      <c r="J774" s="14" t="s">
        <v>989</v>
      </c>
      <c r="K774" s="15">
        <v>600.20081100000004</v>
      </c>
      <c r="L774" s="15">
        <v>444.50191799999999</v>
      </c>
      <c r="M774" s="15">
        <f t="shared" si="12"/>
        <v>-155.69889300000006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456</v>
      </c>
      <c r="J775" s="14" t="s">
        <v>990</v>
      </c>
      <c r="K775" s="15">
        <v>432.45772599999998</v>
      </c>
      <c r="L775" s="15">
        <v>268.60820200000001</v>
      </c>
      <c r="M775" s="15">
        <f t="shared" si="12"/>
        <v>-163.84952399999997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458</v>
      </c>
      <c r="J776" s="14" t="s">
        <v>991</v>
      </c>
      <c r="K776" s="15">
        <v>3880.8536610000001</v>
      </c>
      <c r="L776" s="15">
        <v>4027.9844739999999</v>
      </c>
      <c r="M776" s="15">
        <f t="shared" ref="M776:M839" si="13">L776-K776</f>
        <v>147.13081299999976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460</v>
      </c>
      <c r="J777" s="14" t="s">
        <v>992</v>
      </c>
      <c r="K777" s="15">
        <v>214.750663</v>
      </c>
      <c r="L777" s="15">
        <v>88.154115000000004</v>
      </c>
      <c r="M777" s="15">
        <f t="shared" si="13"/>
        <v>-126.596548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461</v>
      </c>
      <c r="J778" s="14" t="s">
        <v>993</v>
      </c>
      <c r="K778" s="15">
        <v>1696.6457370000001</v>
      </c>
      <c r="L778" s="15">
        <v>1194.177441</v>
      </c>
      <c r="M778" s="15">
        <f t="shared" si="13"/>
        <v>-502.46829600000001</v>
      </c>
      <c r="N778" s="23"/>
      <c r="O778" s="23"/>
      <c r="P778" s="23"/>
      <c r="Q778" s="23"/>
    </row>
    <row r="779" spans="1:17" ht="30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462</v>
      </c>
      <c r="J779" s="14" t="s">
        <v>994</v>
      </c>
      <c r="K779" s="15">
        <v>15.536656000000001</v>
      </c>
      <c r="L779" s="15">
        <v>13.361499999999999</v>
      </c>
      <c r="M779" s="15">
        <f t="shared" si="13"/>
        <v>-2.1751560000000012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995</v>
      </c>
      <c r="J780" s="14" t="s">
        <v>996</v>
      </c>
      <c r="K780" s="15">
        <v>124004.703085</v>
      </c>
      <c r="L780" s="15">
        <v>51446.537100000001</v>
      </c>
      <c r="M780" s="15">
        <f t="shared" si="13"/>
        <v>-72558.165985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20</v>
      </c>
      <c r="J781" s="14" t="s">
        <v>27</v>
      </c>
      <c r="K781" s="15">
        <v>2764.1445399999998</v>
      </c>
      <c r="L781" s="15">
        <v>3824.3960240000001</v>
      </c>
      <c r="M781" s="15">
        <f t="shared" si="13"/>
        <v>1060.2514840000003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624</v>
      </c>
      <c r="J782" s="14" t="s">
        <v>625</v>
      </c>
      <c r="K782" s="15">
        <v>0.50624999999999998</v>
      </c>
      <c r="L782" s="15">
        <v>107.31727100000001</v>
      </c>
      <c r="M782" s="15">
        <f t="shared" si="13"/>
        <v>106.81102100000001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13"/>
      <c r="I783" s="13" t="s">
        <v>955</v>
      </c>
      <c r="J783" s="14" t="s">
        <v>956</v>
      </c>
      <c r="K783" s="15">
        <v>271.00330200000002</v>
      </c>
      <c r="L783" s="15">
        <v>232.84522699999999</v>
      </c>
      <c r="M783" s="15">
        <f t="shared" si="13"/>
        <v>-38.158075000000025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997</v>
      </c>
      <c r="J784" s="14" t="s">
        <v>998</v>
      </c>
      <c r="K784" s="15">
        <v>459.67438800000002</v>
      </c>
      <c r="L784" s="15">
        <v>344.15777700000001</v>
      </c>
      <c r="M784" s="15">
        <f t="shared" si="13"/>
        <v>-115.51661100000001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999</v>
      </c>
      <c r="J785" s="14" t="s">
        <v>1000</v>
      </c>
      <c r="K785" s="15">
        <v>0</v>
      </c>
      <c r="L785" s="15">
        <v>15.616348</v>
      </c>
      <c r="M785" s="15">
        <f t="shared" si="13"/>
        <v>15.616348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431</v>
      </c>
      <c r="J786" s="14" t="s">
        <v>1063</v>
      </c>
      <c r="K786" s="15">
        <v>34829.224903000002</v>
      </c>
      <c r="L786" s="15">
        <v>45855.806978000001</v>
      </c>
      <c r="M786" s="15">
        <f t="shared" si="13"/>
        <v>11026.582074999998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30" t="s">
        <v>441</v>
      </c>
      <c r="I787" s="30"/>
      <c r="J787" s="65"/>
      <c r="K787" s="31">
        <v>5531.857591</v>
      </c>
      <c r="L787" s="31">
        <v>5054.2323560000004</v>
      </c>
      <c r="M787" s="31">
        <f t="shared" si="13"/>
        <v>-477.62523499999952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442</v>
      </c>
      <c r="J788" s="14" t="s">
        <v>476</v>
      </c>
      <c r="K788" s="15">
        <v>5346.6399140000003</v>
      </c>
      <c r="L788" s="15">
        <v>4885.7947889999996</v>
      </c>
      <c r="M788" s="15">
        <f t="shared" si="13"/>
        <v>-460.84512500000073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446</v>
      </c>
      <c r="J789" s="14" t="s">
        <v>480</v>
      </c>
      <c r="K789" s="15">
        <v>185.21767700000001</v>
      </c>
      <c r="L789" s="15">
        <v>168.437567</v>
      </c>
      <c r="M789" s="15">
        <f t="shared" si="13"/>
        <v>-16.780110000000008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30" t="s">
        <v>866</v>
      </c>
      <c r="I790" s="30"/>
      <c r="J790" s="65"/>
      <c r="K790" s="31">
        <v>16680.283165000001</v>
      </c>
      <c r="L790" s="31">
        <v>16638.839683999999</v>
      </c>
      <c r="M790" s="31">
        <f t="shared" si="13"/>
        <v>-41.443481000002066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959</v>
      </c>
      <c r="J791" s="14" t="s">
        <v>1001</v>
      </c>
      <c r="K791" s="15">
        <v>16680.283165000001</v>
      </c>
      <c r="L791" s="15">
        <v>16638.839683999999</v>
      </c>
      <c r="M791" s="15">
        <f t="shared" si="13"/>
        <v>-41.443481000002066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9">
        <v>53</v>
      </c>
      <c r="F792" s="30" t="s">
        <v>418</v>
      </c>
      <c r="G792" s="30"/>
      <c r="H792" s="30"/>
      <c r="I792" s="30"/>
      <c r="J792" s="65"/>
      <c r="K792" s="31">
        <v>110937.907596</v>
      </c>
      <c r="L792" s="31">
        <v>110937.907596</v>
      </c>
      <c r="M792" s="31">
        <f t="shared" si="13"/>
        <v>0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 t="s">
        <v>16</v>
      </c>
      <c r="H793" s="13"/>
      <c r="I793" s="13"/>
      <c r="J793" s="14"/>
      <c r="K793" s="15">
        <v>110937.907596</v>
      </c>
      <c r="L793" s="15">
        <v>110937.907596</v>
      </c>
      <c r="M793" s="15">
        <f t="shared" si="13"/>
        <v>0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30" t="s">
        <v>17</v>
      </c>
      <c r="I794" s="30"/>
      <c r="J794" s="65"/>
      <c r="K794" s="31">
        <v>93973.717147999996</v>
      </c>
      <c r="L794" s="31">
        <v>93973.717147999996</v>
      </c>
      <c r="M794" s="31">
        <f t="shared" si="13"/>
        <v>0</v>
      </c>
      <c r="N794" s="23"/>
      <c r="O794" s="23"/>
      <c r="P794" s="23"/>
      <c r="Q794" s="23"/>
    </row>
    <row r="795" spans="1:17" ht="30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1002</v>
      </c>
      <c r="J795" s="14" t="s">
        <v>1003</v>
      </c>
      <c r="K795" s="15">
        <v>21443.020821999999</v>
      </c>
      <c r="L795" s="15">
        <v>21443.020821999999</v>
      </c>
      <c r="M795" s="15">
        <f t="shared" si="13"/>
        <v>0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1004</v>
      </c>
      <c r="J796" s="13" t="s">
        <v>1005</v>
      </c>
      <c r="K796" s="15">
        <v>2816.4833119999998</v>
      </c>
      <c r="L796" s="15">
        <v>2816.4833119999998</v>
      </c>
      <c r="M796" s="15">
        <f t="shared" si="13"/>
        <v>0</v>
      </c>
      <c r="N796" s="23"/>
      <c r="O796" s="23"/>
      <c r="P796" s="23"/>
      <c r="Q796" s="23"/>
    </row>
    <row r="797" spans="1:17" ht="30" x14ac:dyDescent="0.3">
      <c r="A797" s="23"/>
      <c r="B797" s="22"/>
      <c r="C797" s="22"/>
      <c r="D797" s="13"/>
      <c r="E797" s="28"/>
      <c r="F797" s="13"/>
      <c r="G797" s="13"/>
      <c r="H797" s="13"/>
      <c r="I797" s="13" t="s">
        <v>2178</v>
      </c>
      <c r="J797" s="14" t="s">
        <v>2179</v>
      </c>
      <c r="K797" s="15">
        <v>30</v>
      </c>
      <c r="L797" s="15">
        <v>30</v>
      </c>
      <c r="M797" s="15">
        <f t="shared" si="13"/>
        <v>0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8"/>
      <c r="F798" s="13"/>
      <c r="G798" s="13"/>
      <c r="H798" s="13"/>
      <c r="I798" s="13" t="s">
        <v>1006</v>
      </c>
      <c r="J798" s="14" t="s">
        <v>1007</v>
      </c>
      <c r="K798" s="15">
        <v>5210.6624899999997</v>
      </c>
      <c r="L798" s="15">
        <v>5210.6624899999997</v>
      </c>
      <c r="M798" s="15">
        <f t="shared" si="13"/>
        <v>0</v>
      </c>
      <c r="N798" s="23"/>
      <c r="O798" s="23"/>
      <c r="P798" s="23"/>
      <c r="Q798" s="23"/>
    </row>
    <row r="799" spans="1:17" ht="30" x14ac:dyDescent="0.3">
      <c r="A799" s="23"/>
      <c r="B799" s="22"/>
      <c r="C799" s="22"/>
      <c r="D799" s="13"/>
      <c r="E799" s="28"/>
      <c r="F799" s="13"/>
      <c r="G799" s="13"/>
      <c r="H799" s="13"/>
      <c r="I799" s="13" t="s">
        <v>1008</v>
      </c>
      <c r="J799" s="14" t="s">
        <v>1009</v>
      </c>
      <c r="K799" s="15">
        <v>10303.618772</v>
      </c>
      <c r="L799" s="15">
        <v>10303.618772</v>
      </c>
      <c r="M799" s="15">
        <f t="shared" si="13"/>
        <v>0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13"/>
      <c r="I800" s="13" t="s">
        <v>1010</v>
      </c>
      <c r="J800" s="14" t="s">
        <v>1011</v>
      </c>
      <c r="K800" s="15">
        <v>10341.459596000001</v>
      </c>
      <c r="L800" s="15">
        <v>10341.459596000001</v>
      </c>
      <c r="M800" s="15">
        <f t="shared" si="13"/>
        <v>0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1012</v>
      </c>
      <c r="J801" s="14" t="s">
        <v>993</v>
      </c>
      <c r="K801" s="15">
        <v>1436.3390099999999</v>
      </c>
      <c r="L801" s="15">
        <v>1436.3390099999999</v>
      </c>
      <c r="M801" s="15">
        <f t="shared" si="13"/>
        <v>0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1013</v>
      </c>
      <c r="J802" s="14" t="s">
        <v>1014</v>
      </c>
      <c r="K802" s="15">
        <v>794.29099099999996</v>
      </c>
      <c r="L802" s="15">
        <v>794.29099099999996</v>
      </c>
      <c r="M802" s="15">
        <f t="shared" si="13"/>
        <v>0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1015</v>
      </c>
      <c r="J803" s="14" t="s">
        <v>2180</v>
      </c>
      <c r="K803" s="15">
        <v>14444.199855000001</v>
      </c>
      <c r="L803" s="15">
        <v>14444.199855000001</v>
      </c>
      <c r="M803" s="15">
        <f t="shared" si="13"/>
        <v>0</v>
      </c>
      <c r="N803" s="23"/>
      <c r="O803" s="23"/>
      <c r="P803" s="23"/>
      <c r="Q803" s="23"/>
    </row>
    <row r="804" spans="1:17" ht="30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1016</v>
      </c>
      <c r="J804" s="14" t="s">
        <v>1017</v>
      </c>
      <c r="K804" s="15">
        <v>12.482047</v>
      </c>
      <c r="L804" s="15">
        <v>12.482047</v>
      </c>
      <c r="M804" s="15">
        <f t="shared" si="13"/>
        <v>0</v>
      </c>
      <c r="N804" s="23"/>
      <c r="O804" s="23"/>
      <c r="P804" s="23"/>
      <c r="Q804" s="23"/>
    </row>
    <row r="805" spans="1:17" ht="30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2508</v>
      </c>
      <c r="J805" s="14" t="s">
        <v>2509</v>
      </c>
      <c r="K805" s="15">
        <v>147.83836099999999</v>
      </c>
      <c r="L805" s="15">
        <v>147.83836099999999</v>
      </c>
      <c r="M805" s="15">
        <f t="shared" si="13"/>
        <v>0</v>
      </c>
      <c r="N805" s="23"/>
      <c r="O805" s="23"/>
      <c r="P805" s="23"/>
      <c r="Q805" s="23"/>
    </row>
    <row r="806" spans="1:17" ht="30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1018</v>
      </c>
      <c r="J806" s="14" t="s">
        <v>1019</v>
      </c>
      <c r="K806" s="15">
        <v>7.0803520000000004</v>
      </c>
      <c r="L806" s="15">
        <v>7.0803520000000004</v>
      </c>
      <c r="M806" s="15">
        <f t="shared" si="13"/>
        <v>0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1020</v>
      </c>
      <c r="J807" s="14" t="s">
        <v>1021</v>
      </c>
      <c r="K807" s="15">
        <v>333.56813399999999</v>
      </c>
      <c r="L807" s="15">
        <v>333.56813399999999</v>
      </c>
      <c r="M807" s="15">
        <f t="shared" si="13"/>
        <v>0</v>
      </c>
      <c r="N807" s="23"/>
      <c r="O807" s="23"/>
      <c r="P807" s="23"/>
      <c r="Q807" s="23"/>
    </row>
    <row r="808" spans="1:17" ht="15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2261</v>
      </c>
      <c r="J808" s="14" t="s">
        <v>2262</v>
      </c>
      <c r="K808" s="15">
        <v>2.5</v>
      </c>
      <c r="L808" s="15">
        <v>2.5</v>
      </c>
      <c r="M808" s="15">
        <f t="shared" si="13"/>
        <v>0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20</v>
      </c>
      <c r="J809" s="14" t="s">
        <v>27</v>
      </c>
      <c r="K809" s="15">
        <v>1929.774484</v>
      </c>
      <c r="L809" s="15">
        <v>1929.774484</v>
      </c>
      <c r="M809" s="15">
        <f t="shared" si="13"/>
        <v>0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624</v>
      </c>
      <c r="J810" s="14" t="s">
        <v>625</v>
      </c>
      <c r="K810" s="15">
        <v>1.8202849999999999</v>
      </c>
      <c r="L810" s="15">
        <v>1.8202849999999999</v>
      </c>
      <c r="M810" s="15">
        <f t="shared" si="13"/>
        <v>0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955</v>
      </c>
      <c r="J811" s="14" t="s">
        <v>956</v>
      </c>
      <c r="K811" s="15">
        <v>292.45182199999999</v>
      </c>
      <c r="L811" s="15">
        <v>292.45182199999999</v>
      </c>
      <c r="M811" s="15">
        <f t="shared" si="13"/>
        <v>0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1022</v>
      </c>
      <c r="J812" s="14" t="s">
        <v>1023</v>
      </c>
      <c r="K812" s="15">
        <v>2960.283817</v>
      </c>
      <c r="L812" s="15">
        <v>2960.283817</v>
      </c>
      <c r="M812" s="15">
        <f t="shared" si="13"/>
        <v>0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1024</v>
      </c>
      <c r="J813" s="14" t="s">
        <v>1025</v>
      </c>
      <c r="K813" s="15">
        <v>715.75308299999995</v>
      </c>
      <c r="L813" s="15">
        <v>715.75308299999995</v>
      </c>
      <c r="M813" s="15">
        <f t="shared" si="13"/>
        <v>0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1026</v>
      </c>
      <c r="J814" s="14" t="s">
        <v>1027</v>
      </c>
      <c r="K814" s="15">
        <v>315.15406000000002</v>
      </c>
      <c r="L814" s="15">
        <v>315.15406000000002</v>
      </c>
      <c r="M814" s="15">
        <f t="shared" si="13"/>
        <v>0</v>
      </c>
      <c r="N814" s="23"/>
      <c r="O814" s="23"/>
      <c r="P814" s="23"/>
      <c r="Q814" s="23"/>
    </row>
    <row r="815" spans="1:17" ht="30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1028</v>
      </c>
      <c r="J815" s="14" t="s">
        <v>1029</v>
      </c>
      <c r="K815" s="15">
        <v>20434.935855</v>
      </c>
      <c r="L815" s="15">
        <v>20434.935855</v>
      </c>
      <c r="M815" s="15">
        <f t="shared" si="13"/>
        <v>0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30" t="s">
        <v>441</v>
      </c>
      <c r="I816" s="30"/>
      <c r="J816" s="65"/>
      <c r="K816" s="31">
        <v>4810.2989879999996</v>
      </c>
      <c r="L816" s="31">
        <v>4810.2989879999996</v>
      </c>
      <c r="M816" s="31">
        <f t="shared" si="13"/>
        <v>0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442</v>
      </c>
      <c r="J817" s="14" t="s">
        <v>476</v>
      </c>
      <c r="K817" s="15">
        <v>4488.2988619999996</v>
      </c>
      <c r="L817" s="15">
        <v>4488.2988619999996</v>
      </c>
      <c r="M817" s="15">
        <f t="shared" si="13"/>
        <v>0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446</v>
      </c>
      <c r="J818" s="14" t="s">
        <v>480</v>
      </c>
      <c r="K818" s="15">
        <v>21.991126000000001</v>
      </c>
      <c r="L818" s="15">
        <v>21.991126000000001</v>
      </c>
      <c r="M818" s="15">
        <f t="shared" si="13"/>
        <v>0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13"/>
      <c r="I819" s="13" t="s">
        <v>749</v>
      </c>
      <c r="J819" s="14" t="s">
        <v>750</v>
      </c>
      <c r="K819" s="15">
        <v>300.00900000000001</v>
      </c>
      <c r="L819" s="15">
        <v>300.00900000000001</v>
      </c>
      <c r="M819" s="15">
        <f t="shared" si="13"/>
        <v>0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30" t="s">
        <v>866</v>
      </c>
      <c r="I820" s="30"/>
      <c r="J820" s="65"/>
      <c r="K820" s="31">
        <v>12153.891460000001</v>
      </c>
      <c r="L820" s="31">
        <v>12153.891460000001</v>
      </c>
      <c r="M820" s="31">
        <f t="shared" si="13"/>
        <v>0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8"/>
      <c r="F821" s="13"/>
      <c r="G821" s="13"/>
      <c r="H821" s="13"/>
      <c r="I821" s="13" t="s">
        <v>957</v>
      </c>
      <c r="J821" s="14" t="s">
        <v>1030</v>
      </c>
      <c r="K821" s="15">
        <v>12153.891460000001</v>
      </c>
      <c r="L821" s="15">
        <v>12153.891460000001</v>
      </c>
      <c r="M821" s="15">
        <f t="shared" si="13"/>
        <v>0</v>
      </c>
      <c r="N821" s="23"/>
      <c r="O821" s="23"/>
      <c r="P821" s="23"/>
      <c r="Q821" s="23"/>
    </row>
    <row r="822" spans="1:17" s="1" customFormat="1" ht="20.100000000000001" customHeight="1" thickBot="1" x14ac:dyDescent="0.3">
      <c r="A822" s="47"/>
      <c r="B822" s="48" t="s">
        <v>2463</v>
      </c>
      <c r="C822" s="48"/>
      <c r="D822" s="48"/>
      <c r="E822" s="48"/>
      <c r="F822" s="48"/>
      <c r="G822" s="48"/>
      <c r="H822" s="48"/>
      <c r="I822" s="48"/>
      <c r="J822" s="49"/>
      <c r="K822" s="49">
        <v>459870.25368000002</v>
      </c>
      <c r="L822" s="49">
        <v>483184.25368000002</v>
      </c>
      <c r="M822" s="49">
        <f t="shared" si="13"/>
        <v>23314</v>
      </c>
      <c r="N822" s="15"/>
      <c r="O822" s="15"/>
      <c r="P822" s="15"/>
      <c r="Q822" s="15"/>
    </row>
    <row r="823" spans="1:17" ht="15" x14ac:dyDescent="0.3">
      <c r="A823" s="23"/>
      <c r="B823" s="22"/>
      <c r="C823" s="22"/>
      <c r="D823" s="24" t="s">
        <v>421</v>
      </c>
      <c r="E823" s="25"/>
      <c r="F823" s="24"/>
      <c r="G823" s="24"/>
      <c r="H823" s="24"/>
      <c r="I823" s="24"/>
      <c r="J823" s="26"/>
      <c r="K823" s="27">
        <v>396679.55169699999</v>
      </c>
      <c r="L823" s="27">
        <v>419993.55169699999</v>
      </c>
      <c r="M823" s="27">
        <f t="shared" si="13"/>
        <v>23314</v>
      </c>
      <c r="N823" s="23"/>
      <c r="O823" s="23"/>
      <c r="P823" s="23"/>
      <c r="Q823" s="23"/>
    </row>
    <row r="824" spans="1:17" ht="15" x14ac:dyDescent="0.3">
      <c r="A824" s="23"/>
      <c r="B824" s="22"/>
      <c r="C824" s="22"/>
      <c r="D824" s="13"/>
      <c r="E824" s="29">
        <v>24</v>
      </c>
      <c r="F824" s="30" t="s">
        <v>422</v>
      </c>
      <c r="G824" s="30"/>
      <c r="H824" s="30"/>
      <c r="I824" s="30"/>
      <c r="J824" s="65"/>
      <c r="K824" s="31">
        <v>90110.262713000004</v>
      </c>
      <c r="L824" s="31">
        <v>90110.262713000004</v>
      </c>
      <c r="M824" s="31">
        <f t="shared" si="13"/>
        <v>0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 t="s">
        <v>1031</v>
      </c>
      <c r="H825" s="13"/>
      <c r="I825" s="13"/>
      <c r="J825" s="14"/>
      <c r="K825" s="15">
        <v>90110.262713000004</v>
      </c>
      <c r="L825" s="15">
        <v>90110.262713000004</v>
      </c>
      <c r="M825" s="15">
        <f t="shared" si="13"/>
        <v>0</v>
      </c>
      <c r="N825" s="23"/>
      <c r="O825" s="23"/>
      <c r="P825" s="23"/>
      <c r="Q825" s="23"/>
    </row>
    <row r="826" spans="1:17" ht="15" x14ac:dyDescent="0.3">
      <c r="A826" s="23"/>
      <c r="B826" s="22"/>
      <c r="C826" s="22"/>
      <c r="D826" s="13"/>
      <c r="E826" s="28"/>
      <c r="F826" s="13"/>
      <c r="G826" s="13"/>
      <c r="H826" s="30" t="s">
        <v>1031</v>
      </c>
      <c r="I826" s="30"/>
      <c r="J826" s="65"/>
      <c r="K826" s="31">
        <v>90110.262713000004</v>
      </c>
      <c r="L826" s="31">
        <v>90110.262713000004</v>
      </c>
      <c r="M826" s="31">
        <f t="shared" si="13"/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1032</v>
      </c>
      <c r="J827" s="14" t="s">
        <v>1033</v>
      </c>
      <c r="K827" s="15">
        <v>61065.618577000001</v>
      </c>
      <c r="L827" s="15">
        <v>61065.618577000001</v>
      </c>
      <c r="M827" s="15">
        <f t="shared" si="13"/>
        <v>0</v>
      </c>
      <c r="N827" s="23"/>
      <c r="O827" s="23"/>
      <c r="P827" s="23"/>
      <c r="Q827" s="23"/>
    </row>
    <row r="828" spans="1:17" ht="15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1034</v>
      </c>
      <c r="J828" s="14" t="s">
        <v>1035</v>
      </c>
      <c r="K828" s="15">
        <v>957.71535300000005</v>
      </c>
      <c r="L828" s="15">
        <v>957.71535300000005</v>
      </c>
      <c r="M828" s="15">
        <f t="shared" si="13"/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1036</v>
      </c>
      <c r="J829" s="14" t="s">
        <v>1037</v>
      </c>
      <c r="K829" s="15">
        <v>35.909194999999997</v>
      </c>
      <c r="L829" s="15">
        <v>35.909194999999997</v>
      </c>
      <c r="M829" s="15">
        <f t="shared" si="13"/>
        <v>0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1038</v>
      </c>
      <c r="J830" s="14" t="s">
        <v>1039</v>
      </c>
      <c r="K830" s="15">
        <v>202.956965</v>
      </c>
      <c r="L830" s="15">
        <v>202.956965</v>
      </c>
      <c r="M830" s="15">
        <f t="shared" si="13"/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1040</v>
      </c>
      <c r="J831" s="14" t="s">
        <v>1041</v>
      </c>
      <c r="K831" s="15">
        <v>24574.467282000001</v>
      </c>
      <c r="L831" s="15">
        <v>24574.467282000001</v>
      </c>
      <c r="M831" s="1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1042</v>
      </c>
      <c r="J832" s="14" t="s">
        <v>1043</v>
      </c>
      <c r="K832" s="15">
        <v>30.29</v>
      </c>
      <c r="L832" s="15">
        <v>30.29</v>
      </c>
      <c r="M832" s="15">
        <f t="shared" si="13"/>
        <v>0</v>
      </c>
      <c r="N832" s="23"/>
      <c r="O832" s="23"/>
      <c r="P832" s="23"/>
      <c r="Q832" s="23"/>
    </row>
    <row r="833" spans="1:17" ht="15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1044</v>
      </c>
      <c r="J833" s="14" t="s">
        <v>1045</v>
      </c>
      <c r="K833" s="15">
        <v>235.55313100000001</v>
      </c>
      <c r="L833" s="15">
        <v>235.55313100000001</v>
      </c>
      <c r="M833" s="15">
        <f t="shared" si="13"/>
        <v>0</v>
      </c>
      <c r="N833" s="23"/>
      <c r="O833" s="23"/>
      <c r="P833" s="23"/>
      <c r="Q833" s="23"/>
    </row>
    <row r="834" spans="1:17" ht="15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1046</v>
      </c>
      <c r="J834" s="14" t="s">
        <v>1047</v>
      </c>
      <c r="K834" s="15">
        <v>3007.7522100000001</v>
      </c>
      <c r="L834" s="15">
        <v>3007.7522100000001</v>
      </c>
      <c r="M834" s="15">
        <f t="shared" si="13"/>
        <v>0</v>
      </c>
      <c r="N834" s="23"/>
      <c r="O834" s="23"/>
      <c r="P834" s="23"/>
      <c r="Q834" s="23"/>
    </row>
    <row r="835" spans="1:17" ht="15" x14ac:dyDescent="0.3">
      <c r="A835" s="23"/>
      <c r="B835" s="22"/>
      <c r="C835" s="22"/>
      <c r="D835" s="13"/>
      <c r="E835" s="29">
        <v>28</v>
      </c>
      <c r="F835" s="30" t="s">
        <v>423</v>
      </c>
      <c r="G835" s="30"/>
      <c r="H835" s="30"/>
      <c r="I835" s="30"/>
      <c r="J835" s="65"/>
      <c r="K835" s="31">
        <v>268853.88898400002</v>
      </c>
      <c r="L835" s="31">
        <v>292167.88898400002</v>
      </c>
      <c r="M835" s="31">
        <f t="shared" si="13"/>
        <v>23314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 t="s">
        <v>1031</v>
      </c>
      <c r="H836" s="13"/>
      <c r="I836" s="13"/>
      <c r="J836" s="14"/>
      <c r="K836" s="15">
        <v>268853.88898400002</v>
      </c>
      <c r="L836" s="15">
        <v>292167.88898400002</v>
      </c>
      <c r="M836" s="15">
        <f t="shared" si="13"/>
        <v>23314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30" t="s">
        <v>1031</v>
      </c>
      <c r="I837" s="30"/>
      <c r="J837" s="65"/>
      <c r="K837" s="31">
        <v>268853.88898400002</v>
      </c>
      <c r="L837" s="31">
        <v>292167.88898400002</v>
      </c>
      <c r="M837" s="31">
        <f t="shared" si="13"/>
        <v>23314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1048</v>
      </c>
      <c r="J838" s="14" t="s">
        <v>1049</v>
      </c>
      <c r="K838" s="15">
        <v>198717.12071799999</v>
      </c>
      <c r="L838" s="15">
        <v>215852.12071799999</v>
      </c>
      <c r="M838" s="15">
        <f t="shared" si="13"/>
        <v>17135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1050</v>
      </c>
      <c r="J839" s="14" t="s">
        <v>1051</v>
      </c>
      <c r="K839" s="15">
        <v>9916.7087049999991</v>
      </c>
      <c r="L839" s="15">
        <v>10889.708704999999</v>
      </c>
      <c r="M839" s="15">
        <f t="shared" si="13"/>
        <v>973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1052</v>
      </c>
      <c r="J840" s="14" t="s">
        <v>1053</v>
      </c>
      <c r="K840" s="15">
        <v>59479.611975</v>
      </c>
      <c r="L840" s="15">
        <v>64685.611975</v>
      </c>
      <c r="M840" s="15">
        <f t="shared" ref="M840:M858" si="14">L840-K840</f>
        <v>5206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1054</v>
      </c>
      <c r="J841" s="14" t="s">
        <v>1055</v>
      </c>
      <c r="K841" s="15">
        <v>740.447586</v>
      </c>
      <c r="L841" s="15">
        <v>740.447586</v>
      </c>
      <c r="M841" s="15">
        <f t="shared" si="14"/>
        <v>0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9">
        <v>30</v>
      </c>
      <c r="F842" s="30" t="s">
        <v>424</v>
      </c>
      <c r="G842" s="30"/>
      <c r="H842" s="30"/>
      <c r="I842" s="30"/>
      <c r="J842" s="65"/>
      <c r="K842" s="31">
        <v>30000</v>
      </c>
      <c r="L842" s="31">
        <v>30000</v>
      </c>
      <c r="M842" s="31">
        <f t="shared" si="14"/>
        <v>0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 t="s">
        <v>1031</v>
      </c>
      <c r="H843" s="13"/>
      <c r="I843" s="13"/>
      <c r="J843" s="14"/>
      <c r="K843" s="15">
        <v>30000</v>
      </c>
      <c r="L843" s="15">
        <v>30000</v>
      </c>
      <c r="M843" s="15">
        <f t="shared" si="14"/>
        <v>0</v>
      </c>
      <c r="N843" s="23"/>
      <c r="O843" s="23"/>
      <c r="P843" s="23"/>
      <c r="Q843" s="23"/>
    </row>
    <row r="844" spans="1:17" ht="15" x14ac:dyDescent="0.3">
      <c r="A844" s="23"/>
      <c r="B844" s="22"/>
      <c r="C844" s="22"/>
      <c r="D844" s="13"/>
      <c r="E844" s="28"/>
      <c r="F844" s="13"/>
      <c r="G844" s="13"/>
      <c r="H844" s="30" t="s">
        <v>1031</v>
      </c>
      <c r="I844" s="30"/>
      <c r="J844" s="65"/>
      <c r="K844" s="31">
        <v>30000</v>
      </c>
      <c r="L844" s="31">
        <v>30000</v>
      </c>
      <c r="M844" s="31">
        <f t="shared" si="14"/>
        <v>0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13"/>
      <c r="I845" s="13" t="s">
        <v>1056</v>
      </c>
      <c r="J845" s="14" t="s">
        <v>1057</v>
      </c>
      <c r="K845" s="15">
        <v>30000</v>
      </c>
      <c r="L845" s="15">
        <v>30000</v>
      </c>
      <c r="M845" s="15">
        <f t="shared" si="14"/>
        <v>0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9">
        <v>34</v>
      </c>
      <c r="F846" s="30" t="s">
        <v>425</v>
      </c>
      <c r="G846" s="30"/>
      <c r="H846" s="30"/>
      <c r="I846" s="30"/>
      <c r="J846" s="65"/>
      <c r="K846" s="31">
        <v>7715.4</v>
      </c>
      <c r="L846" s="31">
        <v>7715.4</v>
      </c>
      <c r="M846" s="31">
        <f t="shared" si="14"/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 t="s">
        <v>1031</v>
      </c>
      <c r="H847" s="13"/>
      <c r="I847" s="13"/>
      <c r="J847" s="14"/>
      <c r="K847" s="15">
        <v>7715.4</v>
      </c>
      <c r="L847" s="15">
        <v>7715.4</v>
      </c>
      <c r="M847" s="15">
        <f t="shared" si="14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30" t="s">
        <v>1031</v>
      </c>
      <c r="I848" s="30"/>
      <c r="J848" s="65"/>
      <c r="K848" s="31">
        <v>7715.4</v>
      </c>
      <c r="L848" s="31">
        <v>7715.4</v>
      </c>
      <c r="M848" s="31">
        <f t="shared" si="14"/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13"/>
      <c r="I849" s="13" t="s">
        <v>1058</v>
      </c>
      <c r="J849" s="14" t="s">
        <v>1059</v>
      </c>
      <c r="K849" s="15">
        <v>7715.4</v>
      </c>
      <c r="L849" s="15">
        <v>7715.4</v>
      </c>
      <c r="M849" s="15">
        <f t="shared" si="14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24" t="s">
        <v>414</v>
      </c>
      <c r="E850" s="25"/>
      <c r="F850" s="24"/>
      <c r="G850" s="24"/>
      <c r="H850" s="24"/>
      <c r="I850" s="24"/>
      <c r="J850" s="26"/>
      <c r="K850" s="27">
        <v>63190.701982999999</v>
      </c>
      <c r="L850" s="27">
        <v>63190.701982999999</v>
      </c>
      <c r="M850" s="27">
        <f t="shared" si="14"/>
        <v>0</v>
      </c>
      <c r="N850" s="23"/>
      <c r="O850" s="23"/>
      <c r="P850" s="23"/>
      <c r="Q850" s="23"/>
    </row>
    <row r="851" spans="1:17" ht="15" x14ac:dyDescent="0.3">
      <c r="A851" s="23"/>
      <c r="B851" s="22"/>
      <c r="C851" s="22"/>
      <c r="D851" s="13"/>
      <c r="E851" s="29">
        <v>52</v>
      </c>
      <c r="F851" s="30" t="s">
        <v>415</v>
      </c>
      <c r="G851" s="30"/>
      <c r="H851" s="30"/>
      <c r="I851" s="30"/>
      <c r="J851" s="65"/>
      <c r="K851" s="31">
        <v>55016.111683000003</v>
      </c>
      <c r="L851" s="31">
        <v>55016.111683000003</v>
      </c>
      <c r="M851" s="31">
        <f t="shared" si="14"/>
        <v>0</v>
      </c>
      <c r="N851" s="23"/>
      <c r="O851" s="23"/>
      <c r="P851" s="23"/>
      <c r="Q851" s="23"/>
    </row>
    <row r="852" spans="1:17" ht="15" x14ac:dyDescent="0.3">
      <c r="A852" s="23"/>
      <c r="B852" s="22"/>
      <c r="C852" s="22"/>
      <c r="D852" s="13"/>
      <c r="E852" s="28"/>
      <c r="F852" s="13"/>
      <c r="G852" s="13" t="s">
        <v>16</v>
      </c>
      <c r="H852" s="13"/>
      <c r="I852" s="13"/>
      <c r="J852" s="14"/>
      <c r="K852" s="15">
        <v>55016.111683000003</v>
      </c>
      <c r="L852" s="15">
        <v>55016.111683000003</v>
      </c>
      <c r="M852" s="15">
        <f t="shared" si="14"/>
        <v>0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8"/>
      <c r="F853" s="13"/>
      <c r="G853" s="13"/>
      <c r="H853" s="30" t="s">
        <v>17</v>
      </c>
      <c r="I853" s="30"/>
      <c r="J853" s="65"/>
      <c r="K853" s="31">
        <v>55016.111683000003</v>
      </c>
      <c r="L853" s="31">
        <v>55016.111683000003</v>
      </c>
      <c r="M853" s="31">
        <f t="shared" si="14"/>
        <v>0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/>
      <c r="H854" s="13"/>
      <c r="I854" s="13" t="s">
        <v>461</v>
      </c>
      <c r="J854" s="14" t="s">
        <v>993</v>
      </c>
      <c r="K854" s="15">
        <v>55016.111683000003</v>
      </c>
      <c r="L854" s="15">
        <v>55016.111683000003</v>
      </c>
      <c r="M854" s="15">
        <f t="shared" si="14"/>
        <v>0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9">
        <v>53</v>
      </c>
      <c r="F855" s="30" t="s">
        <v>418</v>
      </c>
      <c r="G855" s="30"/>
      <c r="H855" s="30"/>
      <c r="I855" s="30"/>
      <c r="J855" s="65"/>
      <c r="K855" s="31">
        <v>8174.5902999999998</v>
      </c>
      <c r="L855" s="31">
        <v>8174.5902999999998</v>
      </c>
      <c r="M855" s="31">
        <f t="shared" si="14"/>
        <v>0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 t="s">
        <v>16</v>
      </c>
      <c r="H856" s="13"/>
      <c r="I856" s="13"/>
      <c r="J856" s="14"/>
      <c r="K856" s="15">
        <v>8174.5902999999998</v>
      </c>
      <c r="L856" s="15">
        <v>8174.5902999999998</v>
      </c>
      <c r="M856" s="15">
        <f t="shared" si="14"/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30" t="s">
        <v>441</v>
      </c>
      <c r="I857" s="30"/>
      <c r="J857" s="65"/>
      <c r="K857" s="31">
        <v>8174.5902999999998</v>
      </c>
      <c r="L857" s="31">
        <v>8174.5902999999998</v>
      </c>
      <c r="M857" s="31">
        <f t="shared" si="14"/>
        <v>0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442</v>
      </c>
      <c r="J858" s="14" t="s">
        <v>476</v>
      </c>
      <c r="K858" s="15">
        <v>8174.5902999999998</v>
      </c>
      <c r="L858" s="15">
        <v>8174.5902999999998</v>
      </c>
      <c r="M858" s="15">
        <f t="shared" si="14"/>
        <v>0</v>
      </c>
      <c r="N858" s="23"/>
      <c r="O858" s="23"/>
      <c r="P858" s="23"/>
      <c r="Q858" s="23"/>
    </row>
    <row r="859" spans="1:17" ht="7.5" customHeight="1" x14ac:dyDescent="0.3">
      <c r="A859" s="23"/>
      <c r="B859" s="22"/>
      <c r="C859" s="22"/>
      <c r="D859" s="13"/>
      <c r="E859" s="28"/>
      <c r="F859" s="13"/>
      <c r="G859" s="13"/>
      <c r="H859" s="13"/>
      <c r="I859" s="13"/>
      <c r="J859" s="14"/>
      <c r="K859" s="15"/>
      <c r="L859" s="15"/>
      <c r="M859" s="15"/>
      <c r="N859" s="23"/>
      <c r="O859" s="23"/>
      <c r="P859" s="23"/>
      <c r="Q859" s="23"/>
    </row>
    <row r="860" spans="1:17" ht="15" x14ac:dyDescent="0.3">
      <c r="A860" s="23"/>
      <c r="B860" s="41" t="s">
        <v>11</v>
      </c>
      <c r="C860" s="23"/>
      <c r="E860" s="41"/>
      <c r="F860" s="41"/>
      <c r="G860" s="41"/>
      <c r="H860" s="41"/>
      <c r="I860" s="41"/>
      <c r="J860" s="41"/>
      <c r="K860" s="61">
        <v>304444.82457300002</v>
      </c>
      <c r="L860" s="61">
        <v>306001.79251515004</v>
      </c>
      <c r="M860" s="61">
        <f>+L860-K860</f>
        <v>1556.9679421500186</v>
      </c>
      <c r="N860" s="23"/>
      <c r="O860" s="23"/>
      <c r="P860" s="23"/>
      <c r="Q860" s="23"/>
    </row>
    <row r="861" spans="1:17" ht="15" x14ac:dyDescent="0.3">
      <c r="A861" s="23"/>
      <c r="B861" s="23"/>
      <c r="C861" s="23"/>
      <c r="D861" s="42"/>
      <c r="E861" s="42"/>
      <c r="F861" s="42"/>
      <c r="G861" s="42"/>
      <c r="H861" s="42" t="s">
        <v>12</v>
      </c>
      <c r="I861" s="42"/>
      <c r="J861" s="42"/>
      <c r="K861" s="62">
        <v>9964.0533589999995</v>
      </c>
      <c r="L861" s="62">
        <v>9985.2044666199945</v>
      </c>
      <c r="M861" s="62">
        <f>+L861-K861</f>
        <v>21.151107619994946</v>
      </c>
      <c r="N861" s="23"/>
      <c r="O861" s="23"/>
      <c r="P861" s="23"/>
      <c r="Q861" s="23"/>
    </row>
    <row r="862" spans="1:17" ht="15" x14ac:dyDescent="0.3">
      <c r="A862" s="23"/>
      <c r="B862" s="23"/>
      <c r="C862" s="23"/>
      <c r="D862" s="42"/>
      <c r="E862" s="42"/>
      <c r="F862" s="42"/>
      <c r="G862" s="42"/>
      <c r="H862" s="42" t="s">
        <v>13</v>
      </c>
      <c r="I862" s="42"/>
      <c r="J862" s="42"/>
      <c r="K862" s="62">
        <v>294480.77121400001</v>
      </c>
      <c r="L862" s="62">
        <v>296016.58804853004</v>
      </c>
      <c r="M862" s="62">
        <f>+L862-K862</f>
        <v>1535.8168345300364</v>
      </c>
      <c r="N862" s="23"/>
      <c r="O862" s="23"/>
      <c r="P862" s="23"/>
      <c r="Q862" s="23"/>
    </row>
    <row r="863" spans="1:17" ht="7.5" customHeight="1" thickBot="1" x14ac:dyDescent="0.35">
      <c r="A863" s="12"/>
      <c r="B863" s="16"/>
      <c r="C863" s="16"/>
      <c r="D863" s="16"/>
      <c r="E863" s="16"/>
      <c r="F863" s="17"/>
      <c r="G863" s="17"/>
      <c r="H863" s="17"/>
      <c r="I863" s="17"/>
      <c r="J863" s="17"/>
      <c r="K863" s="18"/>
      <c r="L863" s="18"/>
      <c r="M863" s="18"/>
      <c r="N863" s="12"/>
      <c r="O863" s="12"/>
      <c r="P863" s="12"/>
      <c r="Q863" s="12"/>
    </row>
    <row r="864" spans="1:17" ht="15" x14ac:dyDescent="0.3">
      <c r="A864" s="12"/>
      <c r="B864" s="8" t="s">
        <v>14</v>
      </c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12"/>
      <c r="O864" s="12"/>
      <c r="P864" s="12"/>
      <c r="Q864" s="12"/>
    </row>
    <row r="865" spans="1:17" ht="15" x14ac:dyDescent="0.3">
      <c r="A865" s="12"/>
      <c r="B865" s="8" t="s">
        <v>15</v>
      </c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12"/>
      <c r="O865" s="12"/>
      <c r="P865" s="12"/>
      <c r="Q865" s="12"/>
    </row>
    <row r="866" spans="1:17" ht="15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19"/>
      <c r="K866" s="8"/>
      <c r="L866" s="8"/>
      <c r="M866" s="8"/>
      <c r="N866" s="12"/>
      <c r="O866" s="12"/>
      <c r="P866" s="12"/>
      <c r="Q866" s="12"/>
    </row>
    <row r="867" spans="1:17" ht="15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19"/>
      <c r="K867" s="8"/>
      <c r="L867" s="8"/>
      <c r="M867" s="8"/>
      <c r="N867" s="12"/>
      <c r="O867" s="12"/>
      <c r="P867" s="12"/>
      <c r="Q867" s="12"/>
    </row>
    <row r="868" spans="1:17" ht="15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19"/>
      <c r="K868" s="8"/>
      <c r="L868" s="8"/>
      <c r="M868" s="8"/>
      <c r="N868" s="12"/>
      <c r="O868" s="12"/>
      <c r="P868" s="12"/>
      <c r="Q868" s="12"/>
    </row>
    <row r="869" spans="1:17" ht="15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19"/>
      <c r="K869" s="8"/>
      <c r="L869" s="8"/>
      <c r="M869" s="8"/>
      <c r="N869" s="12"/>
      <c r="O869" s="12"/>
      <c r="P869" s="12"/>
      <c r="Q869" s="12"/>
    </row>
    <row r="870" spans="1:17" ht="15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19"/>
      <c r="K870" s="8"/>
      <c r="L870" s="8"/>
      <c r="M870" s="8"/>
      <c r="N870" s="12"/>
      <c r="O870" s="12"/>
      <c r="P870" s="12"/>
      <c r="Q870" s="12"/>
    </row>
    <row r="871" spans="1:17" ht="15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19"/>
      <c r="K871" s="8"/>
      <c r="L871" s="8"/>
      <c r="M871" s="8"/>
      <c r="N871" s="12"/>
      <c r="O871" s="12"/>
      <c r="P871" s="12"/>
      <c r="Q871" s="12"/>
    </row>
    <row r="872" spans="1:17" ht="15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19"/>
      <c r="K872" s="8"/>
      <c r="L872" s="8"/>
      <c r="M872" s="8"/>
      <c r="N872" s="12"/>
      <c r="O872" s="12"/>
      <c r="P872" s="12"/>
      <c r="Q872" s="12"/>
    </row>
  </sheetData>
  <mergeCells count="8">
    <mergeCell ref="F688:J688"/>
    <mergeCell ref="K7:M7"/>
    <mergeCell ref="A1:J1"/>
    <mergeCell ref="K1:M1"/>
    <mergeCell ref="A4:M4"/>
    <mergeCell ref="A5:M5"/>
    <mergeCell ref="A6:M6"/>
    <mergeCell ref="F93:J93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2022-04-26T02:22:15Z</dcterms:modified>
</cp:coreProperties>
</file>