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Mis documentos\Anexos_Mar22\Excel\"/>
    </mc:Choice>
  </mc:AlternateContent>
  <bookViews>
    <workbookView xWindow="0" yWindow="0" windowWidth="25200" windowHeight="10575"/>
  </bookViews>
  <sheets>
    <sheet name="Prin_Prog_1T_2022" sheetId="1" r:id="rId1"/>
  </sheets>
  <definedNames>
    <definedName name="_xlnm._FilterDatabase" localSheetId="0" hidden="1">Prin_Prog_1T_2022!$A$14:$I$208</definedName>
    <definedName name="_xlnm.Print_Area" localSheetId="0">Prin_Prog_1T_2022!$A$1:$I$213</definedName>
    <definedName name="_xlnm.Print_Titles" localSheetId="0">Prin_Prog_1T_2022!$1:$11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8" i="1" l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F13" i="1" l="1"/>
  <c r="E13" i="1"/>
  <c r="D13" i="1"/>
  <c r="I13" i="1" l="1"/>
  <c r="H13" i="1" l="1"/>
</calcChain>
</file>

<file path=xl/sharedStrings.xml><?xml version="1.0" encoding="utf-8"?>
<sst xmlns="http://schemas.openxmlformats.org/spreadsheetml/2006/main" count="219" uniqueCount="208">
  <si>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</si>
  <si>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</si>
  <si>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</si>
  <si>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</si>
  <si>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</si>
  <si>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</si>
  <si>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</si>
  <si>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</si>
  <si>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</si>
  <si>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</si>
  <si>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</si>
  <si>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</si>
  <si>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</si>
  <si>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</si>
  <si>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</si>
  <si>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</si>
  <si>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</si>
  <si>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</si>
  <si>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</si>
  <si>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</si>
  <si>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</si>
  <si>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>Plataforma México</t>
  </si>
  <si>
    <t>Relaciones Exteriores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</si>
  <si>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</si>
  <si>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</si>
  <si>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</si>
  <si>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</si>
  <si>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Regulación y supervisión de las entidades del sistema financiero mexicano</t>
  </si>
  <si>
    <t>Defensa Nacional</t>
  </si>
  <si>
    <t>Operación y desarrollo de la Fuerza Aérea Mexicana</t>
  </si>
  <si>
    <t>Generación de Proyectos de Investigación</t>
  </si>
  <si>
    <t>Regulación, supervisión y aplicación de las políticas públicas en materia agropecuaria, acuícola y pesquera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</si>
  <si>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</si>
  <si>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</si>
  <si>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</si>
  <si>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</si>
  <si>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</si>
  <si>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</si>
  <si>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</si>
  <si>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</si>
  <si>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</si>
  <si>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</si>
  <si>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</si>
  <si>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</si>
  <si>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Economía</t>
  </si>
  <si>
    <t>Generación y difusión de información para el consumidor  </t>
  </si>
  <si>
    <t>Promoción del comercio exterior y atracción de inversión extranjera directa</t>
  </si>
  <si>
    <t>Negociación, administración y defensa de Tratados y Acuerdos Internacionales de comercio e inversión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</si>
  <si>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</si>
  <si>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</si>
  <si>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</si>
  <si>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</si>
  <si>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</si>
  <si>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</si>
  <si>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</si>
  <si>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</si>
  <si>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</si>
  <si>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</si>
  <si>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</si>
  <si>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</si>
  <si>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</si>
  <si>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</si>
  <si>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</si>
  <si>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</si>
  <si>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</si>
  <si>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</si>
  <si>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</si>
  <si>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</si>
  <si>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</si>
  <si>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</si>
  <si>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</si>
  <si>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</si>
  <si>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</si>
  <si>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</si>
  <si>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</si>
  <si>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</si>
  <si>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</si>
  <si>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</si>
  <si>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Fortalecimiento a la atención médica</t>
  </si>
  <si>
    <t>Prevención y Control de Sobrepeso, Obesidad y Diabetes</t>
  </si>
  <si>
    <t>Vigilancia epidemiológica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</si>
  <si>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</si>
  <si>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</si>
  <si>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</si>
  <si>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</si>
  <si>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</si>
  <si>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</si>
  <si>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</si>
  <si>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</si>
  <si>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</si>
  <si>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</si>
  <si>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</si>
  <si>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</si>
  <si>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</si>
  <si>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</si>
  <si>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</si>
  <si>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</si>
  <si>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</si>
  <si>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</si>
  <si>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</si>
  <si>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</si>
  <si>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</si>
  <si>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</si>
  <si>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</si>
  <si>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</si>
  <si>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</si>
  <si>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</si>
  <si>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Investigar y perseguir los delitos del orden federal</t>
  </si>
  <si>
    <t>Investigar y perseguir los delitos relativos a la Delincuencia Organizada</t>
  </si>
  <si>
    <t>Aportaciones a Seguridad Social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</si>
  <si>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</si>
  <si>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</si>
  <si>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</si>
  <si>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</si>
  <si>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</si>
  <si>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</si>
  <si>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</si>
  <si>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</si>
  <si>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Comisión Nacional de los Derechos Humanos</t>
  </si>
  <si>
    <t>Consejo Nacional de Ciencia y Tecnología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</si>
  <si>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</si>
  <si>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</si>
  <si>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</si>
  <si>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</si>
  <si>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</si>
  <si>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</si>
  <si>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</si>
  <si>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Cultura</t>
  </si>
  <si>
    <t>Protección y conservación del Patrimonio Cultural</t>
  </si>
  <si>
    <t>Educación y cultura indígena</t>
  </si>
  <si>
    <t>Servicios de inteligencia para la Seguridad Nacional</t>
  </si>
  <si>
    <t>Administración del Sistema Federal Penitenciario</t>
  </si>
  <si>
    <t xml:space="preserve">Informes sobre la Situación Económica,
las Finanzas Públicas y la Deuda Pública </t>
  </si>
  <si>
    <t>(Millones de pesos)</t>
  </si>
  <si>
    <t>Beca Universal para Estudiantes de Educación Media Superior Benito Juárez</t>
  </si>
  <si>
    <t>Programa de Vivienda Social</t>
  </si>
  <si>
    <t>Programa de Mejoramiento Urbano (PMU)</t>
  </si>
  <si>
    <t>Pensión para el Bienestar de las Personas Adultas Mayores</t>
  </si>
  <si>
    <t>Bienestar</t>
  </si>
  <si>
    <t>Programa de Inclusión Financiera</t>
  </si>
  <si>
    <t>Agricultura y Desarrollo Rural</t>
  </si>
  <si>
    <t>Sanidad e Inocuidad Agroalimentaria</t>
  </si>
  <si>
    <t>Programa para Regularizar Asentamientos Humanos</t>
  </si>
  <si>
    <t>Apoyos para el Desarrollo Forestal Sustentable</t>
  </si>
  <si>
    <t>Infraestructura para la modernización y rehabilitación de riego y temporal tecnificado</t>
  </si>
  <si>
    <t>Programa de Apoyo a las Instancias de Mujeres en las Entidades Federativas (PAIMEF)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</si>
  <si>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</si>
  <si>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</si>
  <si>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</si>
  <si>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</si>
  <si>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Proyectos Ferroviarios para Transporte de Carga y Pasajeros</t>
  </si>
  <si>
    <t>Protección de los derechos de los consumidores</t>
  </si>
  <si>
    <t>Atención de trámites y servicios a cargo de la Secretaría en las entidades federativas</t>
  </si>
  <si>
    <t>Programa de mantenimiento e infraestructura física educativa</t>
  </si>
  <si>
    <t>Programa de Becas de Educación Básica para el Bienestar Benito Juárez</t>
  </si>
  <si>
    <t>Programa de Becas Elisa Acuña</t>
  </si>
  <si>
    <t>Universidades para el Bienestar Benito Juárez García</t>
  </si>
  <si>
    <t>Jóvenes Escribiendo el Futuro</t>
  </si>
  <si>
    <t>Atención a la Salud y Medicamentos Gratuitos para la Población sin Seguridad Social Laboral</t>
  </si>
  <si>
    <t>Programa IMSS-BIENESTAR</t>
  </si>
  <si>
    <t xml:space="preserve">Programa de Apoyo para el Bienestar de las Niñas y Niños, Hijos de Madres Trabajadoras </t>
  </si>
  <si>
    <t>Seguridad y Protección Ciudadana</t>
  </si>
  <si>
    <t>Operación de la Guardia Nacional para la prevención, investigación y persecución de delitos</t>
  </si>
  <si>
    <t>Fiscalía General de la República</t>
  </si>
  <si>
    <t>Proyectos de infraestructura gubernamental de seguridad nacional</t>
  </si>
  <si>
    <t>Programa de Fomento a la Agricultura, Ganadería, Pesca y Acuicultura</t>
  </si>
  <si>
    <t>Sistema Satelital</t>
  </si>
  <si>
    <t>Mantenimiento de infraestructura</t>
  </si>
  <si>
    <t>Programa Nacional de Reconstrucción</t>
  </si>
  <si>
    <t>La Escuela es Nuestra</t>
  </si>
  <si>
    <t>Tren Maya</t>
  </si>
  <si>
    <t>Fomento y promoción de la inversión en el sector turístico</t>
  </si>
  <si>
    <t>Estudios de preinversión</t>
  </si>
  <si>
    <t>Actividades de apoyo Administrativo</t>
  </si>
  <si>
    <t>Desarrollo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</si>
  <si>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</si>
  <si>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</si>
  <si>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Proyectos de Transporte Masivo de Pasajeros</t>
  </si>
  <si>
    <t>Provisiones para el desarrollo regional del Istmo de Tehuantepec</t>
  </si>
  <si>
    <t>Precios de Garantía</t>
  </si>
  <si>
    <t xml:space="preserve">Marina   </t>
  </si>
  <si>
    <t>Operación y desarrollo de los cuerpos de seguridad de las Fuerzas Armadas</t>
  </si>
  <si>
    <t>Jóvenes Construyendo el Futuro</t>
  </si>
  <si>
    <t>Pensión para el Bienestar de las Personas con Discapacidad Permanente</t>
  </si>
  <si>
    <t>Sembrando Vida</t>
  </si>
  <si>
    <t>Ramo / Programa presupuestario</t>
  </si>
  <si>
    <r>
      <t xml:space="preserve">Observado </t>
    </r>
    <r>
      <rPr>
        <b/>
        <vertAlign val="superscript"/>
        <sz val="9"/>
        <color theme="0"/>
        <rFont val="Montserrat"/>
      </rPr>
      <t>p_/</t>
    </r>
  </si>
  <si>
    <t>Servicios de protección, custodia, vigilancia y seguridad de personas, bienes e instalaciones</t>
  </si>
  <si>
    <t>Distribución de fertilizantes</t>
  </si>
  <si>
    <t>Producción para el Bienestar</t>
  </si>
  <si>
    <t>Enero - marzo</t>
  </si>
  <si>
    <t>Diseño, conducción y ejecución de la política exterior</t>
  </si>
  <si>
    <t>Desarrollo, aplicación de programas educativos e investigación en materia agroalimentaria</t>
  </si>
  <si>
    <t>Precios de Garantía a Productos Alimentarios Básicos</t>
  </si>
  <si>
    <t>Fertilizantes</t>
  </si>
  <si>
    <t>Proyectos de construcción de puertos</t>
  </si>
  <si>
    <t>Programa para el Bienestar Integral de los Pueblos Indígenas</t>
  </si>
  <si>
    <t>1/ El gasto pagado incluye Acuerdos de Ministración de Fondos, por lo que la variación respecto al presupuesto modificado resulta mayor.</t>
  </si>
  <si>
    <t>Enero-marzo 2022</t>
  </si>
  <si>
    <t>PEF 2022</t>
  </si>
  <si>
    <t>Primer Trimestre de 2022</t>
  </si>
  <si>
    <t>Supervisión aplicación y actualización del marco normativo y operativo en materia de Infraestructura de la Calidad, Mercantil, Competitividad y Competencia</t>
  </si>
  <si>
    <t>Promoción y fomento del desarrollo y la innovación de los sectores industrial, comercial y de servicios</t>
  </si>
  <si>
    <t>Programa de Apoyo a la Infraestructura Hidroagrícola</t>
  </si>
  <si>
    <t>Programa para la Protección y Restauración de Ecosistemas y Especies Prioritarias</t>
  </si>
  <si>
    <t>Protección, promoción y difusión de los Derechos Humanos de los integrantes de pueblos y comunidades indígenas y afrodescendientes, así como de las personas indígenas y afrodescendientes privadas de la libertad.</t>
  </si>
  <si>
    <r>
      <t xml:space="preserve">Protección Contra Riesgos Sanitarios </t>
    </r>
    <r>
      <rPr>
        <vertAlign val="superscript"/>
        <sz val="10"/>
        <rFont val="Montserrat"/>
      </rPr>
      <t>1/</t>
    </r>
  </si>
  <si>
    <r>
      <t xml:space="preserve">Política y servicios migratorios </t>
    </r>
    <r>
      <rPr>
        <vertAlign val="superscript"/>
        <sz val="10"/>
        <rFont val="Montserrat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</si>
</sst>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10"/>
      <name val="Montserrat"/>
    </font>
    <font>
      <sz val="10"/>
      <name val="Montserrat"/>
    </font>
    <font>
      <b/>
      <sz val="9"/>
      <color theme="0"/>
      <name val="Montserrat"/>
    </font>
    <font>
      <b/>
      <vertAlign val="superscript"/>
      <sz val="9"/>
      <color theme="0"/>
      <name val="Montserrat"/>
    </font>
    <font>
      <b/>
      <sz val="9"/>
      <color theme="1"/>
      <name val="Montserrat"/>
    </font>
    <font>
      <vertAlign val="superscript"/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9" fillId="0" borderId="0" xfId="0" quotePrefix="1" applyFont="1" applyFill="1" applyBorder="1" applyAlignment="1">
      <alignment horizontal="left" vertical="top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vertical="top"/>
    </xf>
    <xf numFmtId="164" fontId="9" fillId="3" borderId="0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 wrapText="1"/>
    </xf>
    <xf numFmtId="0" fontId="0" fillId="0" borderId="0" xfId="0" applyBorder="1"/>
    <xf numFmtId="0" fontId="15" fillId="0" borderId="2" xfId="0" applyFont="1" applyFill="1" applyBorder="1" applyAlignment="1">
      <alignment horizontal="left" wrapText="1"/>
    </xf>
    <xf numFmtId="0" fontId="18" fillId="2" borderId="0" xfId="2" applyFont="1" applyFill="1" applyBorder="1" applyAlignment="1">
      <alignment horizontal="center" vertical="top" wrapText="1"/>
    </xf>
    <xf numFmtId="0" fontId="18" fillId="2" borderId="3" xfId="2" applyFont="1" applyFill="1" applyBorder="1" applyAlignment="1">
      <alignment horizontal="centerContinuous" vertical="center" wrapText="1"/>
    </xf>
    <xf numFmtId="0" fontId="18" fillId="2" borderId="3" xfId="2" applyFont="1" applyFill="1" applyBorder="1" applyAlignment="1">
      <alignment horizontal="centerContinuous" vertical="center"/>
    </xf>
    <xf numFmtId="0" fontId="18" fillId="2" borderId="0" xfId="2" applyFont="1" applyFill="1" applyBorder="1" applyAlignment="1">
      <alignment vertical="top"/>
    </xf>
    <xf numFmtId="0" fontId="18" fillId="2" borderId="0" xfId="2" applyFont="1" applyFill="1" applyBorder="1" applyAlignment="1">
      <alignment horizontal="center" vertical="top"/>
    </xf>
    <xf numFmtId="0" fontId="18" fillId="2" borderId="0" xfId="2" applyFont="1" applyFill="1" applyBorder="1" applyAlignment="1">
      <alignment horizontal="centerContinuous" vertical="top" wrapText="1"/>
    </xf>
    <xf numFmtId="0" fontId="18" fillId="2" borderId="0" xfId="2" applyFont="1" applyFill="1" applyBorder="1" applyAlignment="1">
      <alignment horizontal="centerContinuous" vertical="top"/>
    </xf>
    <xf numFmtId="0" fontId="18" fillId="2" borderId="0" xfId="2" applyFont="1" applyFill="1" applyBorder="1" applyAlignment="1">
      <alignment horizontal="right" vertical="top"/>
    </xf>
    <xf numFmtId="0" fontId="18" fillId="2" borderId="0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8" fillId="2" borderId="3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3" fillId="2" borderId="0" xfId="4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showGridLines="0" tabSelected="1" zoomScale="85" zoomScaleNormal="85" workbookViewId="0">
      <selection activeCell="D178" sqref="D178"/>
    </sheetView>
  </sheetViews>
  <sheetFormatPr baseColWidth="10" defaultRowHeight="12.75" x14ac:dyDescent="0.2"/>
  <cols>
    <col min="1" max="1" width="3" style="1" customWidth="1"/>
    <col min="2" max="2" width="3.42578125" style="1" customWidth="1"/>
    <col min="3" max="3" width="69.42578125" style="1" customWidth="1"/>
    <col min="4" max="6" width="13.7109375" style="1" customWidth="1"/>
    <col min="7" max="7" width="1.5703125" style="1" customWidth="1"/>
    <col min="8" max="9" width="12.85546875" style="1" customWidth="1"/>
    <col min="10" max="16384" width="11.42578125" style="1"/>
  </cols>
  <sheetData>
    <row r="1" spans="1:10" customFormat="1" ht="45.75" customHeight="1" x14ac:dyDescent="0.2">
      <c r="A1" s="41" t="s">
        <v>132</v>
      </c>
      <c r="B1" s="41"/>
      <c r="C1" s="41"/>
      <c r="D1" s="35" t="s">
        <v>200</v>
      </c>
      <c r="E1" s="35"/>
      <c r="F1" s="35"/>
    </row>
    <row r="2" spans="1:10" customFormat="1" ht="42" customHeight="1" x14ac:dyDescent="0.4">
      <c r="A2" s="37" t="s">
        <v>147</v>
      </c>
      <c r="B2" s="37"/>
      <c r="C2" s="37"/>
      <c r="D2" s="37"/>
      <c r="E2" s="37"/>
      <c r="F2" s="37"/>
      <c r="G2" s="37"/>
      <c r="H2" s="37"/>
      <c r="I2" s="37"/>
    </row>
    <row r="3" spans="1:10" s="21" customFormat="1" ht="6" customHeight="1" x14ac:dyDescent="0.4">
      <c r="A3" s="36"/>
      <c r="B3" s="36"/>
      <c r="C3" s="36"/>
      <c r="D3" s="36"/>
      <c r="E3" s="36"/>
      <c r="F3" s="36"/>
    </row>
    <row r="4" spans="1:10" ht="21" customHeight="1" x14ac:dyDescent="0.3">
      <c r="A4" s="39" t="s">
        <v>8</v>
      </c>
      <c r="B4" s="39"/>
      <c r="C4" s="39"/>
      <c r="D4" s="39"/>
      <c r="E4" s="39"/>
      <c r="F4" s="39"/>
      <c r="G4" s="39"/>
      <c r="H4" s="39"/>
      <c r="I4" s="39"/>
    </row>
    <row r="5" spans="1:10" ht="15.75" customHeight="1" x14ac:dyDescent="0.3">
      <c r="A5" s="39" t="s">
        <v>198</v>
      </c>
      <c r="B5" s="39"/>
      <c r="C5" s="39"/>
      <c r="D5" s="39"/>
      <c r="E5" s="39"/>
      <c r="F5" s="39"/>
      <c r="G5" s="39"/>
      <c r="H5" s="39"/>
      <c r="I5" s="39"/>
    </row>
    <row r="6" spans="1:10" ht="17.25" customHeight="1" thickBot="1" x14ac:dyDescent="0.35">
      <c r="A6" s="40" t="s">
        <v>133</v>
      </c>
      <c r="B6" s="40"/>
      <c r="C6" s="40"/>
      <c r="D6" s="40"/>
      <c r="E6" s="40"/>
      <c r="F6" s="40"/>
      <c r="G6" s="40"/>
      <c r="H6" s="40"/>
      <c r="I6" s="40"/>
    </row>
    <row r="7" spans="1:10" ht="4.5" customHeight="1" x14ac:dyDescent="0.3">
      <c r="A7" s="22"/>
      <c r="B7" s="22"/>
      <c r="C7" s="22"/>
      <c r="D7" s="22"/>
      <c r="E7" s="22"/>
      <c r="F7" s="22"/>
      <c r="G7" s="22"/>
      <c r="H7" s="22"/>
      <c r="I7" s="22"/>
    </row>
    <row r="8" spans="1:10" s="4" customFormat="1" ht="30" customHeight="1" x14ac:dyDescent="0.2">
      <c r="A8" s="42" t="s">
        <v>185</v>
      </c>
      <c r="B8" s="42"/>
      <c r="C8" s="42"/>
      <c r="D8" s="23" t="s">
        <v>9</v>
      </c>
      <c r="E8" s="24" t="s">
        <v>190</v>
      </c>
      <c r="F8" s="25"/>
      <c r="G8" s="26"/>
      <c r="H8" s="38" t="s">
        <v>1</v>
      </c>
      <c r="I8" s="38"/>
    </row>
    <row r="9" spans="1:10" s="4" customFormat="1" ht="27" x14ac:dyDescent="0.2">
      <c r="A9" s="42"/>
      <c r="B9" s="42"/>
      <c r="C9" s="42"/>
      <c r="D9" s="27" t="s">
        <v>199</v>
      </c>
      <c r="E9" s="28" t="s">
        <v>0</v>
      </c>
      <c r="F9" s="29" t="s">
        <v>186</v>
      </c>
      <c r="G9" s="26"/>
      <c r="H9" s="30" t="s">
        <v>2</v>
      </c>
      <c r="I9" s="31" t="s">
        <v>3</v>
      </c>
    </row>
    <row r="10" spans="1:10" s="4" customFormat="1" ht="13.5" x14ac:dyDescent="0.2">
      <c r="A10" s="42"/>
      <c r="B10" s="42"/>
      <c r="C10" s="42"/>
      <c r="D10" s="27" t="s">
        <v>4</v>
      </c>
      <c r="E10" s="27" t="s">
        <v>5</v>
      </c>
      <c r="F10" s="27" t="s">
        <v>15</v>
      </c>
      <c r="G10" s="27"/>
      <c r="H10" s="27" t="s">
        <v>16</v>
      </c>
      <c r="I10" s="27" t="s">
        <v>17</v>
      </c>
    </row>
    <row r="11" spans="1:10" ht="4.5" customHeight="1" thickBot="1" x14ac:dyDescent="0.3">
      <c r="A11" s="32"/>
      <c r="B11" s="32"/>
      <c r="C11" s="32"/>
      <c r="D11" s="32"/>
      <c r="E11" s="32"/>
      <c r="F11" s="32"/>
      <c r="G11" s="32"/>
      <c r="H11" s="32"/>
      <c r="I11" s="32"/>
    </row>
    <row r="12" spans="1:10" ht="4.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</row>
    <row r="13" spans="1:10" s="2" customFormat="1" ht="13.5" x14ac:dyDescent="0.2">
      <c r="A13" s="9" t="s">
        <v>6</v>
      </c>
      <c r="B13" s="9"/>
      <c r="C13" s="9"/>
      <c r="D13" s="10">
        <f>+D15+D21+D23+D29+D32+D47+D66+D75+D102+D119+D121+D131+D142+D157+D159+D168+D177+D179+D185+D189+D203+D206</f>
        <v>1241171.7362510001</v>
      </c>
      <c r="E13" s="10">
        <f t="shared" ref="E13:F13" si="0">+E15+E21+E23+E29+E32+E47+E66+E75+E102+E119+E121+E131+E142+E157+E159+E168+E177+E179+E185+E189+E203+E206</f>
        <v>380524.61412352999</v>
      </c>
      <c r="F13" s="10">
        <f t="shared" si="0"/>
        <v>349818.02485016</v>
      </c>
      <c r="G13" s="10"/>
      <c r="H13" s="11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28.184498134544768</v>
      </c>
      <c r="I13" s="11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91.930459125726443</v>
      </c>
      <c r="J13" s="5"/>
    </row>
    <row r="14" spans="1:10" s="3" customFormat="1" ht="10.5" customHeight="1" x14ac:dyDescent="0.2">
      <c r="A14" s="9"/>
      <c r="B14" s="12"/>
      <c r="C14" s="13"/>
      <c r="D14" s="14"/>
      <c r="E14" s="14"/>
      <c r="F14" s="14"/>
      <c r="G14" s="14"/>
      <c r="H14" s="15"/>
      <c r="I14" s="15"/>
    </row>
    <row r="15" spans="1:10" s="3" customFormat="1" ht="13.5" x14ac:dyDescent="0.2">
      <c r="A15" s="9" t="s">
        <v>10</v>
      </c>
      <c r="B15" s="9"/>
      <c r="C15" s="20"/>
      <c r="D15" s="10">
        <v>3089.66185</v>
      </c>
      <c r="E15" s="10">
        <v>551.45404034000001</v>
      </c>
      <c r="F15" s="10">
        <v>1146.6604207299997</v>
      </c>
      <c r="G15" s="10"/>
      <c r="H15" s="11">
        <f t="shared" ref="H15:H78" si="3">IF(AND(F15=0,D15&gt;0),"n.a.",IF(AND(F15=0,D15&lt;0),"n.a.",IF(OR(F15=0,D15=0),"              n.a.",IF(OR((AND(F15&lt;0,D15&gt;0)),(AND(F15&gt;0,D15&lt;0))),"                n.a.",IF(((F15/D15))*100&gt;500,"             -o-",((F15/D15))*100)))))</f>
        <v>37.112812870767712</v>
      </c>
      <c r="I15" s="11">
        <f t="shared" ref="I15:I78" si="4">IF(AND(F15=0,E15&gt;0),"n.a.",IF(AND(F15=0,E15&lt;0),"n.a.",IF(OR(F15=0,E15=0),"              n.a.",IF(OR((AND(F15&lt;0,E15&gt;0)),(AND(F15&gt;0,E15&lt;0))),"                n.a.",IF(((F15/E15))*100&gt;500,"             -o-",((F15/E15))*100)))))</f>
        <v>207.933995736621</v>
      </c>
    </row>
    <row r="16" spans="1:10" s="3" customFormat="1" ht="16.5" x14ac:dyDescent="0.2">
      <c r="A16" s="9"/>
      <c r="B16" s="12" t="s">
        <v>207</v>
      </c>
      <c r="C16" s="13"/>
      <c r="D16" s="14">
        <v>1763.4252120000001</v>
      </c>
      <c r="E16" s="14">
        <v>360.89990771000004</v>
      </c>
      <c r="F16" s="14">
        <v>962.13425314999972</v>
      </c>
      <c r="G16" s="14"/>
      <c r="H16" s="15">
        <f t="shared" si="3"/>
        <v>54.560536313234905</v>
      </c>
      <c r="I16" s="15">
        <f t="shared" si="4"/>
        <v>266.59310035709944</v>
      </c>
    </row>
    <row r="17" spans="1:9" s="3" customFormat="1" ht="13.5" x14ac:dyDescent="0.2">
      <c r="A17" s="9"/>
      <c r="B17" s="12" t="s">
        <v>19</v>
      </c>
      <c r="C17" s="13"/>
      <c r="D17" s="14">
        <v>271.362998</v>
      </c>
      <c r="E17" s="14">
        <v>38.80791425999999</v>
      </c>
      <c r="F17" s="14">
        <v>37.899601560000001</v>
      </c>
      <c r="G17" s="14"/>
      <c r="H17" s="15">
        <f t="shared" si="3"/>
        <v>13.96638518859524</v>
      </c>
      <c r="I17" s="15">
        <f t="shared" si="4"/>
        <v>97.659465298973302</v>
      </c>
    </row>
    <row r="18" spans="1:9" s="3" customFormat="1" ht="13.5" x14ac:dyDescent="0.2">
      <c r="A18" s="9"/>
      <c r="B18" s="12" t="s">
        <v>148</v>
      </c>
      <c r="C18" s="13"/>
      <c r="D18" s="14">
        <v>310.45154500000001</v>
      </c>
      <c r="E18" s="14">
        <v>63.844191160000001</v>
      </c>
      <c r="F18" s="14">
        <v>63.278502500000009</v>
      </c>
      <c r="G18" s="14"/>
      <c r="H18" s="15">
        <f t="shared" si="3"/>
        <v>20.382730741443083</v>
      </c>
      <c r="I18" s="15">
        <f t="shared" si="4"/>
        <v>99.11395437905648</v>
      </c>
    </row>
    <row r="19" spans="1:9" s="3" customFormat="1" ht="13.5" x14ac:dyDescent="0.2">
      <c r="A19" s="9"/>
      <c r="B19" s="12" t="s">
        <v>149</v>
      </c>
      <c r="C19" s="13"/>
      <c r="D19" s="14">
        <v>602.96697500000005</v>
      </c>
      <c r="E19" s="14">
        <v>64.189063450000006</v>
      </c>
      <c r="F19" s="14">
        <v>59.635099759999996</v>
      </c>
      <c r="G19" s="14"/>
      <c r="H19" s="15">
        <f t="shared" si="3"/>
        <v>9.8902762891781926</v>
      </c>
      <c r="I19" s="15">
        <f t="shared" si="4"/>
        <v>92.905390038059494</v>
      </c>
    </row>
    <row r="20" spans="1:9" s="3" customFormat="1" ht="13.5" x14ac:dyDescent="0.2">
      <c r="A20" s="9"/>
      <c r="B20" s="12" t="s">
        <v>20</v>
      </c>
      <c r="C20" s="13"/>
      <c r="D20" s="14">
        <v>141.45511999999999</v>
      </c>
      <c r="E20" s="14">
        <v>23.712963760000004</v>
      </c>
      <c r="F20" s="14">
        <v>23.712963760000004</v>
      </c>
      <c r="G20" s="14"/>
      <c r="H20" s="15">
        <f t="shared" si="3"/>
        <v>16.7635952378394</v>
      </c>
      <c r="I20" s="15">
        <f t="shared" si="4"/>
        <v>100</v>
      </c>
    </row>
    <row r="21" spans="1:9" s="3" customFormat="1" ht="13.5" x14ac:dyDescent="0.2">
      <c r="A21" s="9" t="s">
        <v>22</v>
      </c>
      <c r="B21" s="9"/>
      <c r="C21" s="20"/>
      <c r="D21" s="10">
        <v>4346.6320059999998</v>
      </c>
      <c r="E21" s="10">
        <v>1727.6686486699996</v>
      </c>
      <c r="F21" s="10">
        <v>1434.6825294300002</v>
      </c>
      <c r="G21" s="10"/>
      <c r="H21" s="11">
        <f t="shared" si="3"/>
        <v>33.006763108760865</v>
      </c>
      <c r="I21" s="11">
        <f t="shared" si="4"/>
        <v>83.041532908202782</v>
      </c>
    </row>
    <row r="22" spans="1:9" s="3" customFormat="1" ht="13.5" x14ac:dyDescent="0.2">
      <c r="A22" s="9"/>
      <c r="B22" s="12" t="s">
        <v>191</v>
      </c>
      <c r="C22" s="13"/>
      <c r="D22" s="14">
        <v>4346.6320059999998</v>
      </c>
      <c r="E22" s="14">
        <v>1727.6686486699996</v>
      </c>
      <c r="F22" s="14">
        <v>1434.6825294300002</v>
      </c>
      <c r="G22" s="14"/>
      <c r="H22" s="15">
        <f t="shared" si="3"/>
        <v>33.006763108760865</v>
      </c>
      <c r="I22" s="15">
        <f t="shared" si="4"/>
        <v>83.041532908202782</v>
      </c>
    </row>
    <row r="23" spans="1:9" s="3" customFormat="1" ht="13.5" x14ac:dyDescent="0.2">
      <c r="A23" s="9" t="s">
        <v>23</v>
      </c>
      <c r="B23" s="9"/>
      <c r="C23" s="20"/>
      <c r="D23" s="10">
        <v>13354.812074999998</v>
      </c>
      <c r="E23" s="10">
        <v>3993.8374495800003</v>
      </c>
      <c r="F23" s="10">
        <v>2865.91575986</v>
      </c>
      <c r="G23" s="10"/>
      <c r="H23" s="11">
        <f t="shared" si="3"/>
        <v>21.459798488852943</v>
      </c>
      <c r="I23" s="11">
        <f t="shared" si="4"/>
        <v>71.758447759594858</v>
      </c>
    </row>
    <row r="24" spans="1:9" s="3" customFormat="1" ht="13.5" x14ac:dyDescent="0.2">
      <c r="A24" s="9"/>
      <c r="B24" s="12" t="s">
        <v>24</v>
      </c>
      <c r="C24" s="13"/>
      <c r="D24" s="14">
        <v>544.04014800000004</v>
      </c>
      <c r="E24" s="14">
        <v>115.24676682</v>
      </c>
      <c r="F24" s="14">
        <v>106.12740537999998</v>
      </c>
      <c r="G24" s="14"/>
      <c r="H24" s="15">
        <f t="shared" si="3"/>
        <v>19.5072745587151</v>
      </c>
      <c r="I24" s="15">
        <f t="shared" si="4"/>
        <v>92.087099975443792</v>
      </c>
    </row>
    <row r="25" spans="1:9" s="3" customFormat="1" ht="13.5" x14ac:dyDescent="0.2">
      <c r="A25" s="9"/>
      <c r="B25" s="12" t="s">
        <v>25</v>
      </c>
      <c r="C25" s="13"/>
      <c r="D25" s="14">
        <v>2811.8395799999998</v>
      </c>
      <c r="E25" s="14">
        <v>788.51998015000015</v>
      </c>
      <c r="F25" s="14">
        <v>424.14598071999995</v>
      </c>
      <c r="G25" s="14"/>
      <c r="H25" s="15">
        <f t="shared" si="3"/>
        <v>15.084288013329694</v>
      </c>
      <c r="I25" s="15">
        <f t="shared" si="4"/>
        <v>53.790137396304736</v>
      </c>
    </row>
    <row r="26" spans="1:9" s="3" customFormat="1" ht="13.5" x14ac:dyDescent="0.2">
      <c r="A26" s="9"/>
      <c r="B26" s="12" t="s">
        <v>26</v>
      </c>
      <c r="C26" s="13"/>
      <c r="D26" s="14">
        <v>8395.0973259999992</v>
      </c>
      <c r="E26" s="14">
        <v>2610.7193374500002</v>
      </c>
      <c r="F26" s="14">
        <v>2065.9284477699998</v>
      </c>
      <c r="G26" s="14"/>
      <c r="H26" s="15">
        <f t="shared" si="3"/>
        <v>24.608749220473303</v>
      </c>
      <c r="I26" s="15">
        <f t="shared" si="4"/>
        <v>79.132537080292948</v>
      </c>
    </row>
    <row r="27" spans="1:9" s="3" customFormat="1" ht="13.5" x14ac:dyDescent="0.2">
      <c r="A27" s="9"/>
      <c r="B27" s="12" t="s">
        <v>139</v>
      </c>
      <c r="C27" s="13"/>
      <c r="D27" s="14">
        <v>321.43922800000001</v>
      </c>
      <c r="E27" s="14">
        <v>104.4</v>
      </c>
      <c r="F27" s="14">
        <v>33.068881760000004</v>
      </c>
      <c r="G27" s="14"/>
      <c r="H27" s="15">
        <f t="shared" si="3"/>
        <v>10.287755469596885</v>
      </c>
      <c r="I27" s="15">
        <f t="shared" si="4"/>
        <v>31.675174099616861</v>
      </c>
    </row>
    <row r="28" spans="1:9" s="3" customFormat="1" ht="13.5" x14ac:dyDescent="0.2">
      <c r="A28" s="9"/>
      <c r="B28" s="12" t="s">
        <v>27</v>
      </c>
      <c r="C28" s="13"/>
      <c r="D28" s="14">
        <v>1282.3957929999999</v>
      </c>
      <c r="E28" s="14">
        <v>374.95136515999997</v>
      </c>
      <c r="F28" s="14">
        <v>236.64504423000002</v>
      </c>
      <c r="G28" s="14"/>
      <c r="H28" s="15">
        <f t="shared" si="3"/>
        <v>18.453354691409228</v>
      </c>
      <c r="I28" s="15">
        <f t="shared" si="4"/>
        <v>63.113530505221227</v>
      </c>
    </row>
    <row r="29" spans="1:9" s="3" customFormat="1" ht="13.5" x14ac:dyDescent="0.2">
      <c r="A29" s="9" t="s">
        <v>28</v>
      </c>
      <c r="B29" s="9"/>
      <c r="C29" s="20"/>
      <c r="D29" s="10">
        <v>7949.9443220000003</v>
      </c>
      <c r="E29" s="10">
        <v>2507.1661975899997</v>
      </c>
      <c r="F29" s="10">
        <v>2450.1789519200001</v>
      </c>
      <c r="G29" s="10"/>
      <c r="H29" s="11">
        <f t="shared" si="3"/>
        <v>30.820076879527107</v>
      </c>
      <c r="I29" s="11">
        <f t="shared" si="4"/>
        <v>97.727025606647928</v>
      </c>
    </row>
    <row r="30" spans="1:9" s="3" customFormat="1" ht="13.5" x14ac:dyDescent="0.2">
      <c r="A30" s="9"/>
      <c r="B30" s="12" t="s">
        <v>29</v>
      </c>
      <c r="C30" s="13"/>
      <c r="D30" s="14">
        <v>7949.9443220000003</v>
      </c>
      <c r="E30" s="14">
        <v>1715.4429484799998</v>
      </c>
      <c r="F30" s="14">
        <v>1714.5009810800004</v>
      </c>
      <c r="G30" s="14"/>
      <c r="H30" s="15">
        <f t="shared" si="3"/>
        <v>21.566201115842233</v>
      </c>
      <c r="I30" s="15">
        <f t="shared" si="4"/>
        <v>99.94508896953792</v>
      </c>
    </row>
    <row r="31" spans="1:9" s="3" customFormat="1" ht="13.5" x14ac:dyDescent="0.2">
      <c r="A31" s="9"/>
      <c r="B31" s="12" t="s">
        <v>164</v>
      </c>
      <c r="C31" s="13"/>
      <c r="D31" s="14">
        <v>0</v>
      </c>
      <c r="E31" s="14">
        <v>791.7232491100001</v>
      </c>
      <c r="F31" s="14">
        <v>735.67797083999994</v>
      </c>
      <c r="G31" s="14"/>
      <c r="H31" s="15" t="str">
        <f t="shared" si="3"/>
        <v xml:space="preserve">              n.a.</v>
      </c>
      <c r="I31" s="15">
        <f t="shared" si="4"/>
        <v>92.921102375987772</v>
      </c>
    </row>
    <row r="32" spans="1:9" s="3" customFormat="1" ht="13.5" x14ac:dyDescent="0.2">
      <c r="A32" s="9" t="s">
        <v>140</v>
      </c>
      <c r="B32" s="9"/>
      <c r="C32" s="20"/>
      <c r="D32" s="10">
        <v>50201.281128000002</v>
      </c>
      <c r="E32" s="10">
        <v>23412.827816149998</v>
      </c>
      <c r="F32" s="10">
        <v>23400.435088749997</v>
      </c>
      <c r="G32" s="10"/>
      <c r="H32" s="11">
        <f t="shared" si="3"/>
        <v>46.613222935655905</v>
      </c>
      <c r="I32" s="11">
        <f t="shared" si="4"/>
        <v>99.947068643321018</v>
      </c>
    </row>
    <row r="33" spans="1:9" s="3" customFormat="1" ht="13.5" x14ac:dyDescent="0.2">
      <c r="A33" s="9"/>
      <c r="B33" s="12" t="s">
        <v>110</v>
      </c>
      <c r="C33" s="13"/>
      <c r="D33" s="14">
        <v>3269.078583</v>
      </c>
      <c r="E33" s="14">
        <v>860</v>
      </c>
      <c r="F33" s="14">
        <v>860</v>
      </c>
      <c r="G33" s="14"/>
      <c r="H33" s="15">
        <f t="shared" si="3"/>
        <v>26.307106977244544</v>
      </c>
      <c r="I33" s="15">
        <f t="shared" si="4"/>
        <v>100</v>
      </c>
    </row>
    <row r="34" spans="1:9" s="3" customFormat="1" ht="16.5" customHeight="1" x14ac:dyDescent="0.2">
      <c r="A34" s="9"/>
      <c r="B34" s="34" t="s">
        <v>192</v>
      </c>
      <c r="C34" s="34"/>
      <c r="D34" s="14">
        <v>4481.4103169999998</v>
      </c>
      <c r="E34" s="14">
        <v>1037.2121317200001</v>
      </c>
      <c r="F34" s="14">
        <v>1035.009419</v>
      </c>
      <c r="G34" s="14"/>
      <c r="H34" s="15">
        <f t="shared" si="3"/>
        <v>23.095618249320864</v>
      </c>
      <c r="I34" s="15">
        <f t="shared" si="4"/>
        <v>99.787631415730999</v>
      </c>
    </row>
    <row r="35" spans="1:9" s="3" customFormat="1" ht="13.5" x14ac:dyDescent="0.2">
      <c r="A35" s="9"/>
      <c r="B35" s="12" t="s">
        <v>30</v>
      </c>
      <c r="C35" s="13"/>
      <c r="D35" s="14">
        <v>1581.4541180000001</v>
      </c>
      <c r="E35" s="14">
        <v>343.19007346000012</v>
      </c>
      <c r="F35" s="14">
        <v>343.1900717800001</v>
      </c>
      <c r="G35" s="14"/>
      <c r="H35" s="15">
        <f t="shared" si="3"/>
        <v>21.70091865921589</v>
      </c>
      <c r="I35" s="15">
        <f t="shared" si="4"/>
        <v>99.999999510475348</v>
      </c>
    </row>
    <row r="36" spans="1:9" s="3" customFormat="1" ht="30" customHeight="1" x14ac:dyDescent="0.2">
      <c r="A36" s="9"/>
      <c r="B36" s="34" t="s">
        <v>31</v>
      </c>
      <c r="C36" s="34"/>
      <c r="D36" s="14">
        <v>1824.3154830000001</v>
      </c>
      <c r="E36" s="14">
        <v>314.31671196999991</v>
      </c>
      <c r="F36" s="14">
        <v>304.43375761999994</v>
      </c>
      <c r="G36" s="14"/>
      <c r="H36" s="15">
        <f t="shared" si="3"/>
        <v>16.687560921172093</v>
      </c>
      <c r="I36" s="15">
        <f t="shared" si="4"/>
        <v>96.85573373173257</v>
      </c>
    </row>
    <row r="37" spans="1:9" s="3" customFormat="1" ht="13.5" x14ac:dyDescent="0.2">
      <c r="A37" s="9"/>
      <c r="B37" s="12" t="s">
        <v>112</v>
      </c>
      <c r="C37" s="13"/>
      <c r="D37" s="14">
        <v>1287.316053</v>
      </c>
      <c r="E37" s="14">
        <v>435</v>
      </c>
      <c r="F37" s="14">
        <v>435</v>
      </c>
      <c r="G37" s="14"/>
      <c r="H37" s="15">
        <f t="shared" si="3"/>
        <v>33.791235570026714</v>
      </c>
      <c r="I37" s="15">
        <f t="shared" si="4"/>
        <v>100</v>
      </c>
    </row>
    <row r="38" spans="1:9" s="3" customFormat="1" ht="13.5" x14ac:dyDescent="0.2">
      <c r="A38" s="9"/>
      <c r="B38" s="12" t="s">
        <v>113</v>
      </c>
      <c r="C38" s="13"/>
      <c r="D38" s="14">
        <v>2227.716441</v>
      </c>
      <c r="E38" s="14">
        <v>935.11781699999995</v>
      </c>
      <c r="F38" s="14">
        <v>935.11781699999995</v>
      </c>
      <c r="G38" s="14"/>
      <c r="H38" s="15">
        <f t="shared" si="3"/>
        <v>41.97651908427963</v>
      </c>
      <c r="I38" s="15">
        <f t="shared" si="4"/>
        <v>100</v>
      </c>
    </row>
    <row r="39" spans="1:9" s="3" customFormat="1" ht="13.5" x14ac:dyDescent="0.2">
      <c r="A39" s="9"/>
      <c r="B39" s="12" t="s">
        <v>141</v>
      </c>
      <c r="C39" s="13"/>
      <c r="D39" s="14">
        <v>3344.1068319999999</v>
      </c>
      <c r="E39" s="14">
        <v>350.5</v>
      </c>
      <c r="F39" s="14">
        <v>350.5</v>
      </c>
      <c r="G39" s="14"/>
      <c r="H39" s="15">
        <f t="shared" si="3"/>
        <v>10.481124485798126</v>
      </c>
      <c r="I39" s="15">
        <f t="shared" si="4"/>
        <v>100</v>
      </c>
    </row>
    <row r="40" spans="1:9" s="3" customFormat="1" ht="13.5" x14ac:dyDescent="0.2">
      <c r="A40" s="9"/>
      <c r="B40" s="12" t="s">
        <v>165</v>
      </c>
      <c r="C40" s="13"/>
      <c r="D40" s="14">
        <v>1606.083482</v>
      </c>
      <c r="E40" s="14">
        <v>22.3992</v>
      </c>
      <c r="F40" s="14">
        <v>22.3992</v>
      </c>
      <c r="G40" s="14"/>
      <c r="H40" s="15">
        <f t="shared" si="3"/>
        <v>1.3946473051392729</v>
      </c>
      <c r="I40" s="15">
        <f t="shared" si="4"/>
        <v>100</v>
      </c>
    </row>
    <row r="41" spans="1:9" s="3" customFormat="1" ht="13.5" x14ac:dyDescent="0.2">
      <c r="A41" s="9"/>
      <c r="B41" s="9" t="s">
        <v>179</v>
      </c>
      <c r="C41" s="20"/>
      <c r="D41" s="10">
        <v>11373.148563000001</v>
      </c>
      <c r="E41" s="10">
        <v>5084.6965309999996</v>
      </c>
      <c r="F41" s="10">
        <v>5084.6965309999996</v>
      </c>
      <c r="G41" s="10"/>
      <c r="H41" s="11">
        <f t="shared" si="3"/>
        <v>44.707905667757863</v>
      </c>
      <c r="I41" s="11">
        <f t="shared" si="4"/>
        <v>100</v>
      </c>
    </row>
    <row r="42" spans="1:9" s="3" customFormat="1" ht="13.5" x14ac:dyDescent="0.2">
      <c r="A42" s="9"/>
      <c r="B42" s="12"/>
      <c r="C42" s="13" t="s">
        <v>193</v>
      </c>
      <c r="D42" s="14">
        <v>11373.148563000001</v>
      </c>
      <c r="E42" s="14">
        <v>5084.6965309999996</v>
      </c>
      <c r="F42" s="14">
        <v>5084.6965309999996</v>
      </c>
      <c r="G42" s="14"/>
      <c r="H42" s="15">
        <f t="shared" si="3"/>
        <v>44.707905667757863</v>
      </c>
      <c r="I42" s="15">
        <f t="shared" si="4"/>
        <v>100</v>
      </c>
    </row>
    <row r="43" spans="1:9" s="3" customFormat="1" ht="13.5" x14ac:dyDescent="0.2">
      <c r="A43" s="9"/>
      <c r="B43" s="9" t="s">
        <v>188</v>
      </c>
      <c r="C43" s="20"/>
      <c r="D43" s="10">
        <v>5200</v>
      </c>
      <c r="E43" s="10">
        <v>1501.599451</v>
      </c>
      <c r="F43" s="10">
        <v>1501.29239235</v>
      </c>
      <c r="G43" s="10"/>
      <c r="H43" s="11">
        <f t="shared" si="3"/>
        <v>28.871007545192306</v>
      </c>
      <c r="I43" s="11">
        <f t="shared" si="4"/>
        <v>99.97955122787269</v>
      </c>
    </row>
    <row r="44" spans="1:9" s="3" customFormat="1" ht="13.5" x14ac:dyDescent="0.2">
      <c r="A44" s="9"/>
      <c r="B44" s="12"/>
      <c r="C44" s="13" t="s">
        <v>194</v>
      </c>
      <c r="D44" s="14">
        <v>5200</v>
      </c>
      <c r="E44" s="14">
        <v>1501.599451</v>
      </c>
      <c r="F44" s="14">
        <v>1501.29239235</v>
      </c>
      <c r="G44" s="14"/>
      <c r="H44" s="15">
        <f t="shared" si="3"/>
        <v>28.871007545192306</v>
      </c>
      <c r="I44" s="15">
        <f t="shared" si="4"/>
        <v>99.97955122787269</v>
      </c>
    </row>
    <row r="45" spans="1:9" s="3" customFormat="1" ht="13.5" x14ac:dyDescent="0.2">
      <c r="A45" s="9"/>
      <c r="B45" s="9" t="s">
        <v>189</v>
      </c>
      <c r="C45" s="20"/>
      <c r="D45" s="10">
        <v>14006.651255999999</v>
      </c>
      <c r="E45" s="10">
        <v>12528.795899999999</v>
      </c>
      <c r="F45" s="10">
        <v>12528.795899999999</v>
      </c>
      <c r="G45" s="10"/>
      <c r="H45" s="11">
        <f t="shared" si="3"/>
        <v>89.448903031929675</v>
      </c>
      <c r="I45" s="11">
        <f t="shared" si="4"/>
        <v>100</v>
      </c>
    </row>
    <row r="46" spans="1:9" s="3" customFormat="1" ht="13.5" x14ac:dyDescent="0.2">
      <c r="A46" s="9"/>
      <c r="B46" s="12"/>
      <c r="C46" s="13" t="s">
        <v>189</v>
      </c>
      <c r="D46" s="14">
        <v>14006.651255999999</v>
      </c>
      <c r="E46" s="14">
        <v>12528.795899999999</v>
      </c>
      <c r="F46" s="14">
        <v>12528.795899999999</v>
      </c>
      <c r="G46" s="14"/>
      <c r="H46" s="15">
        <f t="shared" si="3"/>
        <v>89.448903031929675</v>
      </c>
      <c r="I46" s="15">
        <f t="shared" si="4"/>
        <v>100</v>
      </c>
    </row>
    <row r="47" spans="1:9" s="3" customFormat="1" ht="13.5" x14ac:dyDescent="0.2">
      <c r="A47" s="9" t="s">
        <v>11</v>
      </c>
      <c r="B47" s="9"/>
      <c r="C47" s="20"/>
      <c r="D47" s="10">
        <v>48822.535703000001</v>
      </c>
      <c r="E47" s="10">
        <v>7557.1433428799992</v>
      </c>
      <c r="F47" s="10">
        <v>7459.6867757099999</v>
      </c>
      <c r="G47" s="10"/>
      <c r="H47" s="11">
        <f t="shared" si="3"/>
        <v>15.279187506952091</v>
      </c>
      <c r="I47" s="11">
        <f t="shared" si="4"/>
        <v>98.710404676102655</v>
      </c>
    </row>
    <row r="48" spans="1:9" s="3" customFormat="1" ht="13.5" x14ac:dyDescent="0.2">
      <c r="A48" s="9"/>
      <c r="B48" s="9" t="s">
        <v>12</v>
      </c>
      <c r="C48" s="20"/>
      <c r="D48" s="10">
        <v>20207.705967000002</v>
      </c>
      <c r="E48" s="10">
        <v>3117.7080474599993</v>
      </c>
      <c r="F48" s="10">
        <v>3102.7021118899997</v>
      </c>
      <c r="G48" s="10"/>
      <c r="H48" s="11">
        <f t="shared" si="3"/>
        <v>15.354054126464614</v>
      </c>
      <c r="I48" s="11">
        <f t="shared" si="4"/>
        <v>99.518686953955651</v>
      </c>
    </row>
    <row r="49" spans="1:9" s="3" customFormat="1" ht="27" x14ac:dyDescent="0.2">
      <c r="A49" s="9"/>
      <c r="B49" s="12"/>
      <c r="C49" s="13" t="s">
        <v>13</v>
      </c>
      <c r="D49" s="14">
        <v>54.975237999999997</v>
      </c>
      <c r="E49" s="14">
        <v>13.291464629999998</v>
      </c>
      <c r="F49" s="14">
        <v>13.272869389999999</v>
      </c>
      <c r="G49" s="14"/>
      <c r="H49" s="15">
        <f t="shared" si="3"/>
        <v>24.143359579452842</v>
      </c>
      <c r="I49" s="15">
        <f t="shared" si="4"/>
        <v>99.860096381266899</v>
      </c>
    </row>
    <row r="50" spans="1:9" s="3" customFormat="1" ht="27" x14ac:dyDescent="0.2">
      <c r="A50" s="9"/>
      <c r="B50" s="12"/>
      <c r="C50" s="13" t="s">
        <v>14</v>
      </c>
      <c r="D50" s="14">
        <v>13437.891798000001</v>
      </c>
      <c r="E50" s="14">
        <v>2615.5970548299993</v>
      </c>
      <c r="F50" s="14">
        <v>2611.7318576299999</v>
      </c>
      <c r="G50" s="14"/>
      <c r="H50" s="15">
        <f t="shared" si="3"/>
        <v>19.435577372476772</v>
      </c>
      <c r="I50" s="15">
        <f t="shared" si="4"/>
        <v>99.852225051528421</v>
      </c>
    </row>
    <row r="51" spans="1:9" s="3" customFormat="1" ht="13.5" x14ac:dyDescent="0.2">
      <c r="A51" s="9"/>
      <c r="B51" s="12"/>
      <c r="C51" s="13" t="s">
        <v>32</v>
      </c>
      <c r="D51" s="14">
        <v>441.77708799999999</v>
      </c>
      <c r="E51" s="14">
        <v>102.55820137999999</v>
      </c>
      <c r="F51" s="14">
        <v>100.84562211999989</v>
      </c>
      <c r="G51" s="14"/>
      <c r="H51" s="15">
        <f t="shared" si="3"/>
        <v>22.827263988846767</v>
      </c>
      <c r="I51" s="15">
        <f t="shared" si="4"/>
        <v>98.330139143475591</v>
      </c>
    </row>
    <row r="52" spans="1:9" s="3" customFormat="1" ht="13.5" x14ac:dyDescent="0.2">
      <c r="A52" s="9"/>
      <c r="B52" s="12"/>
      <c r="C52" s="13" t="s">
        <v>33</v>
      </c>
      <c r="D52" s="14">
        <v>5773.0618430000004</v>
      </c>
      <c r="E52" s="14">
        <v>357.08260444000007</v>
      </c>
      <c r="F52" s="14">
        <v>354.12095435000003</v>
      </c>
      <c r="G52" s="14"/>
      <c r="H52" s="15">
        <f t="shared" si="3"/>
        <v>6.1340232268493988</v>
      </c>
      <c r="I52" s="15">
        <f t="shared" si="4"/>
        <v>99.170598048413851</v>
      </c>
    </row>
    <row r="53" spans="1:9" s="3" customFormat="1" ht="30" customHeight="1" x14ac:dyDescent="0.2">
      <c r="A53" s="9"/>
      <c r="B53" s="12"/>
      <c r="C53" s="13" t="s">
        <v>34</v>
      </c>
      <c r="D53" s="14">
        <v>500</v>
      </c>
      <c r="E53" s="14">
        <v>29.178722180000001</v>
      </c>
      <c r="F53" s="14">
        <v>22.730808400000001</v>
      </c>
      <c r="G53" s="14"/>
      <c r="H53" s="15">
        <f t="shared" si="3"/>
        <v>4.54616168</v>
      </c>
      <c r="I53" s="15">
        <f t="shared" si="4"/>
        <v>77.902000847660148</v>
      </c>
    </row>
    <row r="54" spans="1:9" s="3" customFormat="1" ht="13.5" x14ac:dyDescent="0.2">
      <c r="A54" s="9"/>
      <c r="B54" s="9" t="s">
        <v>35</v>
      </c>
      <c r="C54" s="20"/>
      <c r="D54" s="10">
        <v>7962.917786</v>
      </c>
      <c r="E54" s="10">
        <v>1686.3648255799999</v>
      </c>
      <c r="F54" s="10">
        <v>1673.1040352299997</v>
      </c>
      <c r="G54" s="10"/>
      <c r="H54" s="11">
        <f t="shared" si="3"/>
        <v>21.0111931354053</v>
      </c>
      <c r="I54" s="11">
        <f t="shared" si="4"/>
        <v>99.21364640978922</v>
      </c>
    </row>
    <row r="55" spans="1:9" s="3" customFormat="1" ht="13.5" x14ac:dyDescent="0.2">
      <c r="A55" s="9"/>
      <c r="B55" s="12"/>
      <c r="C55" s="13" t="s">
        <v>36</v>
      </c>
      <c r="D55" s="14">
        <v>3409.6232679999998</v>
      </c>
      <c r="E55" s="14">
        <v>470.60009782999992</v>
      </c>
      <c r="F55" s="14">
        <v>459.01318429999981</v>
      </c>
      <c r="G55" s="14"/>
      <c r="H55" s="15">
        <f t="shared" si="3"/>
        <v>13.46228448778875</v>
      </c>
      <c r="I55" s="15">
        <f t="shared" si="4"/>
        <v>97.537842940656219</v>
      </c>
    </row>
    <row r="56" spans="1:9" s="3" customFormat="1" ht="13.5" x14ac:dyDescent="0.2">
      <c r="A56" s="9"/>
      <c r="B56" s="12"/>
      <c r="C56" s="12" t="s">
        <v>37</v>
      </c>
      <c r="D56" s="14">
        <v>4153.2</v>
      </c>
      <c r="E56" s="14">
        <v>1209.1999015700001</v>
      </c>
      <c r="F56" s="14">
        <v>1209.0680975600001</v>
      </c>
      <c r="G56" s="14"/>
      <c r="H56" s="15">
        <f t="shared" si="3"/>
        <v>29.111723431570841</v>
      </c>
      <c r="I56" s="15">
        <f t="shared" si="4"/>
        <v>99.989099899046565</v>
      </c>
    </row>
    <row r="57" spans="1:9" s="3" customFormat="1" ht="27" x14ac:dyDescent="0.2">
      <c r="A57" s="9"/>
      <c r="B57" s="12"/>
      <c r="C57" s="13" t="s">
        <v>38</v>
      </c>
      <c r="D57" s="14">
        <v>400.09451799999999</v>
      </c>
      <c r="E57" s="14">
        <v>6.5648261799999998</v>
      </c>
      <c r="F57" s="14">
        <v>5.0227533700000002</v>
      </c>
      <c r="G57" s="14"/>
      <c r="H57" s="15">
        <f t="shared" si="3"/>
        <v>1.2553916997183152</v>
      </c>
      <c r="I57" s="15">
        <f t="shared" si="4"/>
        <v>76.510074026057467</v>
      </c>
    </row>
    <row r="58" spans="1:9" s="3" customFormat="1" ht="13.5" x14ac:dyDescent="0.2">
      <c r="A58" s="9"/>
      <c r="B58" s="9" t="s">
        <v>39</v>
      </c>
      <c r="C58" s="20"/>
      <c r="D58" s="10">
        <v>8600</v>
      </c>
      <c r="E58" s="10">
        <v>722.82174983999982</v>
      </c>
      <c r="F58" s="10">
        <v>666.31955673000027</v>
      </c>
      <c r="G58" s="10"/>
      <c r="H58" s="11">
        <f t="shared" si="3"/>
        <v>7.7479018224418637</v>
      </c>
      <c r="I58" s="11">
        <f t="shared" si="4"/>
        <v>92.183108335837076</v>
      </c>
    </row>
    <row r="59" spans="1:9" s="3" customFormat="1" ht="13.5" x14ac:dyDescent="0.2">
      <c r="A59" s="9"/>
      <c r="B59" s="12"/>
      <c r="C59" s="13" t="s">
        <v>40</v>
      </c>
      <c r="D59" s="14">
        <v>8600</v>
      </c>
      <c r="E59" s="14">
        <v>722.82174983999982</v>
      </c>
      <c r="F59" s="14">
        <v>666.31955673000027</v>
      </c>
      <c r="G59" s="14"/>
      <c r="H59" s="15">
        <f t="shared" si="3"/>
        <v>7.7479018224418637</v>
      </c>
      <c r="I59" s="15">
        <f t="shared" si="4"/>
        <v>92.183108335837076</v>
      </c>
    </row>
    <row r="60" spans="1:9" s="3" customFormat="1" ht="13.5" x14ac:dyDescent="0.2">
      <c r="A60" s="9"/>
      <c r="B60" s="9" t="s">
        <v>41</v>
      </c>
      <c r="C60" s="20"/>
      <c r="D60" s="10">
        <v>11951.91195</v>
      </c>
      <c r="E60" s="10">
        <v>1933.3526233800003</v>
      </c>
      <c r="F60" s="10">
        <v>1921.9131906600003</v>
      </c>
      <c r="G60" s="10"/>
      <c r="H60" s="11">
        <f t="shared" si="3"/>
        <v>16.080382776414282</v>
      </c>
      <c r="I60" s="11">
        <f t="shared" si="4"/>
        <v>99.408311107779141</v>
      </c>
    </row>
    <row r="61" spans="1:9" s="3" customFormat="1" ht="13.5" x14ac:dyDescent="0.2">
      <c r="A61" s="9"/>
      <c r="B61" s="12"/>
      <c r="C61" s="13" t="s">
        <v>42</v>
      </c>
      <c r="D61" s="14">
        <v>3748.0273689999999</v>
      </c>
      <c r="E61" s="14">
        <v>686.03630244000033</v>
      </c>
      <c r="F61" s="14">
        <v>677.9934808600002</v>
      </c>
      <c r="G61" s="14"/>
      <c r="H61" s="15">
        <f t="shared" si="3"/>
        <v>18.089341781964993</v>
      </c>
      <c r="I61" s="15">
        <f t="shared" si="4"/>
        <v>98.827639069332847</v>
      </c>
    </row>
    <row r="62" spans="1:9" s="3" customFormat="1" ht="13.5" x14ac:dyDescent="0.2">
      <c r="A62" s="9"/>
      <c r="B62" s="12"/>
      <c r="C62" s="12" t="s">
        <v>43</v>
      </c>
      <c r="D62" s="14">
        <v>1203.884581</v>
      </c>
      <c r="E62" s="14">
        <v>288.17481093999999</v>
      </c>
      <c r="F62" s="14">
        <v>284.78067564000014</v>
      </c>
      <c r="G62" s="14"/>
      <c r="H62" s="15">
        <f t="shared" si="3"/>
        <v>23.655147688946116</v>
      </c>
      <c r="I62" s="15">
        <f t="shared" si="4"/>
        <v>98.822195705124784</v>
      </c>
    </row>
    <row r="63" spans="1:9" s="3" customFormat="1" ht="13.5" x14ac:dyDescent="0.2">
      <c r="A63" s="9"/>
      <c r="B63" s="12"/>
      <c r="C63" s="13" t="s">
        <v>150</v>
      </c>
      <c r="D63" s="14">
        <v>7000</v>
      </c>
      <c r="E63" s="14">
        <v>959.14151000000004</v>
      </c>
      <c r="F63" s="14">
        <v>959.13903415999994</v>
      </c>
      <c r="G63" s="14"/>
      <c r="H63" s="15">
        <f t="shared" si="3"/>
        <v>13.701986202285713</v>
      </c>
      <c r="I63" s="15">
        <f t="shared" si="4"/>
        <v>99.999741869163799</v>
      </c>
    </row>
    <row r="64" spans="1:9" s="3" customFormat="1" ht="13.5" x14ac:dyDescent="0.2">
      <c r="A64" s="9"/>
      <c r="B64" s="9" t="s">
        <v>166</v>
      </c>
      <c r="C64" s="20"/>
      <c r="D64" s="10">
        <v>100</v>
      </c>
      <c r="E64" s="10">
        <v>96.896096619999994</v>
      </c>
      <c r="F64" s="10">
        <v>95.6478812</v>
      </c>
      <c r="G64" s="10"/>
      <c r="H64" s="11">
        <f t="shared" si="3"/>
        <v>95.6478812</v>
      </c>
      <c r="I64" s="11">
        <f t="shared" si="4"/>
        <v>98.711800099755152</v>
      </c>
    </row>
    <row r="65" spans="1:9" s="3" customFormat="1" ht="13.5" x14ac:dyDescent="0.2">
      <c r="A65" s="9"/>
      <c r="B65" s="12"/>
      <c r="C65" s="13" t="s">
        <v>166</v>
      </c>
      <c r="D65" s="14">
        <v>100</v>
      </c>
      <c r="E65" s="14">
        <v>96.896096619999994</v>
      </c>
      <c r="F65" s="14">
        <v>95.6478812</v>
      </c>
      <c r="G65" s="14"/>
      <c r="H65" s="15">
        <f t="shared" si="3"/>
        <v>95.6478812</v>
      </c>
      <c r="I65" s="15">
        <f t="shared" si="4"/>
        <v>98.711800099755152</v>
      </c>
    </row>
    <row r="66" spans="1:9" s="3" customFormat="1" ht="13.5" x14ac:dyDescent="0.2">
      <c r="A66" s="9" t="s">
        <v>44</v>
      </c>
      <c r="B66" s="9"/>
      <c r="C66" s="20"/>
      <c r="D66" s="10">
        <v>2110.4757639999998</v>
      </c>
      <c r="E66" s="10">
        <v>337.56893462999994</v>
      </c>
      <c r="F66" s="10">
        <v>318.54145973999988</v>
      </c>
      <c r="G66" s="10"/>
      <c r="H66" s="11">
        <f t="shared" si="3"/>
        <v>15.093348389666698</v>
      </c>
      <c r="I66" s="11">
        <f t="shared" si="4"/>
        <v>94.363380945922785</v>
      </c>
    </row>
    <row r="67" spans="1:9" s="3" customFormat="1" ht="13.5" x14ac:dyDescent="0.2">
      <c r="A67" s="9"/>
      <c r="B67" s="12" t="s">
        <v>45</v>
      </c>
      <c r="C67" s="13"/>
      <c r="D67" s="14">
        <v>296.823759</v>
      </c>
      <c r="E67" s="14">
        <v>57.252663370000022</v>
      </c>
      <c r="F67" s="14">
        <v>57.252663370000022</v>
      </c>
      <c r="G67" s="14"/>
      <c r="H67" s="15">
        <f t="shared" si="3"/>
        <v>19.288436870041803</v>
      </c>
      <c r="I67" s="15">
        <f t="shared" si="4"/>
        <v>100</v>
      </c>
    </row>
    <row r="68" spans="1:9" s="3" customFormat="1" ht="13.5" x14ac:dyDescent="0.2">
      <c r="A68" s="9"/>
      <c r="B68" s="12" t="s">
        <v>151</v>
      </c>
      <c r="C68" s="13"/>
      <c r="D68" s="14">
        <v>355.293181</v>
      </c>
      <c r="E68" s="14">
        <v>75.448342569999966</v>
      </c>
      <c r="F68" s="14">
        <v>75.448342569999966</v>
      </c>
      <c r="G68" s="14"/>
      <c r="H68" s="15">
        <f t="shared" si="3"/>
        <v>21.235516639425729</v>
      </c>
      <c r="I68" s="15">
        <f t="shared" si="4"/>
        <v>100</v>
      </c>
    </row>
    <row r="69" spans="1:9" s="3" customFormat="1" ht="13.5" x14ac:dyDescent="0.2">
      <c r="A69" s="9"/>
      <c r="B69" s="12" t="s">
        <v>152</v>
      </c>
      <c r="C69" s="13"/>
      <c r="D69" s="14">
        <v>240.63735199999999</v>
      </c>
      <c r="E69" s="14">
        <v>38.94189643</v>
      </c>
      <c r="F69" s="14">
        <v>38.868494009999999</v>
      </c>
      <c r="G69" s="14"/>
      <c r="H69" s="15">
        <f t="shared" si="3"/>
        <v>16.152311221410049</v>
      </c>
      <c r="I69" s="15">
        <f t="shared" si="4"/>
        <v>99.811507844431915</v>
      </c>
    </row>
    <row r="70" spans="1:9" s="3" customFormat="1" ht="13.5" x14ac:dyDescent="0.2">
      <c r="A70" s="9"/>
      <c r="B70" s="12" t="s">
        <v>46</v>
      </c>
      <c r="C70" s="13"/>
      <c r="D70" s="14">
        <v>51.446843999999999</v>
      </c>
      <c r="E70" s="14">
        <v>11.521529879999999</v>
      </c>
      <c r="F70" s="14">
        <v>11.246736719999999</v>
      </c>
      <c r="G70" s="14"/>
      <c r="H70" s="15">
        <f t="shared" si="3"/>
        <v>21.860887559983272</v>
      </c>
      <c r="I70" s="15">
        <f t="shared" si="4"/>
        <v>97.614959446687649</v>
      </c>
    </row>
    <row r="71" spans="1:9" s="3" customFormat="1" ht="30" customHeight="1" x14ac:dyDescent="0.2">
      <c r="A71" s="9"/>
      <c r="B71" s="34" t="s">
        <v>201</v>
      </c>
      <c r="C71" s="34"/>
      <c r="D71" s="14">
        <v>95.464425000000006</v>
      </c>
      <c r="E71" s="14">
        <v>14.32444242</v>
      </c>
      <c r="F71" s="14">
        <v>14.324442420000002</v>
      </c>
      <c r="G71" s="14"/>
      <c r="H71" s="15">
        <f t="shared" si="3"/>
        <v>15.005005707623548</v>
      </c>
      <c r="I71" s="15">
        <f t="shared" si="4"/>
        <v>100.00000000000003</v>
      </c>
    </row>
    <row r="72" spans="1:9" s="3" customFormat="1" ht="30" customHeight="1" x14ac:dyDescent="0.2">
      <c r="A72" s="9"/>
      <c r="B72" s="34" t="s">
        <v>47</v>
      </c>
      <c r="C72" s="34"/>
      <c r="D72" s="14">
        <v>682.53543999999999</v>
      </c>
      <c r="E72" s="14">
        <v>80.388282439999955</v>
      </c>
      <c r="F72" s="14">
        <v>61.750981949999911</v>
      </c>
      <c r="G72" s="14"/>
      <c r="H72" s="15">
        <f t="shared" si="3"/>
        <v>9.0472931266396834</v>
      </c>
      <c r="I72" s="15">
        <f t="shared" si="4"/>
        <v>76.815899128196307</v>
      </c>
    </row>
    <row r="73" spans="1:9" s="3" customFormat="1" ht="30" customHeight="1" x14ac:dyDescent="0.2">
      <c r="A73" s="9"/>
      <c r="B73" s="34" t="s">
        <v>202</v>
      </c>
      <c r="C73" s="34"/>
      <c r="D73" s="14">
        <v>330.38297</v>
      </c>
      <c r="E73" s="14">
        <v>49.175514739999983</v>
      </c>
      <c r="F73" s="14">
        <v>49.133535919999986</v>
      </c>
      <c r="G73" s="14"/>
      <c r="H73" s="15">
        <f t="shared" si="3"/>
        <v>14.871691455525079</v>
      </c>
      <c r="I73" s="15">
        <f t="shared" si="4"/>
        <v>99.914634711559302</v>
      </c>
    </row>
    <row r="74" spans="1:9" s="3" customFormat="1" ht="30" customHeight="1" x14ac:dyDescent="0.2">
      <c r="A74" s="9"/>
      <c r="B74" s="34" t="s">
        <v>48</v>
      </c>
      <c r="C74" s="34"/>
      <c r="D74" s="14">
        <v>57.891793</v>
      </c>
      <c r="E74" s="14">
        <v>10.516262780000002</v>
      </c>
      <c r="F74" s="14">
        <v>10.516262780000002</v>
      </c>
      <c r="G74" s="14"/>
      <c r="H74" s="15">
        <f t="shared" si="3"/>
        <v>18.165377569148706</v>
      </c>
      <c r="I74" s="15">
        <f t="shared" si="4"/>
        <v>100</v>
      </c>
    </row>
    <row r="75" spans="1:9" s="3" customFormat="1" ht="13.5" x14ac:dyDescent="0.2">
      <c r="A75" s="9" t="s">
        <v>49</v>
      </c>
      <c r="B75" s="9"/>
      <c r="C75" s="20"/>
      <c r="D75" s="10">
        <v>356572.42094999994</v>
      </c>
      <c r="E75" s="10">
        <v>90109.690241299992</v>
      </c>
      <c r="F75" s="10">
        <v>86894.22183160999</v>
      </c>
      <c r="G75" s="10"/>
      <c r="H75" s="11">
        <f t="shared" si="3"/>
        <v>24.369305287296648</v>
      </c>
      <c r="I75" s="11">
        <f t="shared" si="4"/>
        <v>96.431606410942621</v>
      </c>
    </row>
    <row r="76" spans="1:9" s="3" customFormat="1" ht="13.5" x14ac:dyDescent="0.2">
      <c r="A76" s="9"/>
      <c r="B76" s="12" t="s">
        <v>50</v>
      </c>
      <c r="C76" s="13"/>
      <c r="D76" s="14">
        <v>5268.6977239999997</v>
      </c>
      <c r="E76" s="14">
        <v>1198.4036570000001</v>
      </c>
      <c r="F76" s="14">
        <v>1198.4036570000001</v>
      </c>
      <c r="G76" s="14"/>
      <c r="H76" s="15">
        <f t="shared" si="3"/>
        <v>22.74572806750756</v>
      </c>
      <c r="I76" s="15">
        <f t="shared" si="4"/>
        <v>100</v>
      </c>
    </row>
    <row r="77" spans="1:9" s="3" customFormat="1" ht="13.5" x14ac:dyDescent="0.2">
      <c r="A77" s="9"/>
      <c r="B77" s="12" t="s">
        <v>51</v>
      </c>
      <c r="C77" s="13"/>
      <c r="D77" s="14">
        <v>3397.4283730000002</v>
      </c>
      <c r="E77" s="14">
        <v>93.295553130000002</v>
      </c>
      <c r="F77" s="14">
        <v>93.217680129999991</v>
      </c>
      <c r="G77" s="14"/>
      <c r="H77" s="15">
        <f t="shared" si="3"/>
        <v>2.7437717560381363</v>
      </c>
      <c r="I77" s="15">
        <f t="shared" si="4"/>
        <v>99.916530855558037</v>
      </c>
    </row>
    <row r="78" spans="1:9" s="3" customFormat="1" ht="13.5" x14ac:dyDescent="0.2">
      <c r="A78" s="9"/>
      <c r="B78" s="12" t="s">
        <v>52</v>
      </c>
      <c r="C78" s="13"/>
      <c r="D78" s="14">
        <v>49937.109744000001</v>
      </c>
      <c r="E78" s="14">
        <v>9696.0260695500019</v>
      </c>
      <c r="F78" s="14">
        <v>9042.7353280600073</v>
      </c>
      <c r="G78" s="14"/>
      <c r="H78" s="15">
        <f t="shared" si="3"/>
        <v>18.108247302291062</v>
      </c>
      <c r="I78" s="15">
        <f t="shared" si="4"/>
        <v>93.262283570568883</v>
      </c>
    </row>
    <row r="79" spans="1:9" s="3" customFormat="1" ht="13.5" x14ac:dyDescent="0.2">
      <c r="A79" s="9"/>
      <c r="B79" s="12" t="s">
        <v>53</v>
      </c>
      <c r="C79" s="13"/>
      <c r="D79" s="14">
        <v>59257.622406000002</v>
      </c>
      <c r="E79" s="14">
        <v>14993.752112979999</v>
      </c>
      <c r="F79" s="14">
        <v>14000.026305880003</v>
      </c>
      <c r="G79" s="14"/>
      <c r="H79" s="15">
        <f t="shared" ref="H79:H142" si="5">IF(AND(F79=0,D79&gt;0),"n.a.",IF(AND(F79=0,D79&lt;0),"n.a.",IF(OR(F79=0,D79=0),"              n.a.",IF(OR((AND(F79&lt;0,D79&gt;0)),(AND(F79&gt;0,D79&lt;0))),"                n.a.",IF(((F79/D79))*100&gt;500,"             -o-",((F79/D79))*100)))))</f>
        <v>23.625696977782322</v>
      </c>
      <c r="I79" s="15">
        <f t="shared" ref="I79:I142" si="6">IF(AND(F79=0,E79&gt;0),"n.a.",IF(AND(F79=0,E79&lt;0),"n.a.",IF(OR(F79=0,E79=0),"              n.a.",IF(OR((AND(F79&lt;0,E79&gt;0)),(AND(F79&gt;0,E79&lt;0))),"                n.a.",IF(((F79/E79))*100&gt;500,"             -o-",((F79/E79))*100)))))</f>
        <v>93.372400719898963</v>
      </c>
    </row>
    <row r="80" spans="1:9" s="3" customFormat="1" ht="13.5" x14ac:dyDescent="0.2">
      <c r="A80" s="9"/>
      <c r="B80" s="12" t="s">
        <v>54</v>
      </c>
      <c r="C80" s="13"/>
      <c r="D80" s="14">
        <v>3968.3164590000001</v>
      </c>
      <c r="E80" s="14">
        <v>991.37770499999999</v>
      </c>
      <c r="F80" s="14">
        <v>914.48252600000001</v>
      </c>
      <c r="G80" s="14"/>
      <c r="H80" s="15">
        <f t="shared" si="5"/>
        <v>23.044596756541083</v>
      </c>
      <c r="I80" s="15">
        <f t="shared" si="6"/>
        <v>92.24360416699102</v>
      </c>
    </row>
    <row r="81" spans="1:9" s="3" customFormat="1" ht="13.5" x14ac:dyDescent="0.2">
      <c r="A81" s="9"/>
      <c r="B81" s="12" t="s">
        <v>55</v>
      </c>
      <c r="C81" s="13"/>
      <c r="D81" s="14">
        <v>914.96986600000002</v>
      </c>
      <c r="E81" s="14">
        <v>174.87896901999997</v>
      </c>
      <c r="F81" s="14">
        <v>172.41012072999999</v>
      </c>
      <c r="G81" s="14"/>
      <c r="H81" s="15">
        <f t="shared" si="5"/>
        <v>18.843256716609723</v>
      </c>
      <c r="I81" s="15">
        <f t="shared" si="6"/>
        <v>98.588253176562574</v>
      </c>
    </row>
    <row r="82" spans="1:9" s="3" customFormat="1" ht="13.5" x14ac:dyDescent="0.2">
      <c r="A82" s="9"/>
      <c r="B82" s="12" t="s">
        <v>56</v>
      </c>
      <c r="C82" s="13"/>
      <c r="D82" s="14">
        <v>16971.193060000001</v>
      </c>
      <c r="E82" s="14">
        <v>4866.7145447600005</v>
      </c>
      <c r="F82" s="14">
        <v>4356.9711098599983</v>
      </c>
      <c r="G82" s="14"/>
      <c r="H82" s="15">
        <f t="shared" si="5"/>
        <v>25.672744953500619</v>
      </c>
      <c r="I82" s="15">
        <f t="shared" si="6"/>
        <v>89.525922874419578</v>
      </c>
    </row>
    <row r="83" spans="1:9" s="3" customFormat="1" ht="13.5" x14ac:dyDescent="0.2">
      <c r="A83" s="9"/>
      <c r="B83" s="12" t="s">
        <v>153</v>
      </c>
      <c r="C83" s="13"/>
      <c r="D83" s="14">
        <v>222.06453999999999</v>
      </c>
      <c r="E83" s="14">
        <v>132.27553968999999</v>
      </c>
      <c r="F83" s="14">
        <v>132.27553968999999</v>
      </c>
      <c r="G83" s="14"/>
      <c r="H83" s="15">
        <f t="shared" si="5"/>
        <v>59.566259291105183</v>
      </c>
      <c r="I83" s="15">
        <f t="shared" si="6"/>
        <v>100</v>
      </c>
    </row>
    <row r="84" spans="1:9" s="3" customFormat="1" ht="13.5" x14ac:dyDescent="0.2">
      <c r="A84" s="9"/>
      <c r="B84" s="12" t="s">
        <v>57</v>
      </c>
      <c r="C84" s="13"/>
      <c r="D84" s="14">
        <v>1557.236075</v>
      </c>
      <c r="E84" s="14">
        <v>245.50066031999998</v>
      </c>
      <c r="F84" s="14">
        <v>245.50066032000001</v>
      </c>
      <c r="G84" s="14"/>
      <c r="H84" s="15">
        <f t="shared" si="5"/>
        <v>15.765153675880519</v>
      </c>
      <c r="I84" s="15">
        <f t="shared" si="6"/>
        <v>100.00000000000003</v>
      </c>
    </row>
    <row r="85" spans="1:9" s="3" customFormat="1" ht="13.5" x14ac:dyDescent="0.2">
      <c r="A85" s="9"/>
      <c r="B85" s="12" t="s">
        <v>58</v>
      </c>
      <c r="C85" s="13"/>
      <c r="D85" s="14">
        <v>1267.834746</v>
      </c>
      <c r="E85" s="14">
        <v>62.393330280000001</v>
      </c>
      <c r="F85" s="14">
        <v>59.263804800000017</v>
      </c>
      <c r="G85" s="14"/>
      <c r="H85" s="15">
        <f t="shared" si="5"/>
        <v>4.6744108399755131</v>
      </c>
      <c r="I85" s="15">
        <f t="shared" si="6"/>
        <v>94.984198686052281</v>
      </c>
    </row>
    <row r="86" spans="1:9" s="3" customFormat="1" ht="13.5" x14ac:dyDescent="0.2">
      <c r="A86" s="9"/>
      <c r="B86" s="12" t="s">
        <v>59</v>
      </c>
      <c r="C86" s="13"/>
      <c r="D86" s="14">
        <v>126.85746399999999</v>
      </c>
      <c r="E86" s="14">
        <v>6.5594320000000002</v>
      </c>
      <c r="F86" s="14">
        <v>6.5594320000000002</v>
      </c>
      <c r="G86" s="14"/>
      <c r="H86" s="15">
        <f t="shared" si="5"/>
        <v>5.1707103336071736</v>
      </c>
      <c r="I86" s="15">
        <f t="shared" si="6"/>
        <v>100</v>
      </c>
    </row>
    <row r="87" spans="1:9" s="3" customFormat="1" ht="13.5" x14ac:dyDescent="0.2">
      <c r="A87" s="9"/>
      <c r="B87" s="12" t="s">
        <v>167</v>
      </c>
      <c r="C87" s="13"/>
      <c r="D87" s="14">
        <v>246.289771</v>
      </c>
      <c r="E87" s="14">
        <v>17.03293</v>
      </c>
      <c r="F87" s="14">
        <v>17.03293</v>
      </c>
      <c r="G87" s="14"/>
      <c r="H87" s="15">
        <f t="shared" si="5"/>
        <v>6.9158089395438189</v>
      </c>
      <c r="I87" s="15">
        <f t="shared" si="6"/>
        <v>100</v>
      </c>
    </row>
    <row r="88" spans="1:9" s="3" customFormat="1" ht="13.5" x14ac:dyDescent="0.2">
      <c r="A88" s="9"/>
      <c r="B88" s="12" t="s">
        <v>60</v>
      </c>
      <c r="C88" s="13"/>
      <c r="D88" s="14">
        <v>5552.8356759999997</v>
      </c>
      <c r="E88" s="14">
        <v>1971.2471590699993</v>
      </c>
      <c r="F88" s="14">
        <v>1946.8084631400004</v>
      </c>
      <c r="G88" s="14"/>
      <c r="H88" s="15">
        <f t="shared" si="5"/>
        <v>35.059716813777378</v>
      </c>
      <c r="I88" s="15">
        <f t="shared" si="6"/>
        <v>98.760241920068069</v>
      </c>
    </row>
    <row r="89" spans="1:9" s="3" customFormat="1" ht="13.5" x14ac:dyDescent="0.2">
      <c r="A89" s="9"/>
      <c r="B89" s="12" t="s">
        <v>61</v>
      </c>
      <c r="C89" s="13"/>
      <c r="D89" s="14">
        <v>219.73319499999999</v>
      </c>
      <c r="E89" s="14">
        <v>47.678962080000005</v>
      </c>
      <c r="F89" s="14">
        <v>47.184258180000015</v>
      </c>
      <c r="G89" s="14"/>
      <c r="H89" s="15">
        <f t="shared" si="5"/>
        <v>21.473431986459769</v>
      </c>
      <c r="I89" s="15">
        <f t="shared" si="6"/>
        <v>98.962427287804772</v>
      </c>
    </row>
    <row r="90" spans="1:9" s="3" customFormat="1" ht="13.5" x14ac:dyDescent="0.2">
      <c r="A90" s="9"/>
      <c r="B90" s="12" t="s">
        <v>62</v>
      </c>
      <c r="C90" s="13"/>
      <c r="D90" s="14">
        <v>3443.8511109999999</v>
      </c>
      <c r="E90" s="14">
        <v>344.44399588999983</v>
      </c>
      <c r="F90" s="14">
        <v>327.03668846000016</v>
      </c>
      <c r="G90" s="14"/>
      <c r="H90" s="15">
        <f t="shared" si="5"/>
        <v>9.4962493417735949</v>
      </c>
      <c r="I90" s="15">
        <f t="shared" si="6"/>
        <v>94.946259003580138</v>
      </c>
    </row>
    <row r="91" spans="1:9" s="3" customFormat="1" ht="13.5" x14ac:dyDescent="0.2">
      <c r="A91" s="9"/>
      <c r="B91" s="12" t="s">
        <v>154</v>
      </c>
      <c r="C91" s="13"/>
      <c r="D91" s="14">
        <v>33210.582188</v>
      </c>
      <c r="E91" s="14">
        <v>12663.264420149999</v>
      </c>
      <c r="F91" s="14">
        <v>12598.96298419</v>
      </c>
      <c r="G91" s="14"/>
      <c r="H91" s="15">
        <f t="shared" si="5"/>
        <v>37.936591755209854</v>
      </c>
      <c r="I91" s="15">
        <f t="shared" si="6"/>
        <v>99.492220695812989</v>
      </c>
    </row>
    <row r="92" spans="1:9" s="3" customFormat="1" ht="13.5" x14ac:dyDescent="0.2">
      <c r="A92" s="9"/>
      <c r="B92" s="12" t="s">
        <v>155</v>
      </c>
      <c r="C92" s="13"/>
      <c r="D92" s="14">
        <v>4333.7610640000003</v>
      </c>
      <c r="E92" s="14">
        <v>650.78820138000003</v>
      </c>
      <c r="F92" s="14">
        <v>156.06338990999998</v>
      </c>
      <c r="G92" s="14"/>
      <c r="H92" s="15">
        <f t="shared" si="5"/>
        <v>3.6011073892928396</v>
      </c>
      <c r="I92" s="15">
        <f t="shared" si="6"/>
        <v>23.980672910029206</v>
      </c>
    </row>
    <row r="93" spans="1:9" s="3" customFormat="1" ht="13.5" x14ac:dyDescent="0.2">
      <c r="A93" s="9"/>
      <c r="B93" s="12" t="s">
        <v>63</v>
      </c>
      <c r="C93" s="13"/>
      <c r="D93" s="14">
        <v>249.265862</v>
      </c>
      <c r="E93" s="14">
        <v>0.10628600000000001</v>
      </c>
      <c r="F93" s="14">
        <v>8.9169490000000004E-2</v>
      </c>
      <c r="G93" s="14"/>
      <c r="H93" s="15">
        <f t="shared" si="5"/>
        <v>3.5772844818998922E-2</v>
      </c>
      <c r="I93" s="15">
        <f t="shared" si="6"/>
        <v>83.895800011290291</v>
      </c>
    </row>
    <row r="94" spans="1:9" s="3" customFormat="1" ht="13.5" x14ac:dyDescent="0.2">
      <c r="A94" s="9"/>
      <c r="B94" s="12" t="s">
        <v>64</v>
      </c>
      <c r="C94" s="13"/>
      <c r="D94" s="14">
        <v>1777.194242</v>
      </c>
      <c r="E94" s="14">
        <v>217.47805679000001</v>
      </c>
      <c r="F94" s="14">
        <v>217.47805679000001</v>
      </c>
      <c r="G94" s="14"/>
      <c r="H94" s="15">
        <f t="shared" si="5"/>
        <v>12.237157405217387</v>
      </c>
      <c r="I94" s="15">
        <f t="shared" si="6"/>
        <v>100</v>
      </c>
    </row>
    <row r="95" spans="1:9" s="3" customFormat="1" ht="13.5" x14ac:dyDescent="0.2">
      <c r="A95" s="9"/>
      <c r="B95" s="12" t="s">
        <v>157</v>
      </c>
      <c r="C95" s="13"/>
      <c r="D95" s="14">
        <v>10583.888051</v>
      </c>
      <c r="E95" s="14">
        <v>3994.3857720000001</v>
      </c>
      <c r="F95" s="14">
        <v>3973.3806</v>
      </c>
      <c r="G95" s="14"/>
      <c r="H95" s="15">
        <f t="shared" si="5"/>
        <v>37.541785975566725</v>
      </c>
      <c r="I95" s="15">
        <f t="shared" si="6"/>
        <v>99.474132615150921</v>
      </c>
    </row>
    <row r="96" spans="1:9" s="3" customFormat="1" ht="13.5" x14ac:dyDescent="0.2">
      <c r="A96" s="9"/>
      <c r="B96" s="12" t="s">
        <v>134</v>
      </c>
      <c r="C96" s="13"/>
      <c r="D96" s="14">
        <v>34499.988722000002</v>
      </c>
      <c r="E96" s="14">
        <v>13700.591758</v>
      </c>
      <c r="F96" s="14">
        <v>13633.089120000001</v>
      </c>
      <c r="G96" s="14"/>
      <c r="H96" s="15">
        <f t="shared" si="5"/>
        <v>39.51621326561893</v>
      </c>
      <c r="I96" s="15">
        <f t="shared" si="6"/>
        <v>99.507301296233535</v>
      </c>
    </row>
    <row r="97" spans="1:9" s="3" customFormat="1" ht="13.5" x14ac:dyDescent="0.2">
      <c r="A97" s="9"/>
      <c r="B97" s="12" t="s">
        <v>65</v>
      </c>
      <c r="C97" s="13"/>
      <c r="D97" s="14">
        <v>99858.419645999995</v>
      </c>
      <c r="E97" s="14">
        <v>22388.22523869</v>
      </c>
      <c r="F97" s="14">
        <v>22386.597743379996</v>
      </c>
      <c r="G97" s="14"/>
      <c r="H97" s="15">
        <f t="shared" si="5"/>
        <v>22.418337705264026</v>
      </c>
      <c r="I97" s="15">
        <f t="shared" si="6"/>
        <v>99.99273057469874</v>
      </c>
    </row>
    <row r="98" spans="1:9" s="3" customFormat="1" ht="13.5" x14ac:dyDescent="0.2">
      <c r="A98" s="9"/>
      <c r="B98" s="12" t="s">
        <v>66</v>
      </c>
      <c r="C98" s="13"/>
      <c r="D98" s="14">
        <v>4514.7289989999999</v>
      </c>
      <c r="E98" s="14">
        <v>1220.7658133800001</v>
      </c>
      <c r="F98" s="14">
        <v>963.64637191999998</v>
      </c>
      <c r="G98" s="14"/>
      <c r="H98" s="15">
        <f t="shared" si="5"/>
        <v>21.344500902123801</v>
      </c>
      <c r="I98" s="15">
        <f t="shared" si="6"/>
        <v>78.937856987647805</v>
      </c>
    </row>
    <row r="99" spans="1:9" s="3" customFormat="1" ht="13.5" x14ac:dyDescent="0.2">
      <c r="A99" s="9"/>
      <c r="B99" s="12" t="s">
        <v>156</v>
      </c>
      <c r="C99" s="13"/>
      <c r="D99" s="14">
        <v>1024.4705369999999</v>
      </c>
      <c r="E99" s="14">
        <v>223.97515043000001</v>
      </c>
      <c r="F99" s="14">
        <v>197.83477525000001</v>
      </c>
      <c r="G99" s="14"/>
      <c r="H99" s="15">
        <f t="shared" si="5"/>
        <v>19.310928729031865</v>
      </c>
      <c r="I99" s="15">
        <f t="shared" si="6"/>
        <v>88.32889491096924</v>
      </c>
    </row>
    <row r="100" spans="1:9" s="3" customFormat="1" ht="13.5" x14ac:dyDescent="0.2">
      <c r="A100" s="9"/>
      <c r="B100" s="12" t="s">
        <v>168</v>
      </c>
      <c r="C100" s="13"/>
      <c r="D100" s="14">
        <v>203.76075599999999</v>
      </c>
      <c r="E100" s="14">
        <v>201.33816837999998</v>
      </c>
      <c r="F100" s="14">
        <v>201.33816837999998</v>
      </c>
      <c r="G100" s="14"/>
      <c r="H100" s="15">
        <f t="shared" si="5"/>
        <v>98.811062705322911</v>
      </c>
      <c r="I100" s="15">
        <f t="shared" si="6"/>
        <v>100</v>
      </c>
    </row>
    <row r="101" spans="1:9" s="3" customFormat="1" ht="13.5" x14ac:dyDescent="0.2">
      <c r="A101" s="9"/>
      <c r="B101" s="12" t="s">
        <v>169</v>
      </c>
      <c r="C101" s="13"/>
      <c r="D101" s="14">
        <v>13964.320673</v>
      </c>
      <c r="E101" s="14">
        <v>7.19075533</v>
      </c>
      <c r="F101" s="14">
        <v>5.8329480499999988</v>
      </c>
      <c r="G101" s="14"/>
      <c r="H101" s="15">
        <f t="shared" si="5"/>
        <v>4.1770367399811992E-2</v>
      </c>
      <c r="I101" s="15">
        <f t="shared" si="6"/>
        <v>81.117320536061115</v>
      </c>
    </row>
    <row r="102" spans="1:9" s="3" customFormat="1" ht="13.5" x14ac:dyDescent="0.2">
      <c r="A102" s="9" t="s">
        <v>67</v>
      </c>
      <c r="B102" s="9"/>
      <c r="C102" s="20"/>
      <c r="D102" s="10">
        <v>188455.66311800003</v>
      </c>
      <c r="E102" s="10">
        <v>32341.692323099989</v>
      </c>
      <c r="F102" s="10">
        <v>30053.79495653999</v>
      </c>
      <c r="G102" s="10"/>
      <c r="H102" s="11">
        <f t="shared" si="5"/>
        <v>15.947408774721747</v>
      </c>
      <c r="I102" s="11">
        <f t="shared" si="6"/>
        <v>92.925857609108874</v>
      </c>
    </row>
    <row r="103" spans="1:9" s="3" customFormat="1" ht="15.75" customHeight="1" x14ac:dyDescent="0.2">
      <c r="A103" s="9"/>
      <c r="B103" s="34" t="s">
        <v>158</v>
      </c>
      <c r="C103" s="34"/>
      <c r="D103" s="14">
        <v>77572.687120999995</v>
      </c>
      <c r="E103" s="14">
        <v>17605.19003243</v>
      </c>
      <c r="F103" s="14">
        <v>17605.190032429997</v>
      </c>
      <c r="G103" s="14"/>
      <c r="H103" s="15">
        <f t="shared" si="5"/>
        <v>22.6950885496192</v>
      </c>
      <c r="I103" s="15">
        <f t="shared" si="6"/>
        <v>99.999999999999972</v>
      </c>
    </row>
    <row r="104" spans="1:9" s="3" customFormat="1" ht="13.5" x14ac:dyDescent="0.2">
      <c r="A104" s="9"/>
      <c r="B104" s="12" t="s">
        <v>68</v>
      </c>
      <c r="C104" s="13"/>
      <c r="D104" s="14">
        <v>948.713076</v>
      </c>
      <c r="E104" s="14">
        <v>171.69084867000001</v>
      </c>
      <c r="F104" s="14">
        <v>86.805435230000015</v>
      </c>
      <c r="G104" s="14"/>
      <c r="H104" s="15">
        <f t="shared" si="5"/>
        <v>9.149809086219447</v>
      </c>
      <c r="I104" s="15">
        <f t="shared" si="6"/>
        <v>50.559150882202928</v>
      </c>
    </row>
    <row r="105" spans="1:9" s="3" customFormat="1" ht="16.5" x14ac:dyDescent="0.2">
      <c r="A105" s="9"/>
      <c r="B105" s="12" t="s">
        <v>206</v>
      </c>
      <c r="C105" s="13"/>
      <c r="D105" s="14">
        <v>603.51543100000004</v>
      </c>
      <c r="E105" s="14">
        <v>135.28129435</v>
      </c>
      <c r="F105" s="14">
        <v>146.20212866000003</v>
      </c>
      <c r="G105" s="14"/>
      <c r="H105" s="15">
        <f t="shared" si="5"/>
        <v>24.225085416250113</v>
      </c>
      <c r="I105" s="15">
        <f t="shared" si="6"/>
        <v>108.07268614812749</v>
      </c>
    </row>
    <row r="106" spans="1:9" s="3" customFormat="1" ht="13.5" x14ac:dyDescent="0.2">
      <c r="A106" s="9"/>
      <c r="B106" s="12" t="s">
        <v>60</v>
      </c>
      <c r="C106" s="13"/>
      <c r="D106" s="14">
        <v>11445.541706</v>
      </c>
      <c r="E106" s="14">
        <v>724.52413101000047</v>
      </c>
      <c r="F106" s="14">
        <v>683.91092044000027</v>
      </c>
      <c r="G106" s="14"/>
      <c r="H106" s="15">
        <f t="shared" si="5"/>
        <v>5.9753477642869397</v>
      </c>
      <c r="I106" s="15">
        <f t="shared" si="6"/>
        <v>94.394498563714563</v>
      </c>
    </row>
    <row r="107" spans="1:9" s="3" customFormat="1" ht="13.5" x14ac:dyDescent="0.2">
      <c r="A107" s="9"/>
      <c r="B107" s="12" t="s">
        <v>69</v>
      </c>
      <c r="C107" s="13"/>
      <c r="D107" s="14">
        <v>5935.6745129999999</v>
      </c>
      <c r="E107" s="14">
        <v>1018.1086428800006</v>
      </c>
      <c r="F107" s="14">
        <v>998.55367966000063</v>
      </c>
      <c r="G107" s="14"/>
      <c r="H107" s="15">
        <f t="shared" si="5"/>
        <v>16.822918397446173</v>
      </c>
      <c r="I107" s="15">
        <f t="shared" si="6"/>
        <v>98.079285216096054</v>
      </c>
    </row>
    <row r="108" spans="1:9" s="3" customFormat="1" ht="13.5" x14ac:dyDescent="0.2">
      <c r="A108" s="9"/>
      <c r="B108" s="12" t="s">
        <v>70</v>
      </c>
      <c r="C108" s="13"/>
      <c r="D108" s="14">
        <v>2519.6682489999998</v>
      </c>
      <c r="E108" s="14">
        <v>469.76038148999993</v>
      </c>
      <c r="F108" s="14">
        <v>409.34121187000005</v>
      </c>
      <c r="G108" s="14"/>
      <c r="H108" s="15">
        <f t="shared" si="5"/>
        <v>16.245837603123288</v>
      </c>
      <c r="I108" s="15">
        <f t="shared" si="6"/>
        <v>87.138300290807706</v>
      </c>
    </row>
    <row r="109" spans="1:9" s="3" customFormat="1" ht="13.5" x14ac:dyDescent="0.2">
      <c r="A109" s="9"/>
      <c r="B109" s="12" t="s">
        <v>71</v>
      </c>
      <c r="C109" s="13"/>
      <c r="D109" s="14">
        <v>51671.570445999998</v>
      </c>
      <c r="E109" s="14">
        <v>8355.2304559799868</v>
      </c>
      <c r="F109" s="14">
        <v>7487.6194788699959</v>
      </c>
      <c r="G109" s="14"/>
      <c r="H109" s="15">
        <f t="shared" si="5"/>
        <v>14.490791385361558</v>
      </c>
      <c r="I109" s="15">
        <f t="shared" si="6"/>
        <v>89.61595396223899</v>
      </c>
    </row>
    <row r="110" spans="1:9" s="3" customFormat="1" ht="13.5" x14ac:dyDescent="0.2">
      <c r="A110" s="9"/>
      <c r="B110" s="12" t="s">
        <v>72</v>
      </c>
      <c r="C110" s="13"/>
      <c r="D110" s="14">
        <v>1466.9841730000001</v>
      </c>
      <c r="E110" s="14">
        <v>373.09697682000007</v>
      </c>
      <c r="F110" s="14">
        <v>364.05303663000007</v>
      </c>
      <c r="G110" s="14"/>
      <c r="H110" s="15">
        <f t="shared" si="5"/>
        <v>24.816425652739476</v>
      </c>
      <c r="I110" s="15">
        <f t="shared" si="6"/>
        <v>97.575981379671376</v>
      </c>
    </row>
    <row r="111" spans="1:9" s="3" customFormat="1" ht="13.5" x14ac:dyDescent="0.2">
      <c r="A111" s="9"/>
      <c r="B111" s="12" t="s">
        <v>73</v>
      </c>
      <c r="C111" s="13"/>
      <c r="D111" s="14">
        <v>30314.344022000001</v>
      </c>
      <c r="E111" s="14">
        <v>1648.36657687</v>
      </c>
      <c r="F111" s="14">
        <v>1599.0562102599999</v>
      </c>
      <c r="G111" s="14"/>
      <c r="H111" s="15">
        <f t="shared" si="5"/>
        <v>5.2749160895565428</v>
      </c>
      <c r="I111" s="15">
        <f t="shared" si="6"/>
        <v>97.00853151829655</v>
      </c>
    </row>
    <row r="112" spans="1:9" s="3" customFormat="1" ht="13.5" x14ac:dyDescent="0.2">
      <c r="A112" s="9"/>
      <c r="B112" s="12" t="s">
        <v>74</v>
      </c>
      <c r="C112" s="13"/>
      <c r="D112" s="14">
        <v>689.76807599999995</v>
      </c>
      <c r="E112" s="14">
        <v>142.07268943</v>
      </c>
      <c r="F112" s="14">
        <v>130.20951509999995</v>
      </c>
      <c r="G112" s="14"/>
      <c r="H112" s="15">
        <f t="shared" si="5"/>
        <v>18.877289284695738</v>
      </c>
      <c r="I112" s="15">
        <f t="shared" si="6"/>
        <v>91.649926261271276</v>
      </c>
    </row>
    <row r="113" spans="1:9" s="3" customFormat="1" ht="13.5" x14ac:dyDescent="0.2">
      <c r="A113" s="9"/>
      <c r="B113" s="12" t="s">
        <v>75</v>
      </c>
      <c r="C113" s="13"/>
      <c r="D113" s="14">
        <v>482.81318900000002</v>
      </c>
      <c r="E113" s="14">
        <v>42.419344299999999</v>
      </c>
      <c r="F113" s="14">
        <v>32.996478349999997</v>
      </c>
      <c r="G113" s="14"/>
      <c r="H113" s="15">
        <f t="shared" si="5"/>
        <v>6.8342123002774882</v>
      </c>
      <c r="I113" s="15">
        <f t="shared" si="6"/>
        <v>77.78639414282506</v>
      </c>
    </row>
    <row r="114" spans="1:9" s="3" customFormat="1" ht="13.5" x14ac:dyDescent="0.2">
      <c r="A114" s="9"/>
      <c r="B114" s="12" t="s">
        <v>76</v>
      </c>
      <c r="C114" s="13"/>
      <c r="D114" s="14">
        <v>667.69553399999995</v>
      </c>
      <c r="E114" s="14">
        <v>73.980436109999971</v>
      </c>
      <c r="F114" s="14">
        <v>63.198747530000006</v>
      </c>
      <c r="G114" s="14"/>
      <c r="H114" s="15">
        <f t="shared" si="5"/>
        <v>9.4652044699762818</v>
      </c>
      <c r="I114" s="15">
        <f t="shared" si="6"/>
        <v>85.426297617428347</v>
      </c>
    </row>
    <row r="115" spans="1:9" s="3" customFormat="1" ht="13.5" x14ac:dyDescent="0.2">
      <c r="A115" s="9"/>
      <c r="B115" s="12" t="s">
        <v>77</v>
      </c>
      <c r="C115" s="13"/>
      <c r="D115" s="14">
        <v>2121.8002099999999</v>
      </c>
      <c r="E115" s="14">
        <v>990.67398185000013</v>
      </c>
      <c r="F115" s="14">
        <v>321.67194265000006</v>
      </c>
      <c r="G115" s="14"/>
      <c r="H115" s="15">
        <f t="shared" si="5"/>
        <v>15.160331360792922</v>
      </c>
      <c r="I115" s="15">
        <f t="shared" si="6"/>
        <v>32.470010169168347</v>
      </c>
    </row>
    <row r="116" spans="1:9" s="3" customFormat="1" ht="13.5" x14ac:dyDescent="0.2">
      <c r="A116" s="9"/>
      <c r="B116" s="12" t="s">
        <v>78</v>
      </c>
      <c r="C116" s="13"/>
      <c r="D116" s="14">
        <v>862.38473199999999</v>
      </c>
      <c r="E116" s="14">
        <v>66.230606479999992</v>
      </c>
      <c r="F116" s="14">
        <v>66.230606479999992</v>
      </c>
      <c r="G116" s="14"/>
      <c r="H116" s="15">
        <f t="shared" si="5"/>
        <v>7.6799372742141712</v>
      </c>
      <c r="I116" s="15">
        <f t="shared" si="6"/>
        <v>100</v>
      </c>
    </row>
    <row r="117" spans="1:9" s="3" customFormat="1" ht="13.5" x14ac:dyDescent="0.2">
      <c r="A117" s="9"/>
      <c r="B117" s="12" t="s">
        <v>79</v>
      </c>
      <c r="C117" s="13"/>
      <c r="D117" s="14">
        <v>582.30618700000002</v>
      </c>
      <c r="E117" s="14">
        <v>421.41883851</v>
      </c>
      <c r="F117" s="14">
        <v>25.79137369</v>
      </c>
      <c r="G117" s="14"/>
      <c r="H117" s="15">
        <f t="shared" si="5"/>
        <v>4.4291773410266027</v>
      </c>
      <c r="I117" s="15">
        <f t="shared" si="6"/>
        <v>6.120128322025165</v>
      </c>
    </row>
    <row r="118" spans="1:9" s="3" customFormat="1" ht="13.5" x14ac:dyDescent="0.2">
      <c r="A118" s="9"/>
      <c r="B118" s="12" t="s">
        <v>80</v>
      </c>
      <c r="C118" s="13"/>
      <c r="D118" s="14">
        <v>570.19645300000002</v>
      </c>
      <c r="E118" s="14">
        <v>103.64708591999998</v>
      </c>
      <c r="F118" s="14">
        <v>32.964158689999998</v>
      </c>
      <c r="G118" s="14"/>
      <c r="H118" s="15">
        <f t="shared" si="5"/>
        <v>5.7811932214878219</v>
      </c>
      <c r="I118" s="15">
        <f t="shared" si="6"/>
        <v>31.804231057150407</v>
      </c>
    </row>
    <row r="119" spans="1:9" s="3" customFormat="1" ht="13.5" x14ac:dyDescent="0.2">
      <c r="A119" s="9" t="s">
        <v>180</v>
      </c>
      <c r="B119" s="9"/>
      <c r="C119" s="20"/>
      <c r="D119" s="10">
        <v>7180.6234560000003</v>
      </c>
      <c r="E119" s="10">
        <v>1036.8035318700004</v>
      </c>
      <c r="F119" s="10">
        <v>999.49752609999928</v>
      </c>
      <c r="G119" s="10"/>
      <c r="H119" s="11">
        <f t="shared" si="5"/>
        <v>13.919369706885787</v>
      </c>
      <c r="I119" s="11">
        <f t="shared" si="6"/>
        <v>96.401824972305477</v>
      </c>
    </row>
    <row r="120" spans="1:9" s="3" customFormat="1" ht="13.5" x14ac:dyDescent="0.2">
      <c r="A120" s="9"/>
      <c r="B120" s="12" t="s">
        <v>181</v>
      </c>
      <c r="C120" s="13"/>
      <c r="D120" s="14">
        <v>7180.6234560000003</v>
      </c>
      <c r="E120" s="14">
        <v>1036.8035318700004</v>
      </c>
      <c r="F120" s="14">
        <v>999.49752609999928</v>
      </c>
      <c r="G120" s="14"/>
      <c r="H120" s="15">
        <f t="shared" si="5"/>
        <v>13.919369706885787</v>
      </c>
      <c r="I120" s="15">
        <f t="shared" si="6"/>
        <v>96.401824972305477</v>
      </c>
    </row>
    <row r="121" spans="1:9" s="3" customFormat="1" ht="13.5" x14ac:dyDescent="0.2">
      <c r="A121" s="9" t="s">
        <v>81</v>
      </c>
      <c r="B121" s="9"/>
      <c r="C121" s="20"/>
      <c r="D121" s="10">
        <v>23009.041395</v>
      </c>
      <c r="E121" s="10">
        <v>8296.0497629299989</v>
      </c>
      <c r="F121" s="10">
        <v>7547.8884871900009</v>
      </c>
      <c r="G121" s="10"/>
      <c r="H121" s="11">
        <f t="shared" si="5"/>
        <v>32.80401107379555</v>
      </c>
      <c r="I121" s="11">
        <f t="shared" si="6"/>
        <v>90.981716634788341</v>
      </c>
    </row>
    <row r="122" spans="1:9" s="3" customFormat="1" ht="13.5" x14ac:dyDescent="0.2">
      <c r="A122" s="9"/>
      <c r="B122" s="9" t="s">
        <v>82</v>
      </c>
      <c r="C122" s="20"/>
      <c r="D122" s="10">
        <v>56.813664000000003</v>
      </c>
      <c r="E122" s="10">
        <v>57.447186760000001</v>
      </c>
      <c r="F122" s="10">
        <v>56.682776019999999</v>
      </c>
      <c r="G122" s="10"/>
      <c r="H122" s="11">
        <f t="shared" si="5"/>
        <v>99.769618836764323</v>
      </c>
      <c r="I122" s="11">
        <f t="shared" si="6"/>
        <v>98.669367843557737</v>
      </c>
    </row>
    <row r="123" spans="1:9" s="3" customFormat="1" ht="13.5" x14ac:dyDescent="0.2">
      <c r="A123" s="9"/>
      <c r="B123" s="12"/>
      <c r="C123" s="13" t="s">
        <v>83</v>
      </c>
      <c r="D123" s="14">
        <v>56.813664000000003</v>
      </c>
      <c r="E123" s="14">
        <v>57.447186760000001</v>
      </c>
      <c r="F123" s="14">
        <v>56.682776019999999</v>
      </c>
      <c r="G123" s="14"/>
      <c r="H123" s="15">
        <f t="shared" si="5"/>
        <v>99.769618836764323</v>
      </c>
      <c r="I123" s="15">
        <f t="shared" si="6"/>
        <v>98.669367843557737</v>
      </c>
    </row>
    <row r="124" spans="1:9" s="3" customFormat="1" ht="13.5" x14ac:dyDescent="0.2">
      <c r="A124" s="9"/>
      <c r="B124" s="12" t="s">
        <v>84</v>
      </c>
      <c r="C124" s="13"/>
      <c r="D124" s="14">
        <v>743.84564699999999</v>
      </c>
      <c r="E124" s="14">
        <v>176.70737998999991</v>
      </c>
      <c r="F124" s="14">
        <v>166.68608024999995</v>
      </c>
      <c r="G124" s="14"/>
      <c r="H124" s="15">
        <f t="shared" si="5"/>
        <v>22.408692034733377</v>
      </c>
      <c r="I124" s="15">
        <f t="shared" si="6"/>
        <v>94.328873111826411</v>
      </c>
    </row>
    <row r="125" spans="1:9" s="3" customFormat="1" ht="13.5" x14ac:dyDescent="0.2">
      <c r="A125" s="9"/>
      <c r="B125" s="12" t="s">
        <v>85</v>
      </c>
      <c r="C125" s="13"/>
      <c r="D125" s="14">
        <v>214.30305899999999</v>
      </c>
      <c r="E125" s="14">
        <v>40.693573699999995</v>
      </c>
      <c r="F125" s="14">
        <v>38.499700260000004</v>
      </c>
      <c r="G125" s="14"/>
      <c r="H125" s="15">
        <f t="shared" si="5"/>
        <v>17.965072659088833</v>
      </c>
      <c r="I125" s="15">
        <f t="shared" si="6"/>
        <v>94.608796326973874</v>
      </c>
    </row>
    <row r="126" spans="1:9" s="3" customFormat="1" ht="13.5" x14ac:dyDescent="0.2">
      <c r="A126" s="9"/>
      <c r="B126" s="12" t="s">
        <v>86</v>
      </c>
      <c r="C126" s="13"/>
      <c r="D126" s="14">
        <v>25.841601000000001</v>
      </c>
      <c r="E126" s="14">
        <v>7.1600094699999985</v>
      </c>
      <c r="F126" s="14">
        <v>6.8789212699999993</v>
      </c>
      <c r="G126" s="14"/>
      <c r="H126" s="15">
        <f t="shared" si="5"/>
        <v>26.619563044874813</v>
      </c>
      <c r="I126" s="15">
        <f t="shared" si="6"/>
        <v>96.07419234321209</v>
      </c>
    </row>
    <row r="127" spans="1:9" s="3" customFormat="1" ht="13.5" x14ac:dyDescent="0.2">
      <c r="A127" s="9"/>
      <c r="B127" s="12" t="s">
        <v>87</v>
      </c>
      <c r="C127" s="13"/>
      <c r="D127" s="14">
        <v>34.347256999999999</v>
      </c>
      <c r="E127" s="14">
        <v>6.7431933399999995</v>
      </c>
      <c r="F127" s="14">
        <v>6.5045759000000007</v>
      </c>
      <c r="G127" s="14"/>
      <c r="H127" s="15">
        <f t="shared" si="5"/>
        <v>18.937686639722063</v>
      </c>
      <c r="I127" s="15">
        <f t="shared" si="6"/>
        <v>96.46135846966537</v>
      </c>
    </row>
    <row r="128" spans="1:9" s="3" customFormat="1" ht="13.5" x14ac:dyDescent="0.2">
      <c r="A128" s="9"/>
      <c r="B128" s="12" t="s">
        <v>88</v>
      </c>
      <c r="C128" s="13"/>
      <c r="D128" s="14">
        <v>237.29756800000001</v>
      </c>
      <c r="E128" s="14">
        <v>51.85675015999999</v>
      </c>
      <c r="F128" s="14">
        <v>48.759330639999988</v>
      </c>
      <c r="G128" s="14"/>
      <c r="H128" s="15">
        <f t="shared" si="5"/>
        <v>20.547758264425191</v>
      </c>
      <c r="I128" s="15">
        <f t="shared" si="6"/>
        <v>94.026969467922399</v>
      </c>
    </row>
    <row r="129" spans="1:9" s="3" customFormat="1" ht="13.5" x14ac:dyDescent="0.2">
      <c r="A129" s="9"/>
      <c r="B129" s="9" t="s">
        <v>182</v>
      </c>
      <c r="C129" s="20"/>
      <c r="D129" s="10">
        <v>21696.592599</v>
      </c>
      <c r="E129" s="10">
        <v>7955.441669509999</v>
      </c>
      <c r="F129" s="10">
        <v>7223.8771028500005</v>
      </c>
      <c r="G129" s="10"/>
      <c r="H129" s="11">
        <f t="shared" si="5"/>
        <v>33.294984315569216</v>
      </c>
      <c r="I129" s="11">
        <f t="shared" si="6"/>
        <v>90.804224365520895</v>
      </c>
    </row>
    <row r="130" spans="1:9" s="3" customFormat="1" ht="13.5" x14ac:dyDescent="0.2">
      <c r="A130" s="9"/>
      <c r="B130" s="12"/>
      <c r="C130" s="13" t="s">
        <v>182</v>
      </c>
      <c r="D130" s="14">
        <v>21696.592599</v>
      </c>
      <c r="E130" s="14">
        <v>7955.441669509999</v>
      </c>
      <c r="F130" s="14">
        <v>7223.8771028500005</v>
      </c>
      <c r="G130" s="14"/>
      <c r="H130" s="15">
        <f t="shared" si="5"/>
        <v>33.294984315569216</v>
      </c>
      <c r="I130" s="15">
        <f t="shared" si="6"/>
        <v>90.804224365520895</v>
      </c>
    </row>
    <row r="131" spans="1:9" s="3" customFormat="1" ht="13.5" x14ac:dyDescent="0.2">
      <c r="A131" s="9" t="s">
        <v>89</v>
      </c>
      <c r="B131" s="9"/>
      <c r="C131" s="20"/>
      <c r="D131" s="10">
        <v>11834.320366</v>
      </c>
      <c r="E131" s="10">
        <v>7168.83848726</v>
      </c>
      <c r="F131" s="10">
        <v>3510.3238076499997</v>
      </c>
      <c r="G131" s="10"/>
      <c r="H131" s="11">
        <f t="shared" si="5"/>
        <v>29.662234070789221</v>
      </c>
      <c r="I131" s="11">
        <f t="shared" si="6"/>
        <v>48.966423415568954</v>
      </c>
    </row>
    <row r="132" spans="1:9" s="3" customFormat="1" ht="13.5" x14ac:dyDescent="0.2">
      <c r="A132" s="9"/>
      <c r="B132" s="12" t="s">
        <v>90</v>
      </c>
      <c r="C132" s="13"/>
      <c r="D132" s="14">
        <v>720.26240199999995</v>
      </c>
      <c r="E132" s="14">
        <v>182.62933148999997</v>
      </c>
      <c r="F132" s="14">
        <v>162.72862768000002</v>
      </c>
      <c r="G132" s="14"/>
      <c r="H132" s="15">
        <f t="shared" si="5"/>
        <v>22.592964345791302</v>
      </c>
      <c r="I132" s="15">
        <f t="shared" si="6"/>
        <v>89.103226930943663</v>
      </c>
    </row>
    <row r="133" spans="1:9" s="3" customFormat="1" ht="13.5" x14ac:dyDescent="0.2">
      <c r="A133" s="9"/>
      <c r="B133" s="12" t="s">
        <v>91</v>
      </c>
      <c r="C133" s="13"/>
      <c r="D133" s="14">
        <v>178.58598799999999</v>
      </c>
      <c r="E133" s="14">
        <v>17.94602355</v>
      </c>
      <c r="F133" s="14">
        <v>7.2165878099999992</v>
      </c>
      <c r="G133" s="14"/>
      <c r="H133" s="15">
        <f t="shared" si="5"/>
        <v>4.0409597028407402</v>
      </c>
      <c r="I133" s="15">
        <f t="shared" si="6"/>
        <v>40.212740108657663</v>
      </c>
    </row>
    <row r="134" spans="1:9" s="3" customFormat="1" ht="13.5" x14ac:dyDescent="0.2">
      <c r="A134" s="9"/>
      <c r="B134" s="12" t="s">
        <v>92</v>
      </c>
      <c r="C134" s="13"/>
      <c r="D134" s="14">
        <v>102.035872</v>
      </c>
      <c r="E134" s="14">
        <v>71.619173000000004</v>
      </c>
      <c r="F134" s="14">
        <v>70.150241829999999</v>
      </c>
      <c r="G134" s="14"/>
      <c r="H134" s="15">
        <f t="shared" si="5"/>
        <v>68.750568260934742</v>
      </c>
      <c r="I134" s="15">
        <f t="shared" si="6"/>
        <v>97.948969377236452</v>
      </c>
    </row>
    <row r="135" spans="1:9" s="3" customFormat="1" ht="13.5" x14ac:dyDescent="0.2">
      <c r="A135" s="9"/>
      <c r="B135" s="12" t="s">
        <v>93</v>
      </c>
      <c r="C135" s="13"/>
      <c r="D135" s="14">
        <v>126.763846</v>
      </c>
      <c r="E135" s="14">
        <v>63.132473129999994</v>
      </c>
      <c r="F135" s="14">
        <v>59.548161130000004</v>
      </c>
      <c r="G135" s="14"/>
      <c r="H135" s="15">
        <f t="shared" si="5"/>
        <v>46.975666176931867</v>
      </c>
      <c r="I135" s="15">
        <f t="shared" si="6"/>
        <v>94.322554111543653</v>
      </c>
    </row>
    <row r="136" spans="1:9" s="3" customFormat="1" ht="13.5" x14ac:dyDescent="0.2">
      <c r="A136" s="9"/>
      <c r="B136" s="12" t="s">
        <v>94</v>
      </c>
      <c r="C136" s="13"/>
      <c r="D136" s="14">
        <v>804.34297700000002</v>
      </c>
      <c r="E136" s="14">
        <v>179.69837797</v>
      </c>
      <c r="F136" s="14">
        <v>152.34514833000011</v>
      </c>
      <c r="G136" s="14"/>
      <c r="H136" s="15">
        <f t="shared" si="5"/>
        <v>18.940321813737938</v>
      </c>
      <c r="I136" s="15">
        <f t="shared" si="6"/>
        <v>84.778254568014859</v>
      </c>
    </row>
    <row r="137" spans="1:9" s="3" customFormat="1" ht="13.5" x14ac:dyDescent="0.2">
      <c r="A137" s="9"/>
      <c r="B137" s="12" t="s">
        <v>135</v>
      </c>
      <c r="C137" s="13"/>
      <c r="D137" s="14">
        <v>4303.7698339999997</v>
      </c>
      <c r="E137" s="14">
        <v>3894.8986651799996</v>
      </c>
      <c r="F137" s="14">
        <v>709.36398228999997</v>
      </c>
      <c r="G137" s="14"/>
      <c r="H137" s="15">
        <f t="shared" si="5"/>
        <v>16.482386597117451</v>
      </c>
      <c r="I137" s="15">
        <f t="shared" si="6"/>
        <v>18.212642825130274</v>
      </c>
    </row>
    <row r="138" spans="1:9" s="3" customFormat="1" ht="13.5" x14ac:dyDescent="0.2">
      <c r="A138" s="9"/>
      <c r="B138" s="12" t="s">
        <v>142</v>
      </c>
      <c r="C138" s="13"/>
      <c r="D138" s="14">
        <v>74.026706000000004</v>
      </c>
      <c r="E138" s="14">
        <v>7.1459999999999999</v>
      </c>
      <c r="F138" s="14">
        <v>4.0244999999999997</v>
      </c>
      <c r="G138" s="14"/>
      <c r="H138" s="15">
        <f t="shared" si="5"/>
        <v>5.4365515061550882</v>
      </c>
      <c r="I138" s="15">
        <f t="shared" si="6"/>
        <v>56.318219983207385</v>
      </c>
    </row>
    <row r="139" spans="1:9" s="3" customFormat="1" ht="13.5" x14ac:dyDescent="0.2">
      <c r="A139" s="9"/>
      <c r="B139" s="12" t="s">
        <v>136</v>
      </c>
      <c r="C139" s="13"/>
      <c r="D139" s="14">
        <v>4180.0000010000003</v>
      </c>
      <c r="E139" s="14">
        <v>1616.393084</v>
      </c>
      <c r="F139" s="14">
        <v>1226.0343978099997</v>
      </c>
      <c r="G139" s="14"/>
      <c r="H139" s="15">
        <f t="shared" si="5"/>
        <v>29.330966447767704</v>
      </c>
      <c r="I139" s="15">
        <f t="shared" si="6"/>
        <v>75.850015070344099</v>
      </c>
    </row>
    <row r="140" spans="1:9" s="3" customFormat="1" ht="13.5" x14ac:dyDescent="0.2">
      <c r="A140" s="9"/>
      <c r="B140" s="12" t="s">
        <v>168</v>
      </c>
      <c r="C140" s="13"/>
      <c r="D140" s="14">
        <v>1128.6836900000001</v>
      </c>
      <c r="E140" s="14">
        <v>1073.9001810900002</v>
      </c>
      <c r="F140" s="14">
        <v>1066.9328119199999</v>
      </c>
      <c r="G140" s="14"/>
      <c r="H140" s="15">
        <f t="shared" si="5"/>
        <v>94.528947425474001</v>
      </c>
      <c r="I140" s="15">
        <f t="shared" si="6"/>
        <v>99.35120886534088</v>
      </c>
    </row>
    <row r="141" spans="1:9" s="3" customFormat="1" ht="13.5" x14ac:dyDescent="0.2">
      <c r="A141" s="9"/>
      <c r="B141" s="12" t="s">
        <v>95</v>
      </c>
      <c r="C141" s="13"/>
      <c r="D141" s="14">
        <v>215.84905000000001</v>
      </c>
      <c r="E141" s="14">
        <v>61.475177849999994</v>
      </c>
      <c r="F141" s="14">
        <v>51.979348849999994</v>
      </c>
      <c r="G141" s="14"/>
      <c r="H141" s="15">
        <f t="shared" si="5"/>
        <v>24.081342424254355</v>
      </c>
      <c r="I141" s="15">
        <f t="shared" si="6"/>
        <v>84.553393203400063</v>
      </c>
    </row>
    <row r="142" spans="1:9" s="3" customFormat="1" ht="13.5" x14ac:dyDescent="0.2">
      <c r="A142" s="9" t="s">
        <v>96</v>
      </c>
      <c r="B142" s="9"/>
      <c r="C142" s="20"/>
      <c r="D142" s="10">
        <v>33195.689459999994</v>
      </c>
      <c r="E142" s="10">
        <v>5939.0195743599998</v>
      </c>
      <c r="F142" s="10">
        <v>4867.0802574199997</v>
      </c>
      <c r="G142" s="10"/>
      <c r="H142" s="11">
        <f t="shared" si="5"/>
        <v>14.661783914097384</v>
      </c>
      <c r="I142" s="11">
        <f t="shared" si="6"/>
        <v>81.950904462955663</v>
      </c>
    </row>
    <row r="143" spans="1:9" s="3" customFormat="1" ht="13.5" x14ac:dyDescent="0.2">
      <c r="A143" s="9"/>
      <c r="B143" s="9" t="s">
        <v>97</v>
      </c>
      <c r="C143" s="20"/>
      <c r="D143" s="10">
        <v>884.43228199999999</v>
      </c>
      <c r="E143" s="10">
        <v>180.42926343000002</v>
      </c>
      <c r="F143" s="10">
        <v>92.681395949999995</v>
      </c>
      <c r="G143" s="10"/>
      <c r="H143" s="11">
        <f t="shared" ref="H143:H206" si="7">IF(AND(F143=0,D143&gt;0),"n.a.",IF(AND(F143=0,D143&lt;0),"n.a.",IF(OR(F143=0,D143=0),"              n.a.",IF(OR((AND(F143&lt;0,D143&gt;0)),(AND(F143&gt;0,D143&lt;0))),"                n.a.",IF(((F143/D143))*100&gt;500,"             -o-",((F143/D143))*100)))))</f>
        <v>10.479196410652952</v>
      </c>
      <c r="I143" s="11">
        <f t="shared" ref="I143:I206" si="8">IF(AND(F143=0,E143&gt;0),"n.a.",IF(AND(F143=0,E143&lt;0),"n.a.",IF(OR(F143=0,E143=0),"              n.a.",IF(OR((AND(F143&lt;0,E143&gt;0)),(AND(F143&gt;0,E143&lt;0))),"                n.a.",IF(((F143/E143))*100&gt;500,"             -o-",((F143/E143))*100)))))</f>
        <v>51.367164166225734</v>
      </c>
    </row>
    <row r="144" spans="1:9" s="3" customFormat="1" ht="13.5" x14ac:dyDescent="0.2">
      <c r="A144" s="9"/>
      <c r="B144" s="12"/>
      <c r="C144" s="13" t="s">
        <v>143</v>
      </c>
      <c r="D144" s="14">
        <v>856.58288800000003</v>
      </c>
      <c r="E144" s="14">
        <v>176.45601507000001</v>
      </c>
      <c r="F144" s="14">
        <v>88.974015069999993</v>
      </c>
      <c r="G144" s="14"/>
      <c r="H144" s="15">
        <f t="shared" si="7"/>
        <v>10.387087614806518</v>
      </c>
      <c r="I144" s="15">
        <f t="shared" si="8"/>
        <v>50.422772516257972</v>
      </c>
    </row>
    <row r="145" spans="1:9" s="3" customFormat="1" ht="13.5" x14ac:dyDescent="0.2">
      <c r="A145" s="9"/>
      <c r="B145" s="12"/>
      <c r="C145" s="13" t="s">
        <v>98</v>
      </c>
      <c r="D145" s="14">
        <v>27.849394</v>
      </c>
      <c r="E145" s="14">
        <v>3.9732483600000008</v>
      </c>
      <c r="F145" s="14">
        <v>3.707380880000001</v>
      </c>
      <c r="G145" s="14"/>
      <c r="H145" s="15">
        <f t="shared" si="7"/>
        <v>13.312249738719634</v>
      </c>
      <c r="I145" s="15">
        <f t="shared" si="8"/>
        <v>93.308561259935942</v>
      </c>
    </row>
    <row r="146" spans="1:9" s="3" customFormat="1" ht="13.5" x14ac:dyDescent="0.2">
      <c r="A146" s="9"/>
      <c r="B146" s="12" t="s">
        <v>99</v>
      </c>
      <c r="C146" s="13"/>
      <c r="D146" s="14">
        <v>4428.1411150000004</v>
      </c>
      <c r="E146" s="14">
        <v>936.34688804000007</v>
      </c>
      <c r="F146" s="14">
        <v>884.47612041000036</v>
      </c>
      <c r="G146" s="14"/>
      <c r="H146" s="15">
        <f t="shared" si="7"/>
        <v>19.9739822521442</v>
      </c>
      <c r="I146" s="15">
        <f t="shared" si="8"/>
        <v>94.460304370896381</v>
      </c>
    </row>
    <row r="147" spans="1:9" s="3" customFormat="1" ht="13.5" x14ac:dyDescent="0.2">
      <c r="A147" s="9"/>
      <c r="B147" s="12" t="s">
        <v>100</v>
      </c>
      <c r="C147" s="13"/>
      <c r="D147" s="14">
        <v>133.80100899999999</v>
      </c>
      <c r="E147" s="14">
        <v>9.1685720999999969</v>
      </c>
      <c r="F147" s="14">
        <v>8.5636683599999994</v>
      </c>
      <c r="G147" s="14"/>
      <c r="H147" s="15">
        <f t="shared" si="7"/>
        <v>6.4003017794880757</v>
      </c>
      <c r="I147" s="15">
        <f t="shared" si="8"/>
        <v>93.402421517741047</v>
      </c>
    </row>
    <row r="148" spans="1:9" s="3" customFormat="1" ht="13.5" x14ac:dyDescent="0.2">
      <c r="A148" s="9"/>
      <c r="B148" s="12" t="s">
        <v>101</v>
      </c>
      <c r="C148" s="13"/>
      <c r="D148" s="14">
        <v>880.62580000000003</v>
      </c>
      <c r="E148" s="14">
        <v>195.87751828999998</v>
      </c>
      <c r="F148" s="14">
        <v>186.0000577399999</v>
      </c>
      <c r="G148" s="14"/>
      <c r="H148" s="15">
        <f t="shared" si="7"/>
        <v>21.121350037666385</v>
      </c>
      <c r="I148" s="15">
        <f t="shared" si="8"/>
        <v>94.957328111857976</v>
      </c>
    </row>
    <row r="149" spans="1:9" s="3" customFormat="1" ht="13.5" x14ac:dyDescent="0.2">
      <c r="A149" s="9"/>
      <c r="B149" s="12" t="s">
        <v>102</v>
      </c>
      <c r="C149" s="13"/>
      <c r="D149" s="14">
        <v>7065.3426689999997</v>
      </c>
      <c r="E149" s="14">
        <v>2022.9840156099995</v>
      </c>
      <c r="F149" s="14">
        <v>1991.6060651199991</v>
      </c>
      <c r="G149" s="14"/>
      <c r="H149" s="15">
        <f t="shared" si="7"/>
        <v>28.188386019242902</v>
      </c>
      <c r="I149" s="15">
        <f t="shared" si="8"/>
        <v>98.448927413767095</v>
      </c>
    </row>
    <row r="150" spans="1:9" s="3" customFormat="1" ht="13.5" x14ac:dyDescent="0.2">
      <c r="A150" s="9"/>
      <c r="B150" s="12" t="s">
        <v>103</v>
      </c>
      <c r="C150" s="13"/>
      <c r="D150" s="14">
        <v>6379.8388329999998</v>
      </c>
      <c r="E150" s="14">
        <v>1309.9472383299999</v>
      </c>
      <c r="F150" s="14">
        <v>615.59749034999993</v>
      </c>
      <c r="G150" s="14"/>
      <c r="H150" s="15">
        <f t="shared" si="7"/>
        <v>9.6491072339601214</v>
      </c>
      <c r="I150" s="15">
        <f t="shared" si="8"/>
        <v>46.994067572889492</v>
      </c>
    </row>
    <row r="151" spans="1:9" s="3" customFormat="1" ht="13.5" x14ac:dyDescent="0.2">
      <c r="A151" s="9"/>
      <c r="B151" s="12" t="s">
        <v>104</v>
      </c>
      <c r="C151" s="13"/>
      <c r="D151" s="14">
        <v>5919.39</v>
      </c>
      <c r="E151" s="14">
        <v>323.19239440000001</v>
      </c>
      <c r="F151" s="14">
        <v>135.39083511000001</v>
      </c>
      <c r="G151" s="14"/>
      <c r="H151" s="15">
        <f t="shared" si="7"/>
        <v>2.2872430285890943</v>
      </c>
      <c r="I151" s="15">
        <f t="shared" si="8"/>
        <v>41.891714488315948</v>
      </c>
    </row>
    <row r="152" spans="1:9" s="3" customFormat="1" ht="15.75" customHeight="1" x14ac:dyDescent="0.2">
      <c r="A152" s="9"/>
      <c r="B152" s="34" t="s">
        <v>144</v>
      </c>
      <c r="C152" s="34"/>
      <c r="D152" s="14">
        <v>4945.37</v>
      </c>
      <c r="E152" s="14">
        <v>687.04557792999992</v>
      </c>
      <c r="F152" s="14">
        <v>685.95660212000007</v>
      </c>
      <c r="G152" s="14"/>
      <c r="H152" s="15">
        <f t="shared" si="7"/>
        <v>13.870683126237271</v>
      </c>
      <c r="I152" s="15">
        <f t="shared" si="8"/>
        <v>99.841498752778406</v>
      </c>
    </row>
    <row r="153" spans="1:9" s="3" customFormat="1" ht="13.5" x14ac:dyDescent="0.2">
      <c r="A153" s="9"/>
      <c r="B153" s="12" t="s">
        <v>105</v>
      </c>
      <c r="C153" s="13"/>
      <c r="D153" s="14">
        <v>600.93769999999995</v>
      </c>
      <c r="E153" s="14">
        <v>158.48811453000002</v>
      </c>
      <c r="F153" s="14">
        <v>151.30802226000003</v>
      </c>
      <c r="G153" s="14"/>
      <c r="H153" s="15">
        <f t="shared" si="7"/>
        <v>25.178653670754898</v>
      </c>
      <c r="I153" s="15">
        <f t="shared" si="8"/>
        <v>95.469633611774157</v>
      </c>
    </row>
    <row r="154" spans="1:9" s="3" customFormat="1" ht="13.5" x14ac:dyDescent="0.2">
      <c r="A154" s="9"/>
      <c r="B154" s="12" t="s">
        <v>106</v>
      </c>
      <c r="C154" s="13"/>
      <c r="D154" s="14">
        <v>147.95814300000001</v>
      </c>
      <c r="E154" s="14">
        <v>19.5</v>
      </c>
      <c r="F154" s="14">
        <v>19.5</v>
      </c>
      <c r="G154" s="14"/>
      <c r="H154" s="15">
        <f t="shared" si="7"/>
        <v>13.179403042386115</v>
      </c>
      <c r="I154" s="15">
        <f t="shared" si="8"/>
        <v>100</v>
      </c>
    </row>
    <row r="155" spans="1:9" s="3" customFormat="1" ht="13.5" x14ac:dyDescent="0.2">
      <c r="A155" s="9"/>
      <c r="B155" s="12" t="s">
        <v>203</v>
      </c>
      <c r="C155" s="13"/>
      <c r="D155" s="14">
        <v>1628.578996</v>
      </c>
      <c r="E155" s="14">
        <v>90.039991700000002</v>
      </c>
      <c r="F155" s="14">
        <v>90</v>
      </c>
      <c r="G155" s="14"/>
      <c r="H155" s="15">
        <f t="shared" si="7"/>
        <v>5.526290110645637</v>
      </c>
      <c r="I155" s="15">
        <f t="shared" si="8"/>
        <v>99.955584513897719</v>
      </c>
    </row>
    <row r="156" spans="1:9" s="3" customFormat="1" ht="13.5" x14ac:dyDescent="0.2">
      <c r="A156" s="9"/>
      <c r="B156" s="12" t="s">
        <v>204</v>
      </c>
      <c r="C156" s="13"/>
      <c r="D156" s="14">
        <v>181.27291299999999</v>
      </c>
      <c r="E156" s="14">
        <v>6</v>
      </c>
      <c r="F156" s="14">
        <v>6</v>
      </c>
      <c r="G156" s="14"/>
      <c r="H156" s="15">
        <f t="shared" si="7"/>
        <v>3.3099263981044977</v>
      </c>
      <c r="I156" s="15">
        <f t="shared" si="8"/>
        <v>100</v>
      </c>
    </row>
    <row r="157" spans="1:9" s="3" customFormat="1" ht="13.5" x14ac:dyDescent="0.2">
      <c r="A157" s="9" t="s">
        <v>109</v>
      </c>
      <c r="B157" s="9"/>
      <c r="C157" s="20"/>
      <c r="D157" s="10">
        <v>23689.935119999998</v>
      </c>
      <c r="E157" s="10">
        <v>5858.8</v>
      </c>
      <c r="F157" s="10">
        <v>5575</v>
      </c>
      <c r="G157" s="10"/>
      <c r="H157" s="11">
        <f t="shared" si="7"/>
        <v>23.533200795021848</v>
      </c>
      <c r="I157" s="11">
        <f t="shared" si="8"/>
        <v>95.156004642588925</v>
      </c>
    </row>
    <row r="158" spans="1:9" s="3" customFormat="1" ht="13.5" x14ac:dyDescent="0.2">
      <c r="A158" s="9"/>
      <c r="B158" s="12" t="s">
        <v>159</v>
      </c>
      <c r="C158" s="13"/>
      <c r="D158" s="14">
        <v>23689.935119999998</v>
      </c>
      <c r="E158" s="14">
        <v>5858.8</v>
      </c>
      <c r="F158" s="14">
        <v>5575</v>
      </c>
      <c r="G158" s="14"/>
      <c r="H158" s="15">
        <f t="shared" si="7"/>
        <v>23.533200795021848</v>
      </c>
      <c r="I158" s="15">
        <f t="shared" si="8"/>
        <v>95.156004642588925</v>
      </c>
    </row>
    <row r="159" spans="1:9" s="3" customFormat="1" ht="13.5" x14ac:dyDescent="0.2">
      <c r="A159" s="9" t="s">
        <v>138</v>
      </c>
      <c r="B159" s="9"/>
      <c r="C159" s="20"/>
      <c r="D159" s="10">
        <v>291334.42416300002</v>
      </c>
      <c r="E159" s="10">
        <v>134934.46300833</v>
      </c>
      <c r="F159" s="10">
        <v>131714.03255107001</v>
      </c>
      <c r="G159" s="10"/>
      <c r="H159" s="11">
        <f t="shared" si="7"/>
        <v>45.210597041349544</v>
      </c>
      <c r="I159" s="11">
        <f t="shared" si="8"/>
        <v>97.613337330240697</v>
      </c>
    </row>
    <row r="160" spans="1:9" s="3" customFormat="1" ht="13.5" x14ac:dyDescent="0.2">
      <c r="A160" s="9"/>
      <c r="B160" s="12" t="s">
        <v>111</v>
      </c>
      <c r="C160" s="13"/>
      <c r="D160" s="14">
        <v>304.06456100000003</v>
      </c>
      <c r="E160" s="14">
        <v>71.509633669999985</v>
      </c>
      <c r="F160" s="14">
        <v>56.682118269999997</v>
      </c>
      <c r="G160" s="14"/>
      <c r="H160" s="15">
        <f t="shared" si="7"/>
        <v>18.641474719574436</v>
      </c>
      <c r="I160" s="15">
        <f t="shared" si="8"/>
        <v>79.265009986730661</v>
      </c>
    </row>
    <row r="161" spans="1:9" s="3" customFormat="1" ht="13.5" customHeight="1" x14ac:dyDescent="0.2">
      <c r="A161" s="9"/>
      <c r="B161" s="34" t="s">
        <v>145</v>
      </c>
      <c r="C161" s="34"/>
      <c r="D161" s="14">
        <v>288.98838599999999</v>
      </c>
      <c r="E161" s="14">
        <v>180.62562600000001</v>
      </c>
      <c r="F161" s="14">
        <v>0.86760499999999996</v>
      </c>
      <c r="G161" s="14"/>
      <c r="H161" s="15">
        <f t="shared" si="7"/>
        <v>0.30022140751358778</v>
      </c>
      <c r="I161" s="15">
        <f t="shared" si="8"/>
        <v>0.48033328338471748</v>
      </c>
    </row>
    <row r="162" spans="1:9" s="3" customFormat="1" ht="15.75" customHeight="1" x14ac:dyDescent="0.2">
      <c r="A162" s="9"/>
      <c r="B162" s="34" t="s">
        <v>160</v>
      </c>
      <c r="C162" s="34"/>
      <c r="D162" s="14">
        <v>2785.2579019999998</v>
      </c>
      <c r="E162" s="14">
        <v>1320.85890081</v>
      </c>
      <c r="F162" s="14">
        <v>1280.3475002800003</v>
      </c>
      <c r="G162" s="14"/>
      <c r="H162" s="15">
        <f t="shared" si="7"/>
        <v>45.96872337605167</v>
      </c>
      <c r="I162" s="15">
        <f t="shared" si="8"/>
        <v>96.932950180737947</v>
      </c>
    </row>
    <row r="163" spans="1:9" s="3" customFormat="1" ht="13.5" x14ac:dyDescent="0.2">
      <c r="A163" s="9"/>
      <c r="B163" s="12" t="s">
        <v>137</v>
      </c>
      <c r="C163" s="13"/>
      <c r="D163" s="14">
        <v>238014.72604199999</v>
      </c>
      <c r="E163" s="14">
        <v>118809.99495413002</v>
      </c>
      <c r="F163" s="14">
        <v>117675.25120241</v>
      </c>
      <c r="G163" s="14"/>
      <c r="H163" s="15">
        <f t="shared" si="7"/>
        <v>49.440323781329845</v>
      </c>
      <c r="I163" s="15">
        <f t="shared" si="8"/>
        <v>99.044908846130227</v>
      </c>
    </row>
    <row r="164" spans="1:9" s="3" customFormat="1" ht="13.5" x14ac:dyDescent="0.2">
      <c r="A164" s="9"/>
      <c r="B164" s="9" t="s">
        <v>183</v>
      </c>
      <c r="C164" s="20"/>
      <c r="D164" s="10">
        <v>20037.518812999999</v>
      </c>
      <c r="E164" s="10">
        <v>9021.9128752000015</v>
      </c>
      <c r="F164" s="10">
        <v>7852.7572528500004</v>
      </c>
      <c r="G164" s="10"/>
      <c r="H164" s="11">
        <f t="shared" si="7"/>
        <v>39.190267648084578</v>
      </c>
      <c r="I164" s="11">
        <f t="shared" si="8"/>
        <v>87.040934239524205</v>
      </c>
    </row>
    <row r="165" spans="1:9" s="3" customFormat="1" ht="13.5" x14ac:dyDescent="0.2">
      <c r="A165" s="9"/>
      <c r="B165" s="12"/>
      <c r="C165" s="13" t="s">
        <v>183</v>
      </c>
      <c r="D165" s="14">
        <v>20037.518812999999</v>
      </c>
      <c r="E165" s="14">
        <v>9021.9128752000015</v>
      </c>
      <c r="F165" s="14">
        <v>7852.7572528500004</v>
      </c>
      <c r="G165" s="14"/>
      <c r="H165" s="15">
        <f t="shared" si="7"/>
        <v>39.190267648084578</v>
      </c>
      <c r="I165" s="15">
        <f t="shared" si="8"/>
        <v>87.040934239524205</v>
      </c>
    </row>
    <row r="166" spans="1:9" s="3" customFormat="1" ht="13.5" x14ac:dyDescent="0.2">
      <c r="A166" s="9"/>
      <c r="B166" s="9" t="s">
        <v>184</v>
      </c>
      <c r="C166" s="20"/>
      <c r="D166" s="10">
        <v>29903.868459000001</v>
      </c>
      <c r="E166" s="10">
        <v>5529.5610185199994</v>
      </c>
      <c r="F166" s="10">
        <v>4848.1268722599989</v>
      </c>
      <c r="G166" s="10"/>
      <c r="H166" s="11">
        <f t="shared" si="7"/>
        <v>16.212373589413932</v>
      </c>
      <c r="I166" s="11">
        <f t="shared" si="8"/>
        <v>87.676523615930947</v>
      </c>
    </row>
    <row r="167" spans="1:9" s="3" customFormat="1" ht="13.5" x14ac:dyDescent="0.2">
      <c r="A167" s="9"/>
      <c r="B167" s="12"/>
      <c r="C167" s="13" t="s">
        <v>184</v>
      </c>
      <c r="D167" s="14">
        <v>29903.868459000001</v>
      </c>
      <c r="E167" s="14">
        <v>5529.5610185199994</v>
      </c>
      <c r="F167" s="14">
        <v>4848.1268722599989</v>
      </c>
      <c r="G167" s="14"/>
      <c r="H167" s="15">
        <f t="shared" si="7"/>
        <v>16.212373589413932</v>
      </c>
      <c r="I167" s="15">
        <f t="shared" si="8"/>
        <v>87.676523615930947</v>
      </c>
    </row>
    <row r="168" spans="1:9" s="3" customFormat="1" ht="13.5" x14ac:dyDescent="0.2">
      <c r="A168" s="9" t="s">
        <v>114</v>
      </c>
      <c r="B168" s="9"/>
      <c r="C168" s="20"/>
      <c r="D168" s="10">
        <v>64884.606793999992</v>
      </c>
      <c r="E168" s="10">
        <v>33114.087839710002</v>
      </c>
      <c r="F168" s="10">
        <v>22009.189183430004</v>
      </c>
      <c r="G168" s="10"/>
      <c r="H168" s="11">
        <f t="shared" si="7"/>
        <v>33.920509456589997</v>
      </c>
      <c r="I168" s="11">
        <f t="shared" si="8"/>
        <v>66.464730328572898</v>
      </c>
    </row>
    <row r="169" spans="1:9" s="3" customFormat="1" ht="13.5" x14ac:dyDescent="0.2">
      <c r="A169" s="9"/>
      <c r="B169" s="12" t="s">
        <v>115</v>
      </c>
      <c r="C169" s="13"/>
      <c r="D169" s="14">
        <v>285.31201700000003</v>
      </c>
      <c r="E169" s="14">
        <v>50.379844300000002</v>
      </c>
      <c r="F169" s="14">
        <v>45.779265490000007</v>
      </c>
      <c r="G169" s="14"/>
      <c r="H169" s="15">
        <f t="shared" si="7"/>
        <v>16.045333796788519</v>
      </c>
      <c r="I169" s="15">
        <f t="shared" si="8"/>
        <v>90.868215505779176</v>
      </c>
    </row>
    <row r="170" spans="1:9" s="3" customFormat="1" ht="13.5" x14ac:dyDescent="0.2">
      <c r="A170" s="9"/>
      <c r="B170" s="12" t="s">
        <v>116</v>
      </c>
      <c r="C170" s="13"/>
      <c r="D170" s="14">
        <v>123.876181</v>
      </c>
      <c r="E170" s="14">
        <v>41.086317999999999</v>
      </c>
      <c r="F170" s="14">
        <v>25.766510720000003</v>
      </c>
      <c r="G170" s="14"/>
      <c r="H170" s="15">
        <f t="shared" si="7"/>
        <v>20.800213981411005</v>
      </c>
      <c r="I170" s="15">
        <f t="shared" si="8"/>
        <v>62.713117101415619</v>
      </c>
    </row>
    <row r="171" spans="1:9" s="3" customFormat="1" ht="13.5" x14ac:dyDescent="0.2">
      <c r="A171" s="9"/>
      <c r="B171" s="12" t="s">
        <v>117</v>
      </c>
      <c r="C171" s="13"/>
      <c r="D171" s="14">
        <v>77.188857999999996</v>
      </c>
      <c r="E171" s="14">
        <v>12.285522440000005</v>
      </c>
      <c r="F171" s="14">
        <v>11.02507902</v>
      </c>
      <c r="G171" s="14"/>
      <c r="H171" s="15">
        <f t="shared" si="7"/>
        <v>14.283251891095475</v>
      </c>
      <c r="I171" s="15">
        <f t="shared" si="8"/>
        <v>89.740416606979849</v>
      </c>
    </row>
    <row r="172" spans="1:9" s="3" customFormat="1" ht="13.5" x14ac:dyDescent="0.2">
      <c r="A172" s="9"/>
      <c r="B172" s="12" t="s">
        <v>167</v>
      </c>
      <c r="C172" s="13"/>
      <c r="D172" s="14">
        <v>795</v>
      </c>
      <c r="E172" s="14">
        <v>184.14711605000002</v>
      </c>
      <c r="F172" s="14">
        <v>76.988164639999994</v>
      </c>
      <c r="G172" s="14"/>
      <c r="H172" s="15">
        <f t="shared" si="7"/>
        <v>9.6840458666666649</v>
      </c>
      <c r="I172" s="15">
        <f t="shared" si="8"/>
        <v>41.807966527749478</v>
      </c>
    </row>
    <row r="173" spans="1:9" s="3" customFormat="1" ht="13.5" x14ac:dyDescent="0.2">
      <c r="A173" s="9"/>
      <c r="B173" s="9" t="s">
        <v>170</v>
      </c>
      <c r="C173" s="20"/>
      <c r="D173" s="10">
        <v>63603.229737999995</v>
      </c>
      <c r="E173" s="10">
        <v>32826.189038920005</v>
      </c>
      <c r="F173" s="10">
        <v>21849.630163560003</v>
      </c>
      <c r="G173" s="10"/>
      <c r="H173" s="11">
        <f t="shared" si="7"/>
        <v>34.353019891544683</v>
      </c>
      <c r="I173" s="11">
        <f t="shared" si="8"/>
        <v>66.561580260365389</v>
      </c>
    </row>
    <row r="174" spans="1:9" s="3" customFormat="1" ht="13.5" x14ac:dyDescent="0.2">
      <c r="A174" s="9"/>
      <c r="B174" s="12"/>
      <c r="C174" s="13" t="s">
        <v>171</v>
      </c>
      <c r="D174" s="14">
        <v>661.15140699999995</v>
      </c>
      <c r="E174" s="14">
        <v>264.84707620999995</v>
      </c>
      <c r="F174" s="14">
        <v>264.33444641999995</v>
      </c>
      <c r="G174" s="14"/>
      <c r="H174" s="15">
        <f t="shared" si="7"/>
        <v>39.980924735444141</v>
      </c>
      <c r="I174" s="15">
        <f t="shared" si="8"/>
        <v>99.806443100170924</v>
      </c>
    </row>
    <row r="175" spans="1:9" s="3" customFormat="1" ht="13.5" x14ac:dyDescent="0.2">
      <c r="A175" s="9"/>
      <c r="B175" s="12"/>
      <c r="C175" s="13" t="s">
        <v>172</v>
      </c>
      <c r="D175" s="14">
        <v>0</v>
      </c>
      <c r="E175" s="14">
        <v>70.120524679999988</v>
      </c>
      <c r="F175" s="14">
        <v>1.6049429799999999</v>
      </c>
      <c r="G175" s="14"/>
      <c r="H175" s="15" t="str">
        <f t="shared" si="7"/>
        <v xml:space="preserve">              n.a.</v>
      </c>
      <c r="I175" s="15">
        <f t="shared" si="8"/>
        <v>2.288834813093986</v>
      </c>
    </row>
    <row r="176" spans="1:9" s="3" customFormat="1" ht="13.5" x14ac:dyDescent="0.2">
      <c r="A176" s="9"/>
      <c r="B176" s="12"/>
      <c r="C176" s="13" t="s">
        <v>177</v>
      </c>
      <c r="D176" s="14">
        <v>62942.078330999997</v>
      </c>
      <c r="E176" s="14">
        <v>32491.221438030003</v>
      </c>
      <c r="F176" s="14">
        <v>21583.690774160004</v>
      </c>
      <c r="G176" s="14"/>
      <c r="H176" s="15">
        <f t="shared" si="7"/>
        <v>34.291353807314124</v>
      </c>
      <c r="I176" s="15">
        <f t="shared" si="8"/>
        <v>66.42929941961782</v>
      </c>
    </row>
    <row r="177" spans="1:9" s="3" customFormat="1" ht="13.5" x14ac:dyDescent="0.2">
      <c r="A177" s="9" t="s">
        <v>118</v>
      </c>
      <c r="B177" s="9"/>
      <c r="C177" s="20"/>
      <c r="D177" s="10">
        <v>22.689616000000001</v>
      </c>
      <c r="E177" s="10">
        <v>4.6947400000000004</v>
      </c>
      <c r="F177" s="10">
        <v>5.825144690000001</v>
      </c>
      <c r="G177" s="10"/>
      <c r="H177" s="11">
        <f t="shared" si="7"/>
        <v>25.673174415997174</v>
      </c>
      <c r="I177" s="11">
        <f t="shared" si="8"/>
        <v>124.07811060889422</v>
      </c>
    </row>
    <row r="178" spans="1:9" s="3" customFormat="1" ht="45" customHeight="1" x14ac:dyDescent="0.2">
      <c r="A178" s="9"/>
      <c r="B178" s="34" t="s">
        <v>205</v>
      </c>
      <c r="C178" s="34"/>
      <c r="D178" s="14">
        <v>22.689616000000001</v>
      </c>
      <c r="E178" s="14">
        <v>4.6947400000000004</v>
      </c>
      <c r="F178" s="14">
        <v>5.825144690000001</v>
      </c>
      <c r="G178" s="14"/>
      <c r="H178" s="15">
        <f t="shared" si="7"/>
        <v>25.673174415997174</v>
      </c>
      <c r="I178" s="15">
        <f t="shared" si="8"/>
        <v>124.07811060889422</v>
      </c>
    </row>
    <row r="179" spans="1:9" s="3" customFormat="1" ht="13.5" x14ac:dyDescent="0.2">
      <c r="A179" s="9" t="s">
        <v>161</v>
      </c>
      <c r="B179" s="9"/>
      <c r="C179" s="20"/>
      <c r="D179" s="10">
        <v>56870.337003000001</v>
      </c>
      <c r="E179" s="10">
        <v>9071.836887630001</v>
      </c>
      <c r="F179" s="10">
        <v>7450.5121537000005</v>
      </c>
      <c r="G179" s="10"/>
      <c r="H179" s="11">
        <f t="shared" si="7"/>
        <v>13.100875687279597</v>
      </c>
      <c r="I179" s="11">
        <f t="shared" si="8"/>
        <v>82.127933361094989</v>
      </c>
    </row>
    <row r="180" spans="1:9" s="3" customFormat="1" ht="13.5" x14ac:dyDescent="0.2">
      <c r="A180" s="9"/>
      <c r="B180" s="12" t="s">
        <v>130</v>
      </c>
      <c r="C180" s="13"/>
      <c r="D180" s="14">
        <v>2809.1601270000001</v>
      </c>
      <c r="E180" s="14">
        <v>516.41803143999971</v>
      </c>
      <c r="F180" s="14">
        <v>472.60602373999984</v>
      </c>
      <c r="G180" s="14"/>
      <c r="H180" s="15">
        <f t="shared" si="7"/>
        <v>16.823748108823981</v>
      </c>
      <c r="I180" s="15">
        <f t="shared" si="8"/>
        <v>91.516173907051083</v>
      </c>
    </row>
    <row r="181" spans="1:9" s="3" customFormat="1" ht="14.25" customHeight="1" x14ac:dyDescent="0.2">
      <c r="A181" s="9"/>
      <c r="B181" s="34" t="s">
        <v>187</v>
      </c>
      <c r="C181" s="34"/>
      <c r="D181" s="14">
        <v>1873.0277619999999</v>
      </c>
      <c r="E181" s="14">
        <v>708.89091843000017</v>
      </c>
      <c r="F181" s="14">
        <v>707.38608162000003</v>
      </c>
      <c r="G181" s="14"/>
      <c r="H181" s="15">
        <f t="shared" si="7"/>
        <v>37.766983275499364</v>
      </c>
      <c r="I181" s="15">
        <f t="shared" si="8"/>
        <v>99.787719553054373</v>
      </c>
    </row>
    <row r="182" spans="1:9" s="3" customFormat="1" ht="13.5" x14ac:dyDescent="0.2">
      <c r="A182" s="9"/>
      <c r="B182" s="12" t="s">
        <v>131</v>
      </c>
      <c r="C182" s="13"/>
      <c r="D182" s="14">
        <v>21983.831263</v>
      </c>
      <c r="E182" s="14">
        <v>3419.4849811200002</v>
      </c>
      <c r="F182" s="14">
        <v>2096.7198005499999</v>
      </c>
      <c r="G182" s="14"/>
      <c r="H182" s="15">
        <f t="shared" si="7"/>
        <v>9.5375541026777029</v>
      </c>
      <c r="I182" s="15">
        <f t="shared" si="8"/>
        <v>61.316830228137199</v>
      </c>
    </row>
    <row r="183" spans="1:9" s="3" customFormat="1" ht="14.25" customHeight="1" x14ac:dyDescent="0.2">
      <c r="A183" s="9"/>
      <c r="B183" s="34" t="s">
        <v>162</v>
      </c>
      <c r="C183" s="34"/>
      <c r="D183" s="14">
        <v>29803.368492000001</v>
      </c>
      <c r="E183" s="14">
        <v>4356.8855976499999</v>
      </c>
      <c r="F183" s="14">
        <v>4106.5404586600007</v>
      </c>
      <c r="G183" s="14"/>
      <c r="H183" s="15">
        <f t="shared" si="7"/>
        <v>13.778779602588557</v>
      </c>
      <c r="I183" s="15">
        <f t="shared" si="8"/>
        <v>94.254034599278228</v>
      </c>
    </row>
    <row r="184" spans="1:9" s="3" customFormat="1" ht="13.5" x14ac:dyDescent="0.2">
      <c r="A184" s="9"/>
      <c r="B184" s="12" t="s">
        <v>21</v>
      </c>
      <c r="C184" s="13"/>
      <c r="D184" s="14">
        <v>400.94935900000002</v>
      </c>
      <c r="E184" s="14">
        <v>70.157358989999992</v>
      </c>
      <c r="F184" s="14">
        <v>67.259789130000001</v>
      </c>
      <c r="G184" s="14"/>
      <c r="H184" s="15">
        <f t="shared" si="7"/>
        <v>16.775133223245781</v>
      </c>
      <c r="I184" s="15">
        <f t="shared" si="8"/>
        <v>95.869898893410451</v>
      </c>
    </row>
    <row r="185" spans="1:9" s="3" customFormat="1" ht="13.5" x14ac:dyDescent="0.2">
      <c r="A185" s="9" t="s">
        <v>119</v>
      </c>
      <c r="B185" s="9"/>
      <c r="C185" s="20"/>
      <c r="D185" s="10">
        <v>25539.762488</v>
      </c>
      <c r="E185" s="10">
        <v>6408.0052660000001</v>
      </c>
      <c r="F185" s="10">
        <v>6215.6788660000002</v>
      </c>
      <c r="G185" s="10"/>
      <c r="H185" s="11">
        <f t="shared" si="7"/>
        <v>24.337261824265092</v>
      </c>
      <c r="I185" s="11">
        <f t="shared" si="8"/>
        <v>96.998654151855064</v>
      </c>
    </row>
    <row r="186" spans="1:9" s="3" customFormat="1" ht="13.5" x14ac:dyDescent="0.2">
      <c r="A186" s="9"/>
      <c r="B186" s="12" t="s">
        <v>120</v>
      </c>
      <c r="C186" s="13"/>
      <c r="D186" s="14">
        <v>5819.80854</v>
      </c>
      <c r="E186" s="14">
        <v>1387.9744680000003</v>
      </c>
      <c r="F186" s="14">
        <v>1385.44312872</v>
      </c>
      <c r="G186" s="14"/>
      <c r="H186" s="15">
        <f t="shared" si="7"/>
        <v>23.805647886828936</v>
      </c>
      <c r="I186" s="15">
        <f t="shared" si="8"/>
        <v>99.81762349824433</v>
      </c>
    </row>
    <row r="187" spans="1:9" s="3" customFormat="1" ht="13.5" x14ac:dyDescent="0.2">
      <c r="A187" s="9"/>
      <c r="B187" s="12" t="s">
        <v>121</v>
      </c>
      <c r="C187" s="13"/>
      <c r="D187" s="14">
        <v>12442.32007</v>
      </c>
      <c r="E187" s="14">
        <v>2920.0307979999998</v>
      </c>
      <c r="F187" s="14">
        <v>2912.8271070000001</v>
      </c>
      <c r="G187" s="14"/>
      <c r="H187" s="15">
        <f t="shared" si="7"/>
        <v>23.410642795013711</v>
      </c>
      <c r="I187" s="15">
        <f t="shared" si="8"/>
        <v>99.753300855424754</v>
      </c>
    </row>
    <row r="188" spans="1:9" s="3" customFormat="1" ht="13.5" x14ac:dyDescent="0.2">
      <c r="A188" s="9"/>
      <c r="B188" s="12" t="s">
        <v>122</v>
      </c>
      <c r="C188" s="13"/>
      <c r="D188" s="14">
        <v>7277.6338779999996</v>
      </c>
      <c r="E188" s="14">
        <v>2100</v>
      </c>
      <c r="F188" s="14">
        <v>1917.4086302800001</v>
      </c>
      <c r="G188" s="14"/>
      <c r="H188" s="15">
        <f t="shared" si="7"/>
        <v>26.346593720195937</v>
      </c>
      <c r="I188" s="15">
        <f t="shared" si="8"/>
        <v>91.305172870476198</v>
      </c>
    </row>
    <row r="189" spans="1:9" s="3" customFormat="1" ht="13.5" x14ac:dyDescent="0.2">
      <c r="A189" s="9" t="s">
        <v>123</v>
      </c>
      <c r="B189" s="9"/>
      <c r="C189" s="20"/>
      <c r="D189" s="10">
        <v>13973.531747999999</v>
      </c>
      <c r="E189" s="10">
        <v>2515.0377780199997</v>
      </c>
      <c r="F189" s="10">
        <v>1402.26343468</v>
      </c>
      <c r="G189" s="10"/>
      <c r="H189" s="11">
        <f t="shared" si="7"/>
        <v>10.035139719639616</v>
      </c>
      <c r="I189" s="11">
        <f t="shared" si="8"/>
        <v>55.755163876065218</v>
      </c>
    </row>
    <row r="190" spans="1:9" s="3" customFormat="1" ht="13.5" x14ac:dyDescent="0.2">
      <c r="A190" s="9"/>
      <c r="B190" s="9" t="s">
        <v>124</v>
      </c>
      <c r="C190" s="20"/>
      <c r="D190" s="10">
        <v>3819.2298989999999</v>
      </c>
      <c r="E190" s="10">
        <v>505.58495900000003</v>
      </c>
      <c r="F190" s="10">
        <v>419.60012275000008</v>
      </c>
      <c r="G190" s="10"/>
      <c r="H190" s="11">
        <f t="shared" si="7"/>
        <v>10.986511256100744</v>
      </c>
      <c r="I190" s="11">
        <f t="shared" si="8"/>
        <v>82.992999550447479</v>
      </c>
    </row>
    <row r="191" spans="1:9" s="3" customFormat="1" ht="13.5" x14ac:dyDescent="0.2">
      <c r="A191" s="9"/>
      <c r="B191" s="12"/>
      <c r="C191" s="13" t="s">
        <v>173</v>
      </c>
      <c r="D191" s="14">
        <v>166.74767199999999</v>
      </c>
      <c r="E191" s="14">
        <v>28.054606090000004</v>
      </c>
      <c r="F191" s="14">
        <v>26.963476050000004</v>
      </c>
      <c r="G191" s="14"/>
      <c r="H191" s="15">
        <f t="shared" si="7"/>
        <v>16.170226382530849</v>
      </c>
      <c r="I191" s="15">
        <f t="shared" si="8"/>
        <v>96.110691996531258</v>
      </c>
    </row>
    <row r="192" spans="1:9" s="3" customFormat="1" ht="13.5" x14ac:dyDescent="0.2">
      <c r="A192" s="9"/>
      <c r="B192" s="12"/>
      <c r="C192" s="13" t="s">
        <v>61</v>
      </c>
      <c r="D192" s="14">
        <v>11.600944999999999</v>
      </c>
      <c r="E192" s="14">
        <v>2.7865305400000002</v>
      </c>
      <c r="F192" s="14">
        <v>2.6997938100000001</v>
      </c>
      <c r="G192" s="14"/>
      <c r="H192" s="15">
        <f t="shared" si="7"/>
        <v>23.272188688076707</v>
      </c>
      <c r="I192" s="15">
        <f t="shared" si="8"/>
        <v>96.887285864808774</v>
      </c>
    </row>
    <row r="193" spans="1:9" s="3" customFormat="1" ht="13.5" x14ac:dyDescent="0.2">
      <c r="A193" s="9"/>
      <c r="B193" s="12"/>
      <c r="C193" s="13" t="s">
        <v>125</v>
      </c>
      <c r="D193" s="14">
        <v>979.01032699999996</v>
      </c>
      <c r="E193" s="14">
        <v>185.53779046</v>
      </c>
      <c r="F193" s="14">
        <v>178.88199044000001</v>
      </c>
      <c r="G193" s="14"/>
      <c r="H193" s="15">
        <f t="shared" si="7"/>
        <v>18.271716396307227</v>
      </c>
      <c r="I193" s="15">
        <f t="shared" si="8"/>
        <v>96.41269845701062</v>
      </c>
    </row>
    <row r="194" spans="1:9" s="3" customFormat="1" ht="13.5" x14ac:dyDescent="0.2">
      <c r="A194" s="9"/>
      <c r="B194" s="12"/>
      <c r="C194" s="13" t="s">
        <v>126</v>
      </c>
      <c r="D194" s="14">
        <v>1671.2874609999999</v>
      </c>
      <c r="E194" s="14">
        <v>218.27435071000005</v>
      </c>
      <c r="F194" s="14">
        <v>173.93513759000001</v>
      </c>
      <c r="G194" s="14"/>
      <c r="H194" s="15">
        <f t="shared" si="7"/>
        <v>10.407254386144169</v>
      </c>
      <c r="I194" s="15">
        <f t="shared" si="8"/>
        <v>79.686475769702668</v>
      </c>
    </row>
    <row r="195" spans="1:9" s="3" customFormat="1" ht="13.5" x14ac:dyDescent="0.2">
      <c r="A195" s="9"/>
      <c r="B195" s="12"/>
      <c r="C195" s="13" t="s">
        <v>196</v>
      </c>
      <c r="D195" s="14">
        <v>990.58349399999997</v>
      </c>
      <c r="E195" s="14">
        <v>70.931681199999986</v>
      </c>
      <c r="F195" s="14">
        <v>37.119724859999998</v>
      </c>
      <c r="G195" s="14"/>
      <c r="H195" s="15">
        <f t="shared" si="7"/>
        <v>3.7472585687966249</v>
      </c>
      <c r="I195" s="15">
        <f t="shared" si="8"/>
        <v>52.331658057471799</v>
      </c>
    </row>
    <row r="196" spans="1:9" s="3" customFormat="1" ht="13.5" x14ac:dyDescent="0.2">
      <c r="A196" s="9"/>
      <c r="B196" s="9" t="s">
        <v>174</v>
      </c>
      <c r="C196" s="20"/>
      <c r="D196" s="10">
        <v>10154.301848999999</v>
      </c>
      <c r="E196" s="10">
        <v>2009.4528190199999</v>
      </c>
      <c r="F196" s="10">
        <v>982.66331193000008</v>
      </c>
      <c r="G196" s="10"/>
      <c r="H196" s="11">
        <f t="shared" si="7"/>
        <v>9.6773104300299408</v>
      </c>
      <c r="I196" s="11">
        <f t="shared" si="8"/>
        <v>48.902034555319396</v>
      </c>
    </row>
    <row r="197" spans="1:9" s="3" customFormat="1" ht="27" x14ac:dyDescent="0.2">
      <c r="A197" s="9"/>
      <c r="B197" s="12"/>
      <c r="C197" s="13" t="s">
        <v>175</v>
      </c>
      <c r="D197" s="14">
        <v>56.080185999999998</v>
      </c>
      <c r="E197" s="14">
        <v>12.565215</v>
      </c>
      <c r="F197" s="14">
        <v>6.5150319000000003</v>
      </c>
      <c r="G197" s="14"/>
      <c r="H197" s="15">
        <f t="shared" si="7"/>
        <v>11.617350734179093</v>
      </c>
      <c r="I197" s="15">
        <f t="shared" si="8"/>
        <v>51.849744711889137</v>
      </c>
    </row>
    <row r="198" spans="1:9" s="3" customFormat="1" ht="13.5" x14ac:dyDescent="0.2">
      <c r="A198" s="9"/>
      <c r="B198" s="12"/>
      <c r="C198" s="13" t="s">
        <v>195</v>
      </c>
      <c r="D198" s="14">
        <v>0</v>
      </c>
      <c r="E198" s="14">
        <v>433.42656399999998</v>
      </c>
      <c r="F198" s="14">
        <v>269.41805984000001</v>
      </c>
      <c r="G198" s="14"/>
      <c r="H198" s="15" t="str">
        <f t="shared" si="7"/>
        <v xml:space="preserve">              n.a.</v>
      </c>
      <c r="I198" s="15">
        <f t="shared" si="8"/>
        <v>62.160024838717554</v>
      </c>
    </row>
    <row r="199" spans="1:9" s="3" customFormat="1" ht="13.5" x14ac:dyDescent="0.2">
      <c r="A199" s="9"/>
      <c r="B199" s="12"/>
      <c r="C199" s="13" t="s">
        <v>172</v>
      </c>
      <c r="D199" s="14">
        <v>0</v>
      </c>
      <c r="E199" s="14">
        <v>56.926881000000002</v>
      </c>
      <c r="F199" s="14">
        <v>5.7818337699999995</v>
      </c>
      <c r="G199" s="14"/>
      <c r="H199" s="15" t="str">
        <f t="shared" si="7"/>
        <v xml:space="preserve">              n.a.</v>
      </c>
      <c r="I199" s="15">
        <f t="shared" si="8"/>
        <v>10.156596792998371</v>
      </c>
    </row>
    <row r="200" spans="1:9" s="3" customFormat="1" ht="13.5" x14ac:dyDescent="0.2">
      <c r="A200" s="9"/>
      <c r="B200" s="12"/>
      <c r="C200" s="13" t="s">
        <v>150</v>
      </c>
      <c r="D200" s="14">
        <v>0</v>
      </c>
      <c r="E200" s="14">
        <v>1156.5999999999999</v>
      </c>
      <c r="F200" s="14">
        <v>694</v>
      </c>
      <c r="G200" s="14"/>
      <c r="H200" s="15" t="str">
        <f t="shared" si="7"/>
        <v xml:space="preserve">              n.a.</v>
      </c>
      <c r="I200" s="15">
        <f t="shared" si="8"/>
        <v>60.003458412588628</v>
      </c>
    </row>
    <row r="201" spans="1:9" s="3" customFormat="1" ht="27" x14ac:dyDescent="0.2">
      <c r="A201" s="9"/>
      <c r="B201" s="12"/>
      <c r="C201" s="13" t="s">
        <v>176</v>
      </c>
      <c r="D201" s="14">
        <v>98.221663000000007</v>
      </c>
      <c r="E201" s="14">
        <v>72.584159020000001</v>
      </c>
      <c r="F201" s="14">
        <v>6.9483864200000003</v>
      </c>
      <c r="G201" s="14"/>
      <c r="H201" s="15">
        <f t="shared" si="7"/>
        <v>7.074189346600658</v>
      </c>
      <c r="I201" s="15">
        <f t="shared" si="8"/>
        <v>9.5728689480103046</v>
      </c>
    </row>
    <row r="202" spans="1:9" s="3" customFormat="1" ht="13.5" x14ac:dyDescent="0.2">
      <c r="A202" s="9"/>
      <c r="B202" s="12"/>
      <c r="C202" s="13" t="s">
        <v>178</v>
      </c>
      <c r="D202" s="14">
        <v>10000</v>
      </c>
      <c r="E202" s="14">
        <v>277.35000000000002</v>
      </c>
      <c r="F202" s="14">
        <v>0</v>
      </c>
      <c r="G202" s="14"/>
      <c r="H202" s="15" t="str">
        <f t="shared" si="7"/>
        <v>n.a.</v>
      </c>
      <c r="I202" s="15" t="str">
        <f t="shared" si="8"/>
        <v>n.a.</v>
      </c>
    </row>
    <row r="203" spans="1:9" s="3" customFormat="1" ht="13.5" x14ac:dyDescent="0.2">
      <c r="A203" s="9" t="s">
        <v>127</v>
      </c>
      <c r="B203" s="9"/>
      <c r="C203" s="20"/>
      <c r="D203" s="10">
        <v>2115.6015979999997</v>
      </c>
      <c r="E203" s="10">
        <v>588.51158317999989</v>
      </c>
      <c r="F203" s="10">
        <v>507.83741986000001</v>
      </c>
      <c r="G203" s="10"/>
      <c r="H203" s="11">
        <f t="shared" si="7"/>
        <v>24.004397630446491</v>
      </c>
      <c r="I203" s="11">
        <f t="shared" si="8"/>
        <v>86.291830844844185</v>
      </c>
    </row>
    <row r="204" spans="1:9" s="3" customFormat="1" ht="13.5" x14ac:dyDescent="0.2">
      <c r="A204" s="9"/>
      <c r="B204" s="12" t="s">
        <v>128</v>
      </c>
      <c r="C204" s="13"/>
      <c r="D204" s="14">
        <v>2053.6313289999998</v>
      </c>
      <c r="E204" s="14">
        <v>577.14352192999991</v>
      </c>
      <c r="F204" s="14">
        <v>497.43597818000001</v>
      </c>
      <c r="G204" s="14"/>
      <c r="H204" s="15">
        <f t="shared" si="7"/>
        <v>24.222262835375748</v>
      </c>
      <c r="I204" s="15">
        <f t="shared" si="8"/>
        <v>86.189302881984446</v>
      </c>
    </row>
    <row r="205" spans="1:9" s="3" customFormat="1" ht="13.5" x14ac:dyDescent="0.2">
      <c r="A205" s="9"/>
      <c r="B205" s="12" t="s">
        <v>129</v>
      </c>
      <c r="C205" s="13"/>
      <c r="D205" s="14">
        <v>61.970269000000002</v>
      </c>
      <c r="E205" s="14">
        <v>11.36806125</v>
      </c>
      <c r="F205" s="14">
        <v>10.40144168</v>
      </c>
      <c r="G205" s="14"/>
      <c r="H205" s="15">
        <f t="shared" si="7"/>
        <v>16.784567580302095</v>
      </c>
      <c r="I205" s="15">
        <f t="shared" si="8"/>
        <v>91.497058744295558</v>
      </c>
    </row>
    <row r="206" spans="1:9" s="3" customFormat="1" ht="13.5" x14ac:dyDescent="0.2">
      <c r="A206" s="9" t="s">
        <v>163</v>
      </c>
      <c r="B206" s="9"/>
      <c r="C206" s="20"/>
      <c r="D206" s="10">
        <v>12617.746128000001</v>
      </c>
      <c r="E206" s="10">
        <v>3049.4166700000001</v>
      </c>
      <c r="F206" s="10">
        <v>1988.7782440799965</v>
      </c>
      <c r="G206" s="10"/>
      <c r="H206" s="11">
        <f t="shared" si="7"/>
        <v>15.761755101940947</v>
      </c>
      <c r="I206" s="11">
        <f t="shared" si="8"/>
        <v>65.218317445611547</v>
      </c>
    </row>
    <row r="207" spans="1:9" s="3" customFormat="1" ht="13.5" x14ac:dyDescent="0.2">
      <c r="A207" s="9"/>
      <c r="B207" s="12" t="s">
        <v>107</v>
      </c>
      <c r="C207" s="13"/>
      <c r="D207" s="14">
        <v>10991.906665</v>
      </c>
      <c r="E207" s="14">
        <v>2666.4446029999999</v>
      </c>
      <c r="F207" s="14">
        <v>1728.7374431999963</v>
      </c>
      <c r="G207" s="14"/>
      <c r="H207" s="15">
        <f t="shared" ref="H207:H208" si="9">IF(AND(F207=0,D207&gt;0),"n.a.",IF(AND(F207=0,D207&lt;0),"n.a.",IF(OR(F207=0,D207=0),"              n.a.",IF(OR((AND(F207&lt;0,D207&gt;0)),(AND(F207&gt;0,D207&lt;0))),"                n.a.",IF(((F207/D207))*100&gt;500,"             -o-",((F207/D207))*100)))))</f>
        <v>15.727366469591436</v>
      </c>
      <c r="I207" s="15">
        <f t="shared" ref="I207:I208" si="10">IF(AND(F207=0,E207&gt;0),"n.a.",IF(AND(F207=0,E207&lt;0),"n.a.",IF(OR(F207=0,E207=0),"              n.a.",IF(OR((AND(F207&lt;0,E207&gt;0)),(AND(F207&gt;0,E207&lt;0))),"                n.a.",IF(((F207/E207))*100&gt;500,"             -o-",((F207/E207))*100)))))</f>
        <v>64.833053019552878</v>
      </c>
    </row>
    <row r="208" spans="1:9" s="3" customFormat="1" ht="13.5" x14ac:dyDescent="0.2">
      <c r="A208" s="9"/>
      <c r="B208" s="12" t="s">
        <v>108</v>
      </c>
      <c r="C208" s="13"/>
      <c r="D208" s="14">
        <v>1625.839463</v>
      </c>
      <c r="E208" s="14">
        <v>382.97206699999998</v>
      </c>
      <c r="F208" s="14">
        <v>260.04080088000018</v>
      </c>
      <c r="G208" s="14"/>
      <c r="H208" s="15">
        <f t="shared" si="9"/>
        <v>15.994248312817597</v>
      </c>
      <c r="I208" s="15">
        <f t="shared" si="10"/>
        <v>67.900722608053869</v>
      </c>
    </row>
    <row r="209" spans="1:9" s="3" customFormat="1" ht="6.95" customHeight="1" thickBot="1" x14ac:dyDescent="0.25">
      <c r="A209" s="16"/>
      <c r="B209" s="17"/>
      <c r="C209" s="16"/>
      <c r="D209" s="18"/>
      <c r="E209" s="18"/>
      <c r="F209" s="18"/>
      <c r="G209" s="18"/>
      <c r="H209" s="19"/>
      <c r="I209" s="19"/>
    </row>
    <row r="210" spans="1:9" ht="13.5" x14ac:dyDescent="0.2">
      <c r="A210" s="8" t="s">
        <v>18</v>
      </c>
      <c r="B210" s="6"/>
      <c r="C210" s="7"/>
      <c r="D210" s="7"/>
      <c r="E210" s="7"/>
      <c r="F210" s="7"/>
      <c r="G210" s="7"/>
      <c r="H210" s="7"/>
      <c r="I210" s="7"/>
    </row>
    <row r="211" spans="1:9" ht="13.5" x14ac:dyDescent="0.2">
      <c r="A211" s="8" t="s">
        <v>197</v>
      </c>
      <c r="B211" s="6"/>
      <c r="C211" s="7"/>
      <c r="D211" s="7"/>
      <c r="E211" s="7"/>
      <c r="F211" s="7"/>
      <c r="G211" s="7"/>
      <c r="H211" s="7"/>
      <c r="I211" s="7"/>
    </row>
    <row r="212" spans="1:9" ht="13.5" x14ac:dyDescent="0.2">
      <c r="A212" s="8" t="s">
        <v>146</v>
      </c>
      <c r="B212" s="6"/>
      <c r="C212" s="7"/>
      <c r="D212" s="7"/>
      <c r="E212" s="7"/>
      <c r="F212" s="7"/>
      <c r="G212" s="7"/>
      <c r="H212" s="7"/>
      <c r="I212" s="7"/>
    </row>
    <row r="213" spans="1:9" ht="13.5" x14ac:dyDescent="0.2">
      <c r="A213" s="6" t="s">
        <v>7</v>
      </c>
      <c r="B213" s="6"/>
      <c r="C213" s="7"/>
      <c r="D213" s="7"/>
      <c r="E213" s="7"/>
      <c r="F213" s="7"/>
      <c r="G213" s="7"/>
      <c r="H213" s="7"/>
      <c r="I213" s="7"/>
    </row>
  </sheetData>
  <mergeCells count="22">
    <mergeCell ref="D1:F1"/>
    <mergeCell ref="A3:F3"/>
    <mergeCell ref="A2:I2"/>
    <mergeCell ref="H8:I8"/>
    <mergeCell ref="A4:I4"/>
    <mergeCell ref="A5:I5"/>
    <mergeCell ref="A6:I6"/>
    <mergeCell ref="A1:C1"/>
    <mergeCell ref="A8:C10"/>
    <mergeCell ref="B34:C34"/>
    <mergeCell ref="B36:C36"/>
    <mergeCell ref="B71:C71"/>
    <mergeCell ref="B72:C72"/>
    <mergeCell ref="B73:C73"/>
    <mergeCell ref="B178:C178"/>
    <mergeCell ref="B181:C181"/>
    <mergeCell ref="B183:C183"/>
    <mergeCell ref="B74:C74"/>
    <mergeCell ref="B103:C103"/>
    <mergeCell ref="B152:C152"/>
    <mergeCell ref="B161:C161"/>
    <mergeCell ref="B162:C162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Prin_Prog_1T_2022</vt:lpstr>
      <vt:lpstr>Prin_Prog_1T_2022!Área_de_impresión</vt:lpstr>
      <vt:lpstr>Prin_Prog_1T_2022!Títulos_a_imprimir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prueba</cp:lastModifiedBy>
  <cp:lastPrinted>2020-10-28T00:04:48Z</cp:lastPrinted>
  <dcterms:created xsi:type="dcterms:W3CDTF">2014-10-24T17:02:04Z</dcterms:created>
  <dcterms:modified xsi:type="dcterms:W3CDTF">2022-04-28T23:06:12Z</dcterms:modified>
</cp:coreProperties>
</file>