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defaultThemeVersion="124226"/>
  <mc:AlternateContent xmlns:mc="http://schemas.openxmlformats.org/markup-compatibility/2006">
    <mc:Choice Requires="x15">
      <x15ac:absPath xmlns:x15ac="http://schemas.microsoft.com/office/spreadsheetml/2010/11/ac" url="C:\Users\Jata1959\Documents\ic_jun22\Exceles\"/>
    </mc:Choice>
  </mc:AlternateContent>
  <xr:revisionPtr revIDLastSave="0" documentId="8_{EE961E18-7B56-402B-83EA-4F8CFBD567D0}" xr6:coauthVersionLast="47" xr6:coauthVersionMax="47" xr10:uidLastSave="{00000000-0000-0000-0000-000000000000}"/>
  <bookViews>
    <workbookView xWindow="-120" yWindow="-120" windowWidth="20730" windowHeight="11160" tabRatio="869" xr2:uid="{00000000-000D-0000-FFFF-FFFF00000000}"/>
  </bookViews>
  <sheets>
    <sheet name="Adecuaciones Presupuestarias 5%" sheetId="14" r:id="rId1"/>
    <sheet name="Ing. Exc. Autorizados" sheetId="24" r:id="rId2"/>
    <sheet name="Ing. Exc Infor." sheetId="5" r:id="rId3"/>
    <sheet name="Aprovechamientos Otros" sheetId="25" r:id="rId4"/>
    <sheet name="FONDEN (1)" sheetId="45" r:id="rId5"/>
    <sheet name="FONDEN (2)" sheetId="46" r:id="rId6"/>
    <sheet name="Acuerdos de Ministración" sheetId="39" r:id="rId7"/>
    <sheet name="Total" sheetId="40" r:id="rId8"/>
    <sheet name="Propios" sheetId="42" r:id="rId9"/>
    <sheet name="Ahorro Poderes-Entes Autónomos" sheetId="8" r:id="rId10"/>
    <sheet name="Balances" sheetId="1" r:id="rId11"/>
    <sheet name="Seguridad Pública y Nacional" sheetId="13" r:id="rId12"/>
    <sheet name="Incrementos Salariales" sheetId="31" r:id="rId13"/>
    <sheet name="Donativos" sheetId="32" r:id="rId14"/>
    <sheet name="Subsidios" sheetId="33" r:id="rId15"/>
    <sheet name="Inversión Física" sheetId="15" r:id="rId16"/>
    <sheet name="Gastos Obligatorios" sheetId="2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 localSheetId="6">#REF!</definedName>
    <definedName name="\a" localSheetId="0">#REF!</definedName>
    <definedName name="\a" localSheetId="9">#REF!</definedName>
    <definedName name="\a" localSheetId="5">#REF!</definedName>
    <definedName name="\a" localSheetId="16">#N/A</definedName>
    <definedName name="\a" localSheetId="2">#REF!</definedName>
    <definedName name="\a" localSheetId="15">#N/A</definedName>
    <definedName name="\a" localSheetId="11">#REF!</definedName>
    <definedName name="\a">#REF!</definedName>
    <definedName name="\b" localSheetId="6">#REF!</definedName>
    <definedName name="\b" localSheetId="0">#REF!</definedName>
    <definedName name="\b" localSheetId="9">#REF!</definedName>
    <definedName name="\b" localSheetId="5">#REF!</definedName>
    <definedName name="\b" localSheetId="16">#N/A</definedName>
    <definedName name="\b" localSheetId="2">#REF!</definedName>
    <definedName name="\b" localSheetId="15">#N/A</definedName>
    <definedName name="\b" localSheetId="11">#REF!</definedName>
    <definedName name="\b">#REF!</definedName>
    <definedName name="\c" localSheetId="6">'[1]Mod Eco Controlados 99'!#REF!</definedName>
    <definedName name="\c" localSheetId="0">'[1]Mod Eco Controlados 99'!#REF!</definedName>
    <definedName name="\c" localSheetId="9">'[1]Mod Eco Controlados 99'!#REF!</definedName>
    <definedName name="\c" localSheetId="5">'[1]Mod Eco Controlados 99'!#REF!</definedName>
    <definedName name="\c" localSheetId="16">'[1]Mod Eco Controlados 99'!#REF!</definedName>
    <definedName name="\c" localSheetId="15">'[1]Mod Eco Controlados 99'!#REF!</definedName>
    <definedName name="\c" localSheetId="11">'[1]Mod Eco Controlados 99'!#REF!</definedName>
    <definedName name="\c">'[1]Mod Eco Controlados 99'!#REF!</definedName>
    <definedName name="\p" localSheetId="6">#REF!</definedName>
    <definedName name="\p" localSheetId="9">#REF!</definedName>
    <definedName name="\p" localSheetId="5">#REF!</definedName>
    <definedName name="\p" localSheetId="16">#REF!</definedName>
    <definedName name="\p" localSheetId="15">#REF!</definedName>
    <definedName name="\p" localSheetId="11">#REF!</definedName>
    <definedName name="\p">#REF!</definedName>
    <definedName name="\s">#N/A</definedName>
    <definedName name="\z" localSheetId="6">#REF!</definedName>
    <definedName name="\z" localSheetId="9">#REF!</definedName>
    <definedName name="\z" localSheetId="5">#REF!</definedName>
    <definedName name="\z" localSheetId="16">#REF!</definedName>
    <definedName name="\z" localSheetId="15">#REF!</definedName>
    <definedName name="\z" localSheetId="11">#REF!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6">#REF!</definedName>
    <definedName name="____ASA96" localSheetId="9">#REF!</definedName>
    <definedName name="____ASA96" localSheetId="5">#REF!</definedName>
    <definedName name="____ASA96" localSheetId="16">#REF!</definedName>
    <definedName name="____ASA96" localSheetId="15">#REF!</definedName>
    <definedName name="____ASA96" localSheetId="11">#REF!</definedName>
    <definedName name="____ASA96">#REF!</definedName>
    <definedName name="____cad179" localSheetId="6">'[1]Mod Eco Controlados 99'!#REF!</definedName>
    <definedName name="____cad179" localSheetId="0">'[1]Mod Eco Controlados 99'!#REF!</definedName>
    <definedName name="____cad179" localSheetId="9">'[1]Mod Eco Controlados 99'!#REF!</definedName>
    <definedName name="____cad179" localSheetId="5">'[1]Mod Eco Controlados 99'!#REF!</definedName>
    <definedName name="____cad179" localSheetId="16">'[1]Mod Eco Controlados 99'!#REF!</definedName>
    <definedName name="____cad179" localSheetId="15">'[1]Mod Eco Controlados 99'!#REF!</definedName>
    <definedName name="____cad179" localSheetId="11">'[1]Mod Eco Controlados 99'!#REF!</definedName>
    <definedName name="____cad179">'[1]Mod Eco Controlados 99'!#REF!</definedName>
    <definedName name="____CFD02" localSheetId="6">#REF!</definedName>
    <definedName name="____CFD02" localSheetId="9">#REF!</definedName>
    <definedName name="____CFD02" localSheetId="5">#REF!</definedName>
    <definedName name="____CFD02" localSheetId="16">#REF!</definedName>
    <definedName name="____CFD02" localSheetId="15">#REF!</definedName>
    <definedName name="____CFD02" localSheetId="11">#REF!</definedName>
    <definedName name="____CFD02">#REF!</definedName>
    <definedName name="____CFE96" localSheetId="6">#REF!</definedName>
    <definedName name="____CFE96" localSheetId="9">#REF!</definedName>
    <definedName name="____CFE96" localSheetId="5">#REF!</definedName>
    <definedName name="____CFE96" localSheetId="16">#REF!</definedName>
    <definedName name="____CFE96" localSheetId="15">#REF!</definedName>
    <definedName name="____CFE96" localSheetId="11">#REF!</definedName>
    <definedName name="____CFE96">#REF!</definedName>
    <definedName name="____CON96" localSheetId="6">#REF!</definedName>
    <definedName name="____CON96" localSheetId="9">#REF!</definedName>
    <definedName name="____CON96" localSheetId="5">#REF!</definedName>
    <definedName name="____CON96" localSheetId="16">#REF!</definedName>
    <definedName name="____CON96" localSheetId="15">#REF!</definedName>
    <definedName name="____CON96" localSheetId="11">#REF!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6">#REF!</definedName>
    <definedName name="____PEM96" localSheetId="9">#REF!</definedName>
    <definedName name="____PEM96" localSheetId="5">#REF!</definedName>
    <definedName name="____PEM96" localSheetId="16">#REF!</definedName>
    <definedName name="____PEM96" localSheetId="15">#REF!</definedName>
    <definedName name="____PEM96" localSheetId="11">#REF!</definedName>
    <definedName name="____PEM96">#REF!</definedName>
    <definedName name="____PIB08" localSheetId="6">#REF!</definedName>
    <definedName name="____PIB08" localSheetId="9">#REF!</definedName>
    <definedName name="____PIB08" localSheetId="5">#REF!</definedName>
    <definedName name="____PIB08" localSheetId="16">#REF!</definedName>
    <definedName name="____PIB08" localSheetId="15">#REF!</definedName>
    <definedName name="____PIB08" localSheetId="11">#REF!</definedName>
    <definedName name="____PIB08">#REF!</definedName>
    <definedName name="____PIP96" localSheetId="6">#REF!</definedName>
    <definedName name="____PIP96" localSheetId="9">#REF!</definedName>
    <definedName name="____PIP96" localSheetId="5">#REF!</definedName>
    <definedName name="____PIP96" localSheetId="16">#REF!</definedName>
    <definedName name="____PIP96" localSheetId="15">#REF!</definedName>
    <definedName name="____PIP96" localSheetId="11">#REF!</definedName>
    <definedName name="____PIP96">#REF!</definedName>
    <definedName name="____SEP1">[2]!SEP&amp;[2]!OCT&amp;[2]!NOV&amp;[2]!DIC</definedName>
    <definedName name="____SEP2">[3]edofza9!$C$22</definedName>
    <definedName name="____smg97">'[4]Premisa macro'!$E$4</definedName>
    <definedName name="____syt03" localSheetId="6">#REF!</definedName>
    <definedName name="____syt03" localSheetId="9">#REF!</definedName>
    <definedName name="____syt03" localSheetId="5">#REF!</definedName>
    <definedName name="____syt03" localSheetId="16">#REF!</definedName>
    <definedName name="____syt03" localSheetId="15">#REF!</definedName>
    <definedName name="____syt03" localSheetId="11">#REF!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6">#REF!</definedName>
    <definedName name="___ASA96" localSheetId="9">#REF!</definedName>
    <definedName name="___ASA96" localSheetId="5">#REF!</definedName>
    <definedName name="___ASA96" localSheetId="16">#REF!</definedName>
    <definedName name="___ASA96" localSheetId="15">#REF!</definedName>
    <definedName name="___ASA96" localSheetId="11">#REF!</definedName>
    <definedName name="___ASA96">#REF!</definedName>
    <definedName name="___cad179" localSheetId="6">'[1]Mod Eco Controlados 99'!#REF!</definedName>
    <definedName name="___cad179" localSheetId="0">'[1]Mod Eco Controlados 99'!#REF!</definedName>
    <definedName name="___cad179" localSheetId="9">'[1]Mod Eco Controlados 99'!#REF!</definedName>
    <definedName name="___cad179" localSheetId="5">'[1]Mod Eco Controlados 99'!#REF!</definedName>
    <definedName name="___cad179" localSheetId="16">'[1]Mod Eco Controlados 99'!#REF!</definedName>
    <definedName name="___cad179" localSheetId="15">'[1]Mod Eco Controlados 99'!#REF!</definedName>
    <definedName name="___cad179" localSheetId="11">'[1]Mod Eco Controlados 99'!#REF!</definedName>
    <definedName name="___cad179">'[1]Mod Eco Controlados 99'!#REF!</definedName>
    <definedName name="___CFD02" localSheetId="6">#REF!</definedName>
    <definedName name="___CFD02" localSheetId="9">#REF!</definedName>
    <definedName name="___CFD02" localSheetId="5">#REF!</definedName>
    <definedName name="___CFD02" localSheetId="16">#REF!</definedName>
    <definedName name="___CFD02" localSheetId="15">#REF!</definedName>
    <definedName name="___CFD02" localSheetId="11">#REF!</definedName>
    <definedName name="___CFD02">#REF!</definedName>
    <definedName name="___CFE96" localSheetId="6">#REF!</definedName>
    <definedName name="___CFE96" localSheetId="9">#REF!</definedName>
    <definedName name="___CFE96" localSheetId="5">#REF!</definedName>
    <definedName name="___CFE96" localSheetId="16">#REF!</definedName>
    <definedName name="___CFE96" localSheetId="15">#REF!</definedName>
    <definedName name="___CFE96" localSheetId="11">#REF!</definedName>
    <definedName name="___CFE96">#REF!</definedName>
    <definedName name="___CON96" localSheetId="6">#REF!</definedName>
    <definedName name="___CON96" localSheetId="9">#REF!</definedName>
    <definedName name="___CON96" localSheetId="5">#REF!</definedName>
    <definedName name="___CON96" localSheetId="16">#REF!</definedName>
    <definedName name="___CON96" localSheetId="15">#REF!</definedName>
    <definedName name="___CON96" localSheetId="11">#REF!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6">#REF!</definedName>
    <definedName name="___PEM96" localSheetId="9">#REF!</definedName>
    <definedName name="___PEM96" localSheetId="5">#REF!</definedName>
    <definedName name="___PEM96" localSheetId="16">#REF!</definedName>
    <definedName name="___PEM96" localSheetId="15">#REF!</definedName>
    <definedName name="___PEM96" localSheetId="11">#REF!</definedName>
    <definedName name="___PEM96">#REF!</definedName>
    <definedName name="___PIB08" localSheetId="6">#REF!</definedName>
    <definedName name="___PIB08" localSheetId="9">#REF!</definedName>
    <definedName name="___PIB08" localSheetId="5">#REF!</definedName>
    <definedName name="___PIB08" localSheetId="16">#REF!</definedName>
    <definedName name="___PIB08" localSheetId="15">#REF!</definedName>
    <definedName name="___PIB08" localSheetId="11">#REF!</definedName>
    <definedName name="___PIB08">#REF!</definedName>
    <definedName name="___PIP96" localSheetId="6">#REF!</definedName>
    <definedName name="___PIP96" localSheetId="9">#REF!</definedName>
    <definedName name="___PIP96" localSheetId="5">#REF!</definedName>
    <definedName name="___PIP96" localSheetId="16">#REF!</definedName>
    <definedName name="___PIP96" localSheetId="15">#REF!</definedName>
    <definedName name="___PIP96" localSheetId="11">#REF!</definedName>
    <definedName name="___PIP96">#REF!</definedName>
    <definedName name="___SEP1">[2]!SEP&amp;[2]!OCT&amp;[2]!NOV&amp;[2]!DIC</definedName>
    <definedName name="___SEP2">[3]edofza9!$C$22</definedName>
    <definedName name="___smg97">'[4]Premisa macro'!$E$4</definedName>
    <definedName name="___syt03" localSheetId="6">#REF!</definedName>
    <definedName name="___syt03" localSheetId="9">#REF!</definedName>
    <definedName name="___syt03" localSheetId="5">#REF!</definedName>
    <definedName name="___syt03" localSheetId="16">#REF!</definedName>
    <definedName name="___syt03" localSheetId="15">#REF!</definedName>
    <definedName name="___syt03" localSheetId="11">#REF!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6">#REF!</definedName>
    <definedName name="__ASA96" localSheetId="9">#REF!</definedName>
    <definedName name="__ASA96" localSheetId="5">#REF!</definedName>
    <definedName name="__ASA96" localSheetId="16">#REF!</definedName>
    <definedName name="__ASA96" localSheetId="15">#REF!</definedName>
    <definedName name="__ASA96" localSheetId="11">#REF!</definedName>
    <definedName name="__ASA96">#REF!</definedName>
    <definedName name="__cad179" localSheetId="6">'[1]Mod Eco Controlados 99'!#REF!</definedName>
    <definedName name="__cad179" localSheetId="0">'[1]Mod Eco Controlados 99'!#REF!</definedName>
    <definedName name="__cad179" localSheetId="9">'[1]Mod Eco Controlados 99'!#REF!</definedName>
    <definedName name="__cad179" localSheetId="5">'[1]Mod Eco Controlados 99'!#REF!</definedName>
    <definedName name="__cad179" localSheetId="16">'[1]Mod Eco Controlados 99'!#REF!</definedName>
    <definedName name="__cad179" localSheetId="15">'[1]Mod Eco Controlados 99'!#REF!</definedName>
    <definedName name="__cad179" localSheetId="11">'[1]Mod Eco Controlados 99'!#REF!</definedName>
    <definedName name="__cad179">'[1]Mod Eco Controlados 99'!#REF!</definedName>
    <definedName name="__CFD02" localSheetId="6">#REF!</definedName>
    <definedName name="__CFD02" localSheetId="9">#REF!</definedName>
    <definedName name="__CFD02" localSheetId="5">#REF!</definedName>
    <definedName name="__CFD02" localSheetId="16">#REF!</definedName>
    <definedName name="__CFD02" localSheetId="15">#REF!</definedName>
    <definedName name="__CFD02" localSheetId="11">#REF!</definedName>
    <definedName name="__CFD02">#REF!</definedName>
    <definedName name="__CFE96" localSheetId="6">#REF!</definedName>
    <definedName name="__CFE96" localSheetId="9">#REF!</definedName>
    <definedName name="__CFE96" localSheetId="5">#REF!</definedName>
    <definedName name="__CFE96" localSheetId="16">#REF!</definedName>
    <definedName name="__CFE96" localSheetId="15">#REF!</definedName>
    <definedName name="__CFE96" localSheetId="11">#REF!</definedName>
    <definedName name="__CFE96">#REF!</definedName>
    <definedName name="__CON96" localSheetId="6">#REF!</definedName>
    <definedName name="__CON96" localSheetId="9">#REF!</definedName>
    <definedName name="__CON96" localSheetId="5">#REF!</definedName>
    <definedName name="__CON96" localSheetId="16">#REF!</definedName>
    <definedName name="__CON96" localSheetId="15">#REF!</definedName>
    <definedName name="__CON96" localSheetId="11">#REF!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6">#REF!</definedName>
    <definedName name="__PEM96" localSheetId="9">#REF!</definedName>
    <definedName name="__PEM96" localSheetId="5">#REF!</definedName>
    <definedName name="__PEM96" localSheetId="16">#REF!</definedName>
    <definedName name="__PEM96" localSheetId="15">#REF!</definedName>
    <definedName name="__PEM96" localSheetId="11">#REF!</definedName>
    <definedName name="__PEM96">#REF!</definedName>
    <definedName name="__PIB08" localSheetId="6">#REF!</definedName>
    <definedName name="__PIB08" localSheetId="9">#REF!</definedName>
    <definedName name="__PIB08" localSheetId="5">#REF!</definedName>
    <definedName name="__PIB08" localSheetId="16">#REF!</definedName>
    <definedName name="__PIB08" localSheetId="15">#REF!</definedName>
    <definedName name="__PIB08" localSheetId="11">#REF!</definedName>
    <definedName name="__PIB08">#REF!</definedName>
    <definedName name="__PIP96" localSheetId="6">#REF!</definedName>
    <definedName name="__PIP96" localSheetId="9">#REF!</definedName>
    <definedName name="__PIP96" localSheetId="5">#REF!</definedName>
    <definedName name="__PIP96" localSheetId="16">#REF!</definedName>
    <definedName name="__PIP96" localSheetId="15">#REF!</definedName>
    <definedName name="__PIP96" localSheetId="11">#REF!</definedName>
    <definedName name="__PIP96">#REF!</definedName>
    <definedName name="__SEP1">[2]!SEP&amp;[2]!OCT&amp;[2]!NOV&amp;[2]!DIC</definedName>
    <definedName name="__SEP2">[3]edofza9!$C$22</definedName>
    <definedName name="__smg97">'[4]Premisa macro'!$E$4</definedName>
    <definedName name="__syt03" localSheetId="6">#REF!</definedName>
    <definedName name="__syt03" localSheetId="9">#REF!</definedName>
    <definedName name="__syt03" localSheetId="5">#REF!</definedName>
    <definedName name="__syt03" localSheetId="16">#REF!</definedName>
    <definedName name="__syt03" localSheetId="15">#REF!</definedName>
    <definedName name="__syt03" localSheetId="11">#REF!</definedName>
    <definedName name="__syt03">#REF!</definedName>
    <definedName name="__TDC2001">'[5]Tipos de Cambio'!$C$4</definedName>
    <definedName name="_1000DEF">#N/A</definedName>
    <definedName name="_2000DEF">#N/A</definedName>
    <definedName name="_3000DEF">#N/A</definedName>
    <definedName name="_3O0504" localSheetId="6">[6]BANPRO99!#REF!</definedName>
    <definedName name="_3O0504" localSheetId="0">[6]BANPRO99!#REF!</definedName>
    <definedName name="_3O0504" localSheetId="9">[6]BANPRO99!#REF!</definedName>
    <definedName name="_3O0504" localSheetId="5">[6]BANPRO99!#REF!</definedName>
    <definedName name="_3O0504" localSheetId="16">[6]BANPRO99!#REF!</definedName>
    <definedName name="_3O0504" localSheetId="15">[6]BANPRO99!#REF!</definedName>
    <definedName name="_3O0504" localSheetId="11">[6]BANPRO99!#REF!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6">#REF!</definedName>
    <definedName name="_ASA96" localSheetId="9">#REF!</definedName>
    <definedName name="_ASA96" localSheetId="5">#REF!</definedName>
    <definedName name="_ASA96" localSheetId="16">#REF!</definedName>
    <definedName name="_ASA96" localSheetId="15">#REF!</definedName>
    <definedName name="_ASA96" localSheetId="11">#REF!</definedName>
    <definedName name="_ASA96">#REF!</definedName>
    <definedName name="_base" localSheetId="6">[6]BANPRO99!#REF!</definedName>
    <definedName name="_base" localSheetId="0">[6]BANPRO99!#REF!</definedName>
    <definedName name="_base" localSheetId="9">[6]BANPRO99!#REF!</definedName>
    <definedName name="_base" localSheetId="5">[6]BANPRO99!#REF!</definedName>
    <definedName name="_base" localSheetId="16">[6]BANPRO99!#REF!</definedName>
    <definedName name="_base" localSheetId="15">[6]BANPRO99!#REF!</definedName>
    <definedName name="_base" localSheetId="11">[6]BANPRO99!#REF!</definedName>
    <definedName name="_base">[6]BANPRO99!#REF!</definedName>
    <definedName name="_cad179" localSheetId="6">'[1]Mod Eco Controlados 99'!#REF!</definedName>
    <definedName name="_cad179" localSheetId="0">'[1]Mod Eco Controlados 99'!#REF!</definedName>
    <definedName name="_cad179" localSheetId="9">'[1]Mod Eco Controlados 99'!#REF!</definedName>
    <definedName name="_cad179" localSheetId="5">'[1]Mod Eco Controlados 99'!#REF!</definedName>
    <definedName name="_cad179" localSheetId="16">'[1]Mod Eco Controlados 99'!#REF!</definedName>
    <definedName name="_cad179" localSheetId="15">'[1]Mod Eco Controlados 99'!#REF!</definedName>
    <definedName name="_cad179" localSheetId="11">'[1]Mod Eco Controlados 99'!#REF!</definedName>
    <definedName name="_cad179">'[1]Mod Eco Controlados 99'!#REF!</definedName>
    <definedName name="_CFD02" localSheetId="6">#REF!</definedName>
    <definedName name="_CFD02" localSheetId="9">#REF!</definedName>
    <definedName name="_CFD02" localSheetId="5">#REF!</definedName>
    <definedName name="_CFD02" localSheetId="16">#REF!</definedName>
    <definedName name="_CFD02" localSheetId="15">#REF!</definedName>
    <definedName name="_CFD02" localSheetId="11">#REF!</definedName>
    <definedName name="_CFD02">#REF!</definedName>
    <definedName name="_CFE96" localSheetId="6">#REF!</definedName>
    <definedName name="_CFE96" localSheetId="9">#REF!</definedName>
    <definedName name="_CFE96" localSheetId="5">#REF!</definedName>
    <definedName name="_CFE96" localSheetId="16">#REF!</definedName>
    <definedName name="_CFE96" localSheetId="15">#REF!</definedName>
    <definedName name="_CFE96" localSheetId="11">#REF!</definedName>
    <definedName name="_CFE96">#REF!</definedName>
    <definedName name="_CON96" localSheetId="6">#REF!</definedName>
    <definedName name="_CON96" localSheetId="9">#REF!</definedName>
    <definedName name="_CON96" localSheetId="5">#REF!</definedName>
    <definedName name="_CON96" localSheetId="16">#REF!</definedName>
    <definedName name="_CON96" localSheetId="15">#REF!</definedName>
    <definedName name="_CON96" localSheetId="11">#REF!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6" hidden="1">#REF!</definedName>
    <definedName name="_Fill" localSheetId="0" hidden="1">#REF!</definedName>
    <definedName name="_Fill" localSheetId="9" hidden="1">#REF!</definedName>
    <definedName name="_Fill" localSheetId="5" hidden="1">#REF!</definedName>
    <definedName name="_Fill" localSheetId="16" hidden="1">#REF!</definedName>
    <definedName name="_Fill" localSheetId="2" hidden="1">#REF!</definedName>
    <definedName name="_Fill" localSheetId="15" hidden="1">#REF!</definedName>
    <definedName name="_Fill" localSheetId="11" hidden="1">#REF!</definedName>
    <definedName name="_Fill" hidden="1">#REF!</definedName>
    <definedName name="_xlnm._FilterDatabase" localSheetId="0" hidden="1">'Adecuaciones Presupuestarias 5%'!$A$10:$J$147</definedName>
    <definedName name="_xlnm._FilterDatabase" localSheetId="16" hidden="1">'Gastos Obligatorios'!$A$12:$F$22</definedName>
    <definedName name="_xlnm._FilterDatabase" localSheetId="12" hidden="1">'Incrementos Salariales'!$A$12:$G$269</definedName>
    <definedName name="_xlnm._FilterDatabase" localSheetId="1" hidden="1">'Ing. Exc. Autorizados'!$A$8:$C$51</definedName>
    <definedName name="_JUL1">[2]!JUL&amp;[2]!AGO&amp;[2]!SEP&amp;[2]!OCT&amp;[2]!NOV</definedName>
    <definedName name="_JUL2">[3]edofza7!$C$22</definedName>
    <definedName name="_JUN1">[2]!JUN&amp;[2]!JUL&amp;[2]!AGO&amp;[2]!SEP&amp;[2]!OCT</definedName>
    <definedName name="_JUN2">[3]edofza6!$C$22</definedName>
    <definedName name="_Key1" localSheetId="6" hidden="1">#REF!</definedName>
    <definedName name="_Key1" localSheetId="0" hidden="1">#REF!</definedName>
    <definedName name="_Key1" localSheetId="9" hidden="1">#REF!</definedName>
    <definedName name="_Key1" localSheetId="5" hidden="1">#REF!</definedName>
    <definedName name="_Key1" localSheetId="16" hidden="1">#REF!</definedName>
    <definedName name="_Key1" localSheetId="2" hidden="1">#REF!</definedName>
    <definedName name="_Key1" localSheetId="15" hidden="1">#REF!</definedName>
    <definedName name="_Key1" localSheetId="11"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6" hidden="1">0</definedName>
    <definedName name="_Order1" hidden="1">255</definedName>
    <definedName name="_PEM96" localSheetId="6">#REF!</definedName>
    <definedName name="_PEM96" localSheetId="9">#REF!</definedName>
    <definedName name="_PEM96" localSheetId="5">#REF!</definedName>
    <definedName name="_PEM96" localSheetId="16">#REF!</definedName>
    <definedName name="_PEM96" localSheetId="15">#REF!</definedName>
    <definedName name="_PEM96" localSheetId="11">#REF!</definedName>
    <definedName name="_PEM96">#REF!</definedName>
    <definedName name="_PIB08" localSheetId="6">#REF!</definedName>
    <definedName name="_PIB08" localSheetId="9">#REF!</definedName>
    <definedName name="_PIB08" localSheetId="5">#REF!</definedName>
    <definedName name="_PIB08" localSheetId="16">#REF!</definedName>
    <definedName name="_PIB08" localSheetId="15">#REF!</definedName>
    <definedName name="_PIB08" localSheetId="11">#REF!</definedName>
    <definedName name="_PIB08">#REF!</definedName>
    <definedName name="_PIP96" localSheetId="6">#REF!</definedName>
    <definedName name="_PIP96" localSheetId="9">#REF!</definedName>
    <definedName name="_PIP96" localSheetId="5">#REF!</definedName>
    <definedName name="_PIP96" localSheetId="16">#REF!</definedName>
    <definedName name="_PIP96" localSheetId="15">#REF!</definedName>
    <definedName name="_PIP96" localSheetId="11">#REF!</definedName>
    <definedName name="_PIP96">#REF!</definedName>
    <definedName name="_Regression_Int">1</definedName>
    <definedName name="_Regression_X" localSheetId="6" hidden="1">#REF!</definedName>
    <definedName name="_Regression_X" localSheetId="9" hidden="1">#REF!</definedName>
    <definedName name="_Regression_X" localSheetId="5" hidden="1">#REF!</definedName>
    <definedName name="_Regression_X" localSheetId="16" hidden="1">#REF!</definedName>
    <definedName name="_Regression_X" localSheetId="15" hidden="1">#REF!</definedName>
    <definedName name="_Regression_X" localSheetId="11" hidden="1">#REF!</definedName>
    <definedName name="_Regression_X" hidden="1">#REF!</definedName>
    <definedName name="_sec1" localSheetId="6">#REF!</definedName>
    <definedName name="_sec1" localSheetId="9">#REF!</definedName>
    <definedName name="_sec1" localSheetId="5">#REF!</definedName>
    <definedName name="_sec1" localSheetId="16">#REF!</definedName>
    <definedName name="_sec1" localSheetId="15">#REF!</definedName>
    <definedName name="_sec1" localSheetId="11">#REF!</definedName>
    <definedName name="_sec1">#REF!</definedName>
    <definedName name="_SEP1">[2]!SEP&amp;[2]!OCT&amp;[2]!NOV&amp;[2]!DIC</definedName>
    <definedName name="_SEP2">[3]edofza9!$C$22</definedName>
    <definedName name="_smg97">'[4]Premisa macro'!$E$4</definedName>
    <definedName name="_Sort" localSheetId="6" hidden="1">#REF!</definedName>
    <definedName name="_Sort" localSheetId="0" hidden="1">#REF!</definedName>
    <definedName name="_Sort" localSheetId="9" hidden="1">#REF!</definedName>
    <definedName name="_Sort" localSheetId="5" hidden="1">#REF!</definedName>
    <definedName name="_Sort" localSheetId="16" hidden="1">#REF!</definedName>
    <definedName name="_Sort" localSheetId="2" hidden="1">#REF!</definedName>
    <definedName name="_Sort" localSheetId="15" hidden="1">#REF!</definedName>
    <definedName name="_Sort" localSheetId="11" hidden="1">#REF!</definedName>
    <definedName name="_Sort" hidden="1">#REF!</definedName>
    <definedName name="_syt03" localSheetId="6">#REF!</definedName>
    <definedName name="_syt03" localSheetId="9">#REF!</definedName>
    <definedName name="_syt03" localSheetId="5">#REF!</definedName>
    <definedName name="_syt03" localSheetId="16">#REF!</definedName>
    <definedName name="_syt03" localSheetId="15">#REF!</definedName>
    <definedName name="_syt03" localSheetId="11">#REF!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6">#REF!</definedName>
    <definedName name="A_Datos_2008_2009_sin_CESENyADUANAS" localSheetId="9">#REF!</definedName>
    <definedName name="A_Datos_2008_2009_sin_CESENyADUANAS" localSheetId="5">#REF!</definedName>
    <definedName name="A_Datos_2008_2009_sin_CESENyADUANAS" localSheetId="16">#REF!</definedName>
    <definedName name="A_Datos_2008_2009_sin_CESENyADUANAS" localSheetId="15">#REF!</definedName>
    <definedName name="A_Datos_2008_2009_sin_CESENyADUANAS" localSheetId="11">#REF!</definedName>
    <definedName name="A_Datos_2008_2009_sin_CESENyADUANAS">#REF!</definedName>
    <definedName name="A_impresión_IM" localSheetId="6">#REF!</definedName>
    <definedName name="A_impresión_IM" localSheetId="9">#REF!</definedName>
    <definedName name="A_impresión_IM" localSheetId="5">#REF!</definedName>
    <definedName name="A_impresión_IM" localSheetId="16">#REF!</definedName>
    <definedName name="A_impresión_IM" localSheetId="15">#REF!</definedName>
    <definedName name="A_impresión_IM" localSheetId="11">#REF!</definedName>
    <definedName name="A_impresión_IM">#REF!</definedName>
    <definedName name="AA">[2]!SEP&amp;[2]!OCT&amp;[2]!NOV&amp;[2]!DIC</definedName>
    <definedName name="AA1500_">#N/A</definedName>
    <definedName name="AAA" localSheetId="6">#REF!</definedName>
    <definedName name="AAA" localSheetId="9">#REF!</definedName>
    <definedName name="AAA" localSheetId="5">#REF!</definedName>
    <definedName name="AAA" localSheetId="16">#REF!</definedName>
    <definedName name="AAA" localSheetId="15">#REF!</definedName>
    <definedName name="AAA" localSheetId="11">#REF!</definedName>
    <definedName name="AAA">#REF!</definedName>
    <definedName name="ABR">"; ABRIL.- "&amp;TEXT([9]edofza04!$C$24,"#,##0")</definedName>
    <definedName name="ABRIL" localSheetId="6">#REF!</definedName>
    <definedName name="ABRIL" localSheetId="0">#REF!</definedName>
    <definedName name="ABRIL" localSheetId="9">#REF!</definedName>
    <definedName name="ABRIL" localSheetId="5">#REF!</definedName>
    <definedName name="ABRIL" localSheetId="16">#REF!</definedName>
    <definedName name="ABRIL" localSheetId="2">#REF!</definedName>
    <definedName name="ABRIL" localSheetId="15">#REF!</definedName>
    <definedName name="ABRIL" localSheetId="11">#REF!</definedName>
    <definedName name="ABRIL">#REF!</definedName>
    <definedName name="ABRIL_1" localSheetId="6">#REF!</definedName>
    <definedName name="ABRIL_1" localSheetId="0">#REF!</definedName>
    <definedName name="ABRIL_1" localSheetId="9">#REF!</definedName>
    <definedName name="ABRIL_1" localSheetId="5">#REF!</definedName>
    <definedName name="ABRIL_1" localSheetId="16">#REF!</definedName>
    <definedName name="ABRIL_1" localSheetId="2">#REF!</definedName>
    <definedName name="ABRIL_1" localSheetId="15">#REF!</definedName>
    <definedName name="ABRIL_1" localSheetId="11">#REF!</definedName>
    <definedName name="ABRIL_1">#REF!</definedName>
    <definedName name="ABRIL_COMP" localSheetId="6">#REF!</definedName>
    <definedName name="ABRIL_COMP" localSheetId="0">#REF!</definedName>
    <definedName name="ABRIL_COMP" localSheetId="9">#REF!</definedName>
    <definedName name="ABRIL_COMP" localSheetId="5">#REF!</definedName>
    <definedName name="ABRIL_COMP" localSheetId="16">#REF!</definedName>
    <definedName name="ABRIL_COMP" localSheetId="2">#REF!</definedName>
    <definedName name="ABRIL_COMP" localSheetId="15">#REF!</definedName>
    <definedName name="ABRIL_COMP" localSheetId="11">#REF!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6">#REF!</definedName>
    <definedName name="ACUM" localSheetId="0">#REF!</definedName>
    <definedName name="ACUM" localSheetId="9">#REF!</definedName>
    <definedName name="ACUM" localSheetId="5">#REF!</definedName>
    <definedName name="ACUM" localSheetId="16">#REF!</definedName>
    <definedName name="ACUM" localSheetId="2">#REF!</definedName>
    <definedName name="ACUM" localSheetId="15">#REF!</definedName>
    <definedName name="ACUM" localSheetId="11">#REF!</definedName>
    <definedName name="ACUM">#REF!</definedName>
    <definedName name="AD" localSheetId="6">[6]BANPRO99!#REF!</definedName>
    <definedName name="AD" localSheetId="0">[6]BANPRO99!#REF!</definedName>
    <definedName name="AD" localSheetId="9">[6]BANPRO99!#REF!</definedName>
    <definedName name="AD" localSheetId="5">[6]BANPRO99!#REF!</definedName>
    <definedName name="AD" localSheetId="16">[6]BANPRO99!#REF!</definedName>
    <definedName name="AD" localSheetId="15">[6]BANPRO99!#REF!</definedName>
    <definedName name="AD" localSheetId="11">[6]BANPRO99!#REF!</definedName>
    <definedName name="AD">[6]BANPRO99!#REF!</definedName>
    <definedName name="Admva">[12]Administrativa!$B$2:$I$59</definedName>
    <definedName name="AGO" localSheetId="6">#REF!</definedName>
    <definedName name="AGO" localSheetId="0">#REF!</definedName>
    <definedName name="AGO" localSheetId="9">#REF!</definedName>
    <definedName name="AGO" localSheetId="5">#REF!</definedName>
    <definedName name="AGO" localSheetId="16">"; AGOSTO.- "&amp;TEXT([9]edofza08!$C$24,"#,##0")</definedName>
    <definedName name="AGO" localSheetId="2">#REF!</definedName>
    <definedName name="AGO" localSheetId="15">#REF!</definedName>
    <definedName name="AGO" localSheetId="11">#REF!</definedName>
    <definedName name="AGO">#REF!</definedName>
    <definedName name="AGUA" localSheetId="6">#REF!</definedName>
    <definedName name="AGUA" localSheetId="0">#REF!</definedName>
    <definedName name="AGUA" localSheetId="9">#REF!</definedName>
    <definedName name="AGUA" localSheetId="5">#REF!</definedName>
    <definedName name="AGUA" localSheetId="16">#REF!</definedName>
    <definedName name="AGUA" localSheetId="2">#REF!</definedName>
    <definedName name="AGUA" localSheetId="15">#REF!</definedName>
    <definedName name="AGUA" localSheetId="11">#REF!</definedName>
    <definedName name="AGUA">#REF!</definedName>
    <definedName name="ain" localSheetId="6">#REF!</definedName>
    <definedName name="ain" localSheetId="9">#REF!</definedName>
    <definedName name="ain" localSheetId="5">#REF!</definedName>
    <definedName name="ain" localSheetId="16">#REF!</definedName>
    <definedName name="ain" localSheetId="15">#REF!</definedName>
    <definedName name="ain" localSheetId="11">#REF!</definedName>
    <definedName name="ain">#REF!</definedName>
    <definedName name="Ajuste_SP">[13]Supuestos!$D$7</definedName>
    <definedName name="ampliaciones" localSheetId="6">#REF!</definedName>
    <definedName name="ampliaciones" localSheetId="9">#REF!</definedName>
    <definedName name="ampliaciones" localSheetId="5">#REF!</definedName>
    <definedName name="ampliaciones" localSheetId="16">#REF!</definedName>
    <definedName name="ampliaciones" localSheetId="15">#REF!</definedName>
    <definedName name="ampliaciones" localSheetId="11">#REF!</definedName>
    <definedName name="ampliaciones">#REF!</definedName>
    <definedName name="ANUAL" localSheetId="6">#REF!</definedName>
    <definedName name="ANUAL" localSheetId="0">#REF!</definedName>
    <definedName name="ANUAL" localSheetId="9">#REF!</definedName>
    <definedName name="ANUAL" localSheetId="5">#REF!</definedName>
    <definedName name="ANUAL" localSheetId="16">#REF!</definedName>
    <definedName name="ANUAL" localSheetId="2">#REF!</definedName>
    <definedName name="ANUAL" localSheetId="15">#REF!</definedName>
    <definedName name="ANUAL" localSheetId="11">#REF!</definedName>
    <definedName name="ANUAL">#REF!</definedName>
    <definedName name="AÑO">+TEXT(IF(AND(OR(DAY([2]!FECHA)&gt;=1,DAY([2]!FECHA)&lt;=10),MONTH([2]!FECHA)=1),YEAR([2]!FECHA)-1,YEAR([2]!FECHA)),"0")</definedName>
    <definedName name="_xlnm.Extract" localSheetId="6">[14]EGRESOS!#REF!</definedName>
    <definedName name="_xlnm.Extract" localSheetId="0">[14]EGRESOS!#REF!</definedName>
    <definedName name="_xlnm.Extract" localSheetId="9">[14]EGRESOS!#REF!</definedName>
    <definedName name="_xlnm.Extract" localSheetId="5">[14]EGRESOS!#REF!</definedName>
    <definedName name="_xlnm.Extract" localSheetId="16">[14]EGRESOS!#REF!</definedName>
    <definedName name="_xlnm.Extract" localSheetId="15">[14]EGRESOS!#REF!</definedName>
    <definedName name="_xlnm.Extract" localSheetId="11">[14]EGRESOS!#REF!</definedName>
    <definedName name="_xlnm.Extract">[14]EGRESOS!#REF!</definedName>
    <definedName name="_xlnm.Print_Area" localSheetId="6">'Acuerdos de Ministración'!$A$3:$D$20</definedName>
    <definedName name="_xlnm.Print_Area" localSheetId="0">'Adecuaciones Presupuestarias 5%'!$A$3:$J$147</definedName>
    <definedName name="_xlnm.Print_Area" localSheetId="9">'Ahorro Poderes-Entes Autónomos'!$A$8:$F$26</definedName>
    <definedName name="_xlnm.Print_Area" localSheetId="3">'Aprovechamientos Otros'!$A$1:$C$19</definedName>
    <definedName name="_xlnm.Print_Area" localSheetId="10">Balances!$A$1:$G$29</definedName>
    <definedName name="_xlnm.Print_Area" localSheetId="16">'Gastos Obligatorios'!$A$1:$F$24</definedName>
    <definedName name="_xlnm.Print_Area" localSheetId="12">'Incrementos Salariales'!$A$13:$G$273</definedName>
    <definedName name="_xlnm.Print_Area" localSheetId="2">'Ing. Exc Infor.'!$A$1:$C$28</definedName>
    <definedName name="_xlnm.Print_Area" localSheetId="1">'Ing. Exc. Autorizados'!$A$2:$C$53</definedName>
    <definedName name="_xlnm.Print_Area" localSheetId="15">'Inversión Física'!$A$1:$F$14</definedName>
    <definedName name="_xlnm.Print_Area" localSheetId="8">Propios!$A$1:$F$12</definedName>
    <definedName name="_xlnm.Print_Area" localSheetId="11">'Seguridad Pública y Nacional'!$A$3:$E$19</definedName>
    <definedName name="_xlnm.Print_Area" localSheetId="14">Subsidios!#REF!</definedName>
    <definedName name="_xlnm.Print_Area" localSheetId="7">Total!$A$1:$E$14</definedName>
    <definedName name="_xlnm.Print_Area">#REF!</definedName>
    <definedName name="Area_de_paso" localSheetId="6">#REF!</definedName>
    <definedName name="Area_de_paso" localSheetId="9">#REF!</definedName>
    <definedName name="Area_de_paso" localSheetId="5">#REF!</definedName>
    <definedName name="Area_de_paso" localSheetId="16">#REF!</definedName>
    <definedName name="Area_de_paso" localSheetId="15">#REF!</definedName>
    <definedName name="Area_de_paso" localSheetId="11">#REF!</definedName>
    <definedName name="Area_de_paso">#REF!</definedName>
    <definedName name="ARMANDO" localSheetId="9">[15]ARMANDO!$A$5:$I$6</definedName>
    <definedName name="ARMANDO" localSheetId="16">[15]ARMANDO!$A$5:$I$6</definedName>
    <definedName name="ARMANDO" localSheetId="2">[15]ARMANDO!$A$5:$I$6</definedName>
    <definedName name="ARMANDO" localSheetId="15">[15]ARMANDO!$A$5:$I$6</definedName>
    <definedName name="ARMANDO">[16]ARMANDO!$B$8:$F$270</definedName>
    <definedName name="as" localSheetId="6">#REF!</definedName>
    <definedName name="as" localSheetId="0">#REF!</definedName>
    <definedName name="as" localSheetId="9">#REF!</definedName>
    <definedName name="as" localSheetId="5">#REF!</definedName>
    <definedName name="as" localSheetId="16">#REF!</definedName>
    <definedName name="as" localSheetId="2">#REF!</definedName>
    <definedName name="as" localSheetId="15">#REF!</definedName>
    <definedName name="as" localSheetId="11">#REF!</definedName>
    <definedName name="as">#REF!</definedName>
    <definedName name="asd" localSheetId="6" hidden="1">#REF!</definedName>
    <definedName name="asd" localSheetId="0" hidden="1">#REF!</definedName>
    <definedName name="asd" localSheetId="9" hidden="1">#REF!</definedName>
    <definedName name="asd" localSheetId="5" hidden="1">#REF!</definedName>
    <definedName name="asd" localSheetId="16" hidden="1">#REF!</definedName>
    <definedName name="asd" localSheetId="2" hidden="1">#REF!</definedName>
    <definedName name="asd" localSheetId="15" hidden="1">#REF!</definedName>
    <definedName name="asd" localSheetId="11" hidden="1">#REF!</definedName>
    <definedName name="asd" hidden="1">#REF!</definedName>
    <definedName name="ASIG_TEC">#N/A</definedName>
    <definedName name="ASISTENC" localSheetId="6">#REF!</definedName>
    <definedName name="ASISTENC" localSheetId="0">#REF!</definedName>
    <definedName name="ASISTENC" localSheetId="9">#REF!</definedName>
    <definedName name="ASISTENC" localSheetId="5">#REF!</definedName>
    <definedName name="ASISTENC" localSheetId="16">#REF!</definedName>
    <definedName name="ASISTENC" localSheetId="2">#REF!</definedName>
    <definedName name="ASISTENC" localSheetId="15">#REF!</definedName>
    <definedName name="ASISTENC" localSheetId="11">#REF!</definedName>
    <definedName name="ASISTENC">#REF!</definedName>
    <definedName name="ayer">'[4]Premisas IMSS'!$M$12</definedName>
    <definedName name="base" localSheetId="6">#REF!</definedName>
    <definedName name="base" localSheetId="9">#REF!</definedName>
    <definedName name="base" localSheetId="5">#REF!</definedName>
    <definedName name="base" localSheetId="16">#REF!</definedName>
    <definedName name="base" localSheetId="15">#REF!</definedName>
    <definedName name="base" localSheetId="11">#REF!</definedName>
    <definedName name="base">#REF!</definedName>
    <definedName name="base03" localSheetId="6">#REF!</definedName>
    <definedName name="base03" localSheetId="9">#REF!</definedName>
    <definedName name="base03" localSheetId="5">#REF!</definedName>
    <definedName name="base03" localSheetId="16">#REF!</definedName>
    <definedName name="base03" localSheetId="15">#REF!</definedName>
    <definedName name="base03" localSheetId="11">#REF!</definedName>
    <definedName name="base03">#REF!</definedName>
    <definedName name="base03au" localSheetId="6">#REF!</definedName>
    <definedName name="base03au" localSheetId="9">#REF!</definedName>
    <definedName name="base03au" localSheetId="5">#REF!</definedName>
    <definedName name="base03au" localSheetId="16">#REF!</definedName>
    <definedName name="base03au" localSheetId="15">#REF!</definedName>
    <definedName name="base03au" localSheetId="11">#REF!</definedName>
    <definedName name="base03au">#REF!</definedName>
    <definedName name="base04au" localSheetId="6">#REF!</definedName>
    <definedName name="base04au" localSheetId="9">#REF!</definedName>
    <definedName name="base04au" localSheetId="5">#REF!</definedName>
    <definedName name="base04au" localSheetId="16">#REF!</definedName>
    <definedName name="base04au" localSheetId="15">#REF!</definedName>
    <definedName name="base04au" localSheetId="11">#REF!</definedName>
    <definedName name="base04au">#REF!</definedName>
    <definedName name="base05" localSheetId="6">#REF!</definedName>
    <definedName name="base05" localSheetId="9">#REF!</definedName>
    <definedName name="base05" localSheetId="5">#REF!</definedName>
    <definedName name="base05" localSheetId="16">#REF!</definedName>
    <definedName name="base05" localSheetId="15">#REF!</definedName>
    <definedName name="base05" localSheetId="11">#REF!</definedName>
    <definedName name="base05">#REF!</definedName>
    <definedName name="base05au" localSheetId="6">#REF!</definedName>
    <definedName name="base05au" localSheetId="9">#REF!</definedName>
    <definedName name="base05au" localSheetId="5">#REF!</definedName>
    <definedName name="base05au" localSheetId="16">#REF!</definedName>
    <definedName name="base05au" localSheetId="15">#REF!</definedName>
    <definedName name="base05au" localSheetId="11">#REF!</definedName>
    <definedName name="base05au">#REF!</definedName>
    <definedName name="base2002" localSheetId="6">#REF!</definedName>
    <definedName name="base2002" localSheetId="9">#REF!</definedName>
    <definedName name="base2002" localSheetId="5">#REF!</definedName>
    <definedName name="base2002" localSheetId="16">#REF!</definedName>
    <definedName name="base2002" localSheetId="15">#REF!</definedName>
    <definedName name="base2002" localSheetId="11">#REF!</definedName>
    <definedName name="base2002">#REF!</definedName>
    <definedName name="base2003orig" localSheetId="6">#REF!</definedName>
    <definedName name="base2003orig" localSheetId="9">#REF!</definedName>
    <definedName name="base2003orig" localSheetId="5">#REF!</definedName>
    <definedName name="base2003orig" localSheetId="16">#REF!</definedName>
    <definedName name="base2003orig" localSheetId="15">#REF!</definedName>
    <definedName name="base2003orig" localSheetId="11">#REF!</definedName>
    <definedName name="base2003orig">#REF!</definedName>
    <definedName name="base2003origentidades" localSheetId="6">#REF!</definedName>
    <definedName name="base2003origentidades" localSheetId="9">#REF!</definedName>
    <definedName name="base2003origentidades" localSheetId="5">#REF!</definedName>
    <definedName name="base2003origentidades" localSheetId="16">#REF!</definedName>
    <definedName name="base2003origentidades" localSheetId="15">#REF!</definedName>
    <definedName name="base2003origentidades" localSheetId="11">#REF!</definedName>
    <definedName name="base2003origentidades">#REF!</definedName>
    <definedName name="base2004" localSheetId="6">#REF!</definedName>
    <definedName name="base2004" localSheetId="9">#REF!</definedName>
    <definedName name="base2004" localSheetId="5">#REF!</definedName>
    <definedName name="base2004" localSheetId="16">#REF!</definedName>
    <definedName name="base2004" localSheetId="15">#REF!</definedName>
    <definedName name="base2004" localSheetId="11">#REF!</definedName>
    <definedName name="base2004">#REF!</definedName>
    <definedName name="base2004entidades" localSheetId="6">#REF!</definedName>
    <definedName name="base2004entidades" localSheetId="9">#REF!</definedName>
    <definedName name="base2004entidades" localSheetId="5">#REF!</definedName>
    <definedName name="base2004entidades" localSheetId="16">#REF!</definedName>
    <definedName name="base2004entidades" localSheetId="15">#REF!</definedName>
    <definedName name="base2004entidades" localSheetId="11">#REF!</definedName>
    <definedName name="base2004entidades">#REF!</definedName>
    <definedName name="baseau" localSheetId="6">#REF!</definedName>
    <definedName name="baseau" localSheetId="9">#REF!</definedName>
    <definedName name="baseau" localSheetId="5">#REF!</definedName>
    <definedName name="baseau" localSheetId="16">#REF!</definedName>
    <definedName name="baseau" localSheetId="15">#REF!</definedName>
    <definedName name="baseau" localSheetId="11">#REF!</definedName>
    <definedName name="baseau">#REF!</definedName>
    <definedName name="baseb" localSheetId="6">#REF!</definedName>
    <definedName name="baseb" localSheetId="9">#REF!</definedName>
    <definedName name="baseb" localSheetId="5">#REF!</definedName>
    <definedName name="baseb" localSheetId="16">#REF!</definedName>
    <definedName name="baseb" localSheetId="15">#REF!</definedName>
    <definedName name="baseb" localSheetId="11">#REF!</definedName>
    <definedName name="baseb">#REF!</definedName>
    <definedName name="basecierre" localSheetId="6">[17]CP_2003!#REF!</definedName>
    <definedName name="basecierre" localSheetId="0">[17]CP_2003!#REF!</definedName>
    <definedName name="basecierre" localSheetId="9">[17]CP_2003!#REF!</definedName>
    <definedName name="basecierre" localSheetId="5">[17]CP_2003!#REF!</definedName>
    <definedName name="basecierre" localSheetId="16">[17]CP_2003!#REF!</definedName>
    <definedName name="basecierre" localSheetId="15">[17]CP_2003!#REF!</definedName>
    <definedName name="basecierre" localSheetId="11">[17]CP_2003!#REF!</definedName>
    <definedName name="basecierre">[17]CP_2003!#REF!</definedName>
    <definedName name="_xlnm.Database" localSheetId="6">[18]REPORTO!#REF!</definedName>
    <definedName name="_xlnm.Database" localSheetId="0">[18]REPORTO!#REF!</definedName>
    <definedName name="_xlnm.Database" localSheetId="9">[18]REPORTO!#REF!</definedName>
    <definedName name="_xlnm.Database" localSheetId="5">[18]REPORTO!#REF!</definedName>
    <definedName name="_xlnm.Database" localSheetId="16">[18]REPORTO!#REF!</definedName>
    <definedName name="_xlnm.Database" localSheetId="15">[18]REPORTO!#REF!</definedName>
    <definedName name="_xlnm.Database" localSheetId="11">[18]REPORTO!#REF!</definedName>
    <definedName name="_xlnm.Database">[18]REPORTO!#REF!</definedName>
    <definedName name="BBB" localSheetId="6">#REF!</definedName>
    <definedName name="BBB" localSheetId="9">#REF!</definedName>
    <definedName name="BBB" localSheetId="5">#REF!</definedName>
    <definedName name="BBB" localSheetId="16">#REF!</definedName>
    <definedName name="BBB" localSheetId="15">#REF!</definedName>
    <definedName name="BBB" localSheetId="11">#REF!</definedName>
    <definedName name="BBB">#REF!</definedName>
    <definedName name="buena" localSheetId="6">#REF!</definedName>
    <definedName name="buena" localSheetId="0">#REF!</definedName>
    <definedName name="buena" localSheetId="9">#REF!</definedName>
    <definedName name="buena" localSheetId="5">#REF!</definedName>
    <definedName name="buena" localSheetId="16">#REF!</definedName>
    <definedName name="buena" localSheetId="2">#REF!</definedName>
    <definedName name="buena" localSheetId="15">#REF!</definedName>
    <definedName name="buena" localSheetId="11">#REF!</definedName>
    <definedName name="buena">#REF!</definedName>
    <definedName name="bun" localSheetId="6">#REF!</definedName>
    <definedName name="bun" localSheetId="0">#REF!</definedName>
    <definedName name="bun" localSheetId="9">#REF!</definedName>
    <definedName name="bun" localSheetId="5">#REF!</definedName>
    <definedName name="bun" localSheetId="16">#REF!</definedName>
    <definedName name="bun" localSheetId="2">#REF!</definedName>
    <definedName name="bun" localSheetId="15">#REF!</definedName>
    <definedName name="bun" localSheetId="11">#REF!</definedName>
    <definedName name="bun">#REF!</definedName>
    <definedName name="bUSCAR" localSheetId="6">#REF!</definedName>
    <definedName name="bUSCAR" localSheetId="9">#REF!</definedName>
    <definedName name="bUSCAR" localSheetId="5">#REF!</definedName>
    <definedName name="bUSCAR" localSheetId="16">#REF!</definedName>
    <definedName name="bUSCAR" localSheetId="15">#REF!</definedName>
    <definedName name="bUSCAR" localSheetId="11">#REF!</definedName>
    <definedName name="bUSCAR">#REF!</definedName>
    <definedName name="C_" localSheetId="6">[19]FP1996!#REF!</definedName>
    <definedName name="C_" localSheetId="0">[19]FP1996!#REF!</definedName>
    <definedName name="C_" localSheetId="9">[19]FP1996!#REF!</definedName>
    <definedName name="C_" localSheetId="5">[19]FP1996!#REF!</definedName>
    <definedName name="C_" localSheetId="16">[19]FP1996!#REF!</definedName>
    <definedName name="C_" localSheetId="15">[19]FP1996!#REF!</definedName>
    <definedName name="C_" localSheetId="11">[19]FP1996!#REF!</definedName>
    <definedName name="C_">[19]FP1996!#REF!</definedName>
    <definedName name="cálculos" localSheetId="6">#REF!</definedName>
    <definedName name="cálculos" localSheetId="9">#REF!</definedName>
    <definedName name="cálculos" localSheetId="5">#REF!</definedName>
    <definedName name="cálculos" localSheetId="16">#REF!</definedName>
    <definedName name="cálculos" localSheetId="15">#REF!</definedName>
    <definedName name="cálculos" localSheetId="11">#REF!</definedName>
    <definedName name="cálculos">#REF!</definedName>
    <definedName name="CALENDA">#N/A</definedName>
    <definedName name="CAPU96" localSheetId="6">#REF!</definedName>
    <definedName name="CAPU96" localSheetId="9">#REF!</definedName>
    <definedName name="CAPU96" localSheetId="5">#REF!</definedName>
    <definedName name="CAPU96" localSheetId="16">#REF!</definedName>
    <definedName name="CAPU96" localSheetId="15">#REF!</definedName>
    <definedName name="CAPU96" localSheetId="11">#REF!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6">#REF!</definedName>
    <definedName name="CIC" localSheetId="9">#REF!</definedName>
    <definedName name="CIC" localSheetId="5">#REF!</definedName>
    <definedName name="CIC" localSheetId="16">#REF!</definedName>
    <definedName name="CIC" localSheetId="15">#REF!</definedName>
    <definedName name="CIC" localSheetId="11">#REF!</definedName>
    <definedName name="CIC">#REF!</definedName>
    <definedName name="CicenyAduanas" localSheetId="6">#REF!</definedName>
    <definedName name="CicenyAduanas" localSheetId="9">#REF!</definedName>
    <definedName name="CicenyAduanas" localSheetId="5">#REF!</definedName>
    <definedName name="CicenyAduanas" localSheetId="16">#REF!</definedName>
    <definedName name="CicenyAduanas" localSheetId="15">#REF!</definedName>
    <definedName name="CicenyAduanas" localSheetId="11">#REF!</definedName>
    <definedName name="CicenyAduanas">#REF!</definedName>
    <definedName name="Cifras_Control" localSheetId="6">#REF!</definedName>
    <definedName name="Cifras_Control" localSheetId="9">#REF!</definedName>
    <definedName name="Cifras_Control" localSheetId="5">#REF!</definedName>
    <definedName name="Cifras_Control" localSheetId="16">#REF!</definedName>
    <definedName name="Cifras_Control" localSheetId="15">#REF!</definedName>
    <definedName name="Cifras_Control" localSheetId="11">#REF!</definedName>
    <definedName name="Cifras_Control">#REF!</definedName>
    <definedName name="claseco" localSheetId="6">#REF!</definedName>
    <definedName name="claseco" localSheetId="9">#REF!</definedName>
    <definedName name="claseco" localSheetId="5">#REF!</definedName>
    <definedName name="claseco" localSheetId="16">#REF!</definedName>
    <definedName name="claseco" localSheetId="15">#REF!</definedName>
    <definedName name="claseco" localSheetId="11">#REF!</definedName>
    <definedName name="claseco">#REF!</definedName>
    <definedName name="cmllvc198" localSheetId="6">#REF!</definedName>
    <definedName name="cmllvc198" localSheetId="9">#REF!</definedName>
    <definedName name="cmllvc198" localSheetId="5">#REF!</definedName>
    <definedName name="cmllvc198" localSheetId="16">#REF!</definedName>
    <definedName name="cmllvc198" localSheetId="15">#REF!</definedName>
    <definedName name="cmllvc198" localSheetId="11">#REF!</definedName>
    <definedName name="cmllvc198">#REF!</definedName>
    <definedName name="cmllvc298ieps" localSheetId="6">#REF!</definedName>
    <definedName name="cmllvc298ieps" localSheetId="9">#REF!</definedName>
    <definedName name="cmllvc298ieps" localSheetId="5">#REF!</definedName>
    <definedName name="cmllvc298ieps" localSheetId="16">#REF!</definedName>
    <definedName name="cmllvc298ieps" localSheetId="15">#REF!</definedName>
    <definedName name="cmllvc298ieps" localSheetId="11">#REF!</definedName>
    <definedName name="cmllvc298ieps">#REF!</definedName>
    <definedName name="cmllvp198" localSheetId="6">#REF!</definedName>
    <definedName name="cmllvp198" localSheetId="9">#REF!</definedName>
    <definedName name="cmllvp198" localSheetId="5">#REF!</definedName>
    <definedName name="cmllvp198" localSheetId="16">#REF!</definedName>
    <definedName name="cmllvp198" localSheetId="15">#REF!</definedName>
    <definedName name="cmllvp198" localSheetId="11">#REF!</definedName>
    <definedName name="cmllvp198">#REF!</definedName>
    <definedName name="cmllvp199" localSheetId="6">#REF!</definedName>
    <definedName name="cmllvp199" localSheetId="9">#REF!</definedName>
    <definedName name="cmllvp199" localSheetId="5">#REF!</definedName>
    <definedName name="cmllvp199" localSheetId="16">#REF!</definedName>
    <definedName name="cmllvp199" localSheetId="15">#REF!</definedName>
    <definedName name="cmllvp199" localSheetId="11">#REF!</definedName>
    <definedName name="cmllvp199">#REF!</definedName>
    <definedName name="cmllvp298ieps" localSheetId="6">#REF!</definedName>
    <definedName name="cmllvp298ieps" localSheetId="9">#REF!</definedName>
    <definedName name="cmllvp298ieps" localSheetId="5">#REF!</definedName>
    <definedName name="cmllvp298ieps" localSheetId="16">#REF!</definedName>
    <definedName name="cmllvp298ieps" localSheetId="15">#REF!</definedName>
    <definedName name="cmllvp298ieps" localSheetId="11">#REF!</definedName>
    <definedName name="cmllvp298ieps">#REF!</definedName>
    <definedName name="cmllvp299ieps" localSheetId="6">#REF!</definedName>
    <definedName name="cmllvp299ieps" localSheetId="9">#REF!</definedName>
    <definedName name="cmllvp299ieps" localSheetId="5">#REF!</definedName>
    <definedName name="cmllvp299ieps" localSheetId="16">#REF!</definedName>
    <definedName name="cmllvp299ieps" localSheetId="15">#REF!</definedName>
    <definedName name="cmllvp299ieps" localSheetId="11">#REF!</definedName>
    <definedName name="cmllvp299ieps">#REF!</definedName>
    <definedName name="cmlvc198" localSheetId="6">#REF!</definedName>
    <definedName name="cmlvc198" localSheetId="9">#REF!</definedName>
    <definedName name="cmlvc198" localSheetId="5">#REF!</definedName>
    <definedName name="cmlvc198" localSheetId="16">#REF!</definedName>
    <definedName name="cmlvc198" localSheetId="15">#REF!</definedName>
    <definedName name="cmlvc198" localSheetId="11">#REF!</definedName>
    <definedName name="cmlvc198">#REF!</definedName>
    <definedName name="cmlvc298ieps" localSheetId="6">#REF!</definedName>
    <definedName name="cmlvc298ieps" localSheetId="9">#REF!</definedName>
    <definedName name="cmlvc298ieps" localSheetId="5">#REF!</definedName>
    <definedName name="cmlvc298ieps" localSheetId="16">#REF!</definedName>
    <definedName name="cmlvc298ieps" localSheetId="15">#REF!</definedName>
    <definedName name="cmlvc298ieps" localSheetId="11">#REF!</definedName>
    <definedName name="cmlvc298ieps">#REF!</definedName>
    <definedName name="cmlvp198" localSheetId="6">#REF!</definedName>
    <definedName name="cmlvp198" localSheetId="9">#REF!</definedName>
    <definedName name="cmlvp198" localSheetId="5">#REF!</definedName>
    <definedName name="cmlvp198" localSheetId="16">#REF!</definedName>
    <definedName name="cmlvp198" localSheetId="15">#REF!</definedName>
    <definedName name="cmlvp198" localSheetId="11">#REF!</definedName>
    <definedName name="cmlvp198">#REF!</definedName>
    <definedName name="cmlvp199" localSheetId="6">#REF!</definedName>
    <definedName name="cmlvp199" localSheetId="9">#REF!</definedName>
    <definedName name="cmlvp199" localSheetId="5">#REF!</definedName>
    <definedName name="cmlvp199" localSheetId="16">#REF!</definedName>
    <definedName name="cmlvp199" localSheetId="15">#REF!</definedName>
    <definedName name="cmlvp199" localSheetId="11">#REF!</definedName>
    <definedName name="cmlvp199">#REF!</definedName>
    <definedName name="cmlvp298ieps" localSheetId="6">#REF!</definedName>
    <definedName name="cmlvp298ieps" localSheetId="9">#REF!</definedName>
    <definedName name="cmlvp298ieps" localSheetId="5">#REF!</definedName>
    <definedName name="cmlvp298ieps" localSheetId="16">#REF!</definedName>
    <definedName name="cmlvp298ieps" localSheetId="15">#REF!</definedName>
    <definedName name="cmlvp298ieps" localSheetId="11">#REF!</definedName>
    <definedName name="cmlvp298ieps">#REF!</definedName>
    <definedName name="cmlvp299ieps" localSheetId="6">#REF!</definedName>
    <definedName name="cmlvp299ieps" localSheetId="9">#REF!</definedName>
    <definedName name="cmlvp299ieps" localSheetId="5">#REF!</definedName>
    <definedName name="cmlvp299ieps" localSheetId="16">#REF!</definedName>
    <definedName name="cmlvp299ieps" localSheetId="15">#REF!</definedName>
    <definedName name="cmlvp299ieps" localSheetId="11">#REF!</definedName>
    <definedName name="cmlvp299ieps">#REF!</definedName>
    <definedName name="COMP" localSheetId="6">#REF!</definedName>
    <definedName name="COMP" localSheetId="0">#REF!</definedName>
    <definedName name="COMP" localSheetId="9">#REF!</definedName>
    <definedName name="COMP" localSheetId="5">#REF!</definedName>
    <definedName name="COMP" localSheetId="16">#REF!</definedName>
    <definedName name="COMP" localSheetId="2">#REF!</definedName>
    <definedName name="COMP" localSheetId="15">#REF!</definedName>
    <definedName name="COMP" localSheetId="11">#REF!</definedName>
    <definedName name="COMP">#REF!</definedName>
    <definedName name="COMP_PANUAL" localSheetId="6">#REF!</definedName>
    <definedName name="COMP_PANUAL" localSheetId="0">#REF!</definedName>
    <definedName name="COMP_PANUAL" localSheetId="9">#REF!</definedName>
    <definedName name="COMP_PANUAL" localSheetId="5">#REF!</definedName>
    <definedName name="COMP_PANUAL" localSheetId="16">#REF!</definedName>
    <definedName name="COMP_PANUAL" localSheetId="2">#REF!</definedName>
    <definedName name="COMP_PANUAL" localSheetId="15">#REF!</definedName>
    <definedName name="COMP_PANUAL" localSheetId="11">#REF!</definedName>
    <definedName name="COMP_PANUAL">#REF!</definedName>
    <definedName name="COMP_RAUL" localSheetId="6">#REF!</definedName>
    <definedName name="COMP_RAUL" localSheetId="0">#REF!</definedName>
    <definedName name="COMP_RAUL" localSheetId="9">#REF!</definedName>
    <definedName name="COMP_RAUL" localSheetId="5">#REF!</definedName>
    <definedName name="COMP_RAUL" localSheetId="16">#REF!</definedName>
    <definedName name="COMP_RAUL" localSheetId="2">#REF!</definedName>
    <definedName name="COMP_RAUL" localSheetId="15">#REF!</definedName>
    <definedName name="COMP_RAUL" localSheetId="11">#REF!</definedName>
    <definedName name="COMP_RAUL">#REF!</definedName>
    <definedName name="COMPARATIVO" localSheetId="6">#REF!</definedName>
    <definedName name="COMPARATIVO" localSheetId="0">#REF!</definedName>
    <definedName name="COMPARATIVO" localSheetId="9">#REF!</definedName>
    <definedName name="COMPARATIVO" localSheetId="5">#REF!</definedName>
    <definedName name="COMPARATIVO" localSheetId="16">[23]ADEF01!#REF!</definedName>
    <definedName name="COMPARATIVO" localSheetId="2">#REF!</definedName>
    <definedName name="COMPARATIVO" localSheetId="15">#REF!</definedName>
    <definedName name="COMPARATIVO" localSheetId="11">#REF!</definedName>
    <definedName name="COMPARATIVO">#REF!</definedName>
    <definedName name="CON_2006" localSheetId="6">#REF!</definedName>
    <definedName name="CON_2006" localSheetId="0">#REF!</definedName>
    <definedName name="CON_2006" localSheetId="9">#REF!</definedName>
    <definedName name="CON_2006" localSheetId="5">#REF!</definedName>
    <definedName name="CON_2006" localSheetId="16">#REF!</definedName>
    <definedName name="CON_2006" localSheetId="2">#REF!</definedName>
    <definedName name="CON_2006" localSheetId="15">#REF!</definedName>
    <definedName name="CON_2006" localSheetId="11">#REF!</definedName>
    <definedName name="CON_2006">#REF!</definedName>
    <definedName name="CONA96" localSheetId="6">#REF!</definedName>
    <definedName name="CONA96" localSheetId="9">#REF!</definedName>
    <definedName name="CONA96" localSheetId="5">#REF!</definedName>
    <definedName name="CONA96" localSheetId="16">#REF!</definedName>
    <definedName name="CONA96" localSheetId="15">#REF!</definedName>
    <definedName name="CONA96" localSheetId="11">#REF!</definedName>
    <definedName name="CONA96">#REF!</definedName>
    <definedName name="concepto" localSheetId="6">'[24]BASE DEFINITIVA 2002'!#REF!</definedName>
    <definedName name="concepto" localSheetId="0">'[24]BASE DEFINITIVA 2002'!#REF!</definedName>
    <definedName name="concepto" localSheetId="9">'[24]BASE DEFINITIVA 2002'!#REF!</definedName>
    <definedName name="concepto" localSheetId="5">'[24]BASE DEFINITIVA 2002'!#REF!</definedName>
    <definedName name="concepto" localSheetId="16">'[24]BASE DEFINITIVA 2002'!#REF!</definedName>
    <definedName name="concepto" localSheetId="15">'[24]BASE DEFINITIVA 2002'!#REF!</definedName>
    <definedName name="concepto" localSheetId="11">'[24]BASE DEFINITIVA 2002'!#REF!</definedName>
    <definedName name="concepto">'[24]BASE DEFINITIVA 2002'!#REF!</definedName>
    <definedName name="CONS" localSheetId="6">[6]BANPRO99!#REF!</definedName>
    <definedName name="CONS" localSheetId="0">[6]BANPRO99!#REF!</definedName>
    <definedName name="CONS" localSheetId="9">[6]BANPRO99!#REF!</definedName>
    <definedName name="CONS" localSheetId="5">[6]BANPRO99!#REF!</definedName>
    <definedName name="CONS" localSheetId="16">[6]BANPRO99!#REF!</definedName>
    <definedName name="CONS" localSheetId="15">[6]BANPRO99!#REF!</definedName>
    <definedName name="CONS" localSheetId="11">[6]BANPRO99!#REF!</definedName>
    <definedName name="CONS">[6]BANPRO99!#REF!</definedName>
    <definedName name="CONSOLIDADO" localSheetId="6">[23]ADEF01!#REF!</definedName>
    <definedName name="CONSOLIDADO" localSheetId="0">[23]ADEF01!#REF!</definedName>
    <definedName name="CONSOLIDADO" localSheetId="9">[23]ADEF01!#REF!</definedName>
    <definedName name="CONSOLIDADO" localSheetId="5">[23]ADEF01!#REF!</definedName>
    <definedName name="CONSOLIDADO" localSheetId="16">[23]ADEF01!#REF!</definedName>
    <definedName name="CONSOLIDADO" localSheetId="15">[23]ADEF01!#REF!</definedName>
    <definedName name="CONSOLIDADO" localSheetId="11">[23]ADEF01!#REF!</definedName>
    <definedName name="CONSOLIDADO">[23]ADEF01!#REF!</definedName>
    <definedName name="copia_Clas_Admva" localSheetId="6">#REF!</definedName>
    <definedName name="copia_Clas_Admva" localSheetId="9">#REF!</definedName>
    <definedName name="copia_Clas_Admva" localSheetId="5">#REF!</definedName>
    <definedName name="copia_Clas_Admva" localSheetId="16">#REF!</definedName>
    <definedName name="copia_Clas_Admva" localSheetId="15">#REF!</definedName>
    <definedName name="copia_Clas_Admva" localSheetId="11">#REF!</definedName>
    <definedName name="copia_Clas_Admva">#REF!</definedName>
    <definedName name="copia_Clas_Econ">[25]Clas_Econ!$B$2:$M$25</definedName>
    <definedName name="copia_Clas_Fun" localSheetId="6">#REF!</definedName>
    <definedName name="copia_Clas_Fun" localSheetId="9">#REF!</definedName>
    <definedName name="copia_Clas_Fun" localSheetId="5">#REF!</definedName>
    <definedName name="copia_Clas_Fun" localSheetId="16">#REF!</definedName>
    <definedName name="copia_Clas_Fun" localSheetId="15">#REF!</definedName>
    <definedName name="copia_Clas_Fun" localSheetId="11">#REF!</definedName>
    <definedName name="copia_Clas_Fun">#REF!</definedName>
    <definedName name="copia_Clas_Func" localSheetId="6">[26]Clas_Fun!#REF!</definedName>
    <definedName name="copia_Clas_Func" localSheetId="0">[26]Clas_Fun!#REF!</definedName>
    <definedName name="copia_Clas_Func" localSheetId="9">[26]Clas_Fun!#REF!</definedName>
    <definedName name="copia_Clas_Func" localSheetId="5">[26]Clas_Fun!#REF!</definedName>
    <definedName name="copia_Clas_Func" localSheetId="16">[26]Clas_Fun!#REF!</definedName>
    <definedName name="copia_Clas_Func" localSheetId="15">[26]Clas_Fun!#REF!</definedName>
    <definedName name="copia_Clas_Func" localSheetId="11">[26]Clas_Fun!#REF!</definedName>
    <definedName name="copia_Clas_Func">[26]Clas_Fun!#REF!</definedName>
    <definedName name="copia_Doble_Consolid" localSheetId="6">#REF!</definedName>
    <definedName name="copia_Doble_Consolid" localSheetId="9">#REF!</definedName>
    <definedName name="copia_Doble_Consolid" localSheetId="5">#REF!</definedName>
    <definedName name="copia_Doble_Consolid" localSheetId="16">#REF!</definedName>
    <definedName name="copia_Doble_Consolid" localSheetId="15">#REF!</definedName>
    <definedName name="copia_Doble_Consolid" localSheetId="11">#REF!</definedName>
    <definedName name="copia_Doble_Consolid">#REF!</definedName>
    <definedName name="copia_Doble_OECPD" localSheetId="6">#REF!</definedName>
    <definedName name="copia_Doble_OECPD" localSheetId="9">#REF!</definedName>
    <definedName name="copia_Doble_OECPD" localSheetId="5">#REF!</definedName>
    <definedName name="copia_Doble_OECPD" localSheetId="16">#REF!</definedName>
    <definedName name="copia_Doble_OECPD" localSheetId="15">#REF!</definedName>
    <definedName name="copia_Doble_OECPD" localSheetId="11">#REF!</definedName>
    <definedName name="copia_Doble_OECPD">#REF!</definedName>
    <definedName name="copia_Doble_RAutonyAPC" localSheetId="6">#REF!</definedName>
    <definedName name="copia_Doble_RAutonyAPC" localSheetId="9">#REF!</definedName>
    <definedName name="copia_Doble_RAutonyAPC" localSheetId="5">#REF!</definedName>
    <definedName name="copia_Doble_RAutonyAPC" localSheetId="16">#REF!</definedName>
    <definedName name="copia_Doble_RAutonyAPC" localSheetId="15">#REF!</definedName>
    <definedName name="copia_Doble_RAutonyAPC" localSheetId="11">#REF!</definedName>
    <definedName name="copia_Doble_RAutonyAPC">#REF!</definedName>
    <definedName name="copia_Gto_Ents_Fed">[25]Gto_Ent_Fed!$B$39:$L$73</definedName>
    <definedName name="copia_Gto_Federal" localSheetId="6">#REF!</definedName>
    <definedName name="copia_Gto_Federal" localSheetId="9">#REF!</definedName>
    <definedName name="copia_Gto_Federal" localSheetId="5">#REF!</definedName>
    <definedName name="copia_Gto_Federal" localSheetId="16">#REF!</definedName>
    <definedName name="copia_Gto_Federal" localSheetId="15">#REF!</definedName>
    <definedName name="copia_Gto_Federal" localSheetId="11">#REF!</definedName>
    <definedName name="copia_Gto_Federal">#REF!</definedName>
    <definedName name="copia_Gto_Neto" localSheetId="6">#REF!</definedName>
    <definedName name="copia_Gto_Neto" localSheetId="9">#REF!</definedName>
    <definedName name="copia_Gto_Neto" localSheetId="5">#REF!</definedName>
    <definedName name="copia_Gto_Neto" localSheetId="16">#REF!</definedName>
    <definedName name="copia_Gto_Neto" localSheetId="15">#REF!</definedName>
    <definedName name="copia_Gto_Neto" localSheetId="11">#REF!</definedName>
    <definedName name="copia_Gto_Neto">#REF!</definedName>
    <definedName name="copia_Ing_Pres" localSheetId="6">#REF!</definedName>
    <definedName name="copia_Ing_Pres" localSheetId="9">#REF!</definedName>
    <definedName name="copia_Ing_Pres" localSheetId="5">#REF!</definedName>
    <definedName name="copia_Ing_Pres" localSheetId="16">#REF!</definedName>
    <definedName name="copia_Ing_Pres" localSheetId="15">#REF!</definedName>
    <definedName name="copia_Ing_Pres" localSheetId="11">#REF!</definedName>
    <definedName name="copia_Ing_Pres">#REF!</definedName>
    <definedName name="COSTO">#N/A</definedName>
    <definedName name="CRI" localSheetId="6">[6]BANPRO99!#REF!</definedName>
    <definedName name="CRI" localSheetId="0">[6]BANPRO99!#REF!</definedName>
    <definedName name="CRI" localSheetId="9">[6]BANPRO99!#REF!</definedName>
    <definedName name="CRI" localSheetId="5">[6]BANPRO99!#REF!</definedName>
    <definedName name="CRI" localSheetId="16">[6]BANPRO99!#REF!</definedName>
    <definedName name="CRI" localSheetId="15">[6]BANPRO99!#REF!</definedName>
    <definedName name="CRI" localSheetId="11">[6]BANPRO99!#REF!</definedName>
    <definedName name="CRI">[6]BANPRO99!#REF!</definedName>
    <definedName name="criterios23" localSheetId="6">#REF!</definedName>
    <definedName name="criterios23" localSheetId="9">#REF!</definedName>
    <definedName name="criterios23" localSheetId="5">#REF!</definedName>
    <definedName name="criterios23" localSheetId="16">#REF!</definedName>
    <definedName name="criterios23" localSheetId="15">#REF!</definedName>
    <definedName name="criterios23" localSheetId="11">#REF!</definedName>
    <definedName name="criterios23">#REF!</definedName>
    <definedName name="Criterios25" localSheetId="6">#REF!</definedName>
    <definedName name="Criterios25" localSheetId="9">#REF!</definedName>
    <definedName name="Criterios25" localSheetId="5">#REF!</definedName>
    <definedName name="Criterios25" localSheetId="16">#REF!</definedName>
    <definedName name="Criterios25" localSheetId="15">#REF!</definedName>
    <definedName name="Criterios25" localSheetId="11">#REF!</definedName>
    <definedName name="Criterios25">#REF!</definedName>
    <definedName name="Criterios33" localSheetId="6">#REF!</definedName>
    <definedName name="Criterios33" localSheetId="9">#REF!</definedName>
    <definedName name="Criterios33" localSheetId="5">#REF!</definedName>
    <definedName name="Criterios33" localSheetId="16">#REF!</definedName>
    <definedName name="Criterios33" localSheetId="15">#REF!</definedName>
    <definedName name="Criterios33" localSheetId="11">#REF!</definedName>
    <definedName name="Criterios33">#REF!</definedName>
    <definedName name="CTOS" localSheetId="6">#REF!</definedName>
    <definedName name="CTOS" localSheetId="0">#REF!</definedName>
    <definedName name="CTOS" localSheetId="9">#REF!</definedName>
    <definedName name="CTOS" localSheetId="5">#REF!</definedName>
    <definedName name="CTOS" localSheetId="16">#REF!</definedName>
    <definedName name="CTOS" localSheetId="2">#REF!</definedName>
    <definedName name="CTOS" localSheetId="15">#REF!</definedName>
    <definedName name="CTOS" localSheetId="11">#REF!</definedName>
    <definedName name="CTOS">#REF!</definedName>
    <definedName name="CTOS1" localSheetId="6">#REF!</definedName>
    <definedName name="CTOS1" localSheetId="0">#REF!</definedName>
    <definedName name="CTOS1" localSheetId="9">#REF!</definedName>
    <definedName name="CTOS1" localSheetId="5">#REF!</definedName>
    <definedName name="CTOS1" localSheetId="16">#REF!</definedName>
    <definedName name="CTOS1" localSheetId="2">#REF!</definedName>
    <definedName name="CTOS1" localSheetId="15">#REF!</definedName>
    <definedName name="CTOS1" localSheetId="11">#REF!</definedName>
    <definedName name="CTOS1">#REF!</definedName>
    <definedName name="cuad" localSheetId="6">#REF!</definedName>
    <definedName name="cuad" localSheetId="9">#REF!</definedName>
    <definedName name="cuad" localSheetId="5">#REF!</definedName>
    <definedName name="cuad" localSheetId="16">#REF!</definedName>
    <definedName name="cuad" localSheetId="15">#REF!</definedName>
    <definedName name="cuad" localSheetId="11">#REF!</definedName>
    <definedName name="cuad">#REF!</definedName>
    <definedName name="CUAD179" localSheetId="6">'[1]Mod Eco Controlados 99'!#REF!</definedName>
    <definedName name="CUAD179" localSheetId="0">'[1]Mod Eco Controlados 99'!#REF!</definedName>
    <definedName name="CUAD179" localSheetId="9">'[1]Mod Eco Controlados 99'!#REF!</definedName>
    <definedName name="CUAD179" localSheetId="5">'[1]Mod Eco Controlados 99'!#REF!</definedName>
    <definedName name="CUAD179" localSheetId="16">'[1]Mod Eco Controlados 99'!#REF!</definedName>
    <definedName name="CUAD179" localSheetId="15">'[1]Mod Eco Controlados 99'!#REF!</definedName>
    <definedName name="CUAD179" localSheetId="11">'[1]Mod Eco Controlados 99'!#REF!</definedName>
    <definedName name="CUAD179">'[1]Mod Eco Controlados 99'!#REF!</definedName>
    <definedName name="CUAD179A" localSheetId="6">'[1]Mod Eco Controlados 99'!#REF!</definedName>
    <definedName name="CUAD179A" localSheetId="0">'[1]Mod Eco Controlados 99'!#REF!</definedName>
    <definedName name="CUAD179A" localSheetId="9">'[1]Mod Eco Controlados 99'!#REF!</definedName>
    <definedName name="CUAD179A" localSheetId="5">'[1]Mod Eco Controlados 99'!#REF!</definedName>
    <definedName name="CUAD179A" localSheetId="16">'[1]Mod Eco Controlados 99'!#REF!</definedName>
    <definedName name="CUAD179A" localSheetId="15">'[1]Mod Eco Controlados 99'!#REF!</definedName>
    <definedName name="CUAD179A" localSheetId="11">'[1]Mod Eco Controlados 99'!#REF!</definedName>
    <definedName name="CUAD179A">'[1]Mod Eco Controlados 99'!#REF!</definedName>
    <definedName name="CUAD180" localSheetId="6">'[1]Mod Eco Controlados 99'!#REF!</definedName>
    <definedName name="CUAD180" localSheetId="0">'[1]Mod Eco Controlados 99'!#REF!</definedName>
    <definedName name="CUAD180" localSheetId="9">'[1]Mod Eco Controlados 99'!#REF!</definedName>
    <definedName name="CUAD180" localSheetId="5">'[1]Mod Eco Controlados 99'!#REF!</definedName>
    <definedName name="CUAD180" localSheetId="16">'[1]Mod Eco Controlados 99'!#REF!</definedName>
    <definedName name="CUAD180" localSheetId="15">'[1]Mod Eco Controlados 99'!#REF!</definedName>
    <definedName name="CUAD180" localSheetId="11">'[1]Mod Eco Controlados 99'!#REF!</definedName>
    <definedName name="CUAD180">'[1]Mod Eco Controlados 99'!#REF!</definedName>
    <definedName name="Cuadro16511" localSheetId="6">'[27]Ingresos serie'!#REF!</definedName>
    <definedName name="Cuadro16511" localSheetId="0">'[27]Ingresos serie'!#REF!</definedName>
    <definedName name="Cuadro16511" localSheetId="9">'[27]Ingresos serie'!#REF!</definedName>
    <definedName name="Cuadro16511" localSheetId="5">'[27]Ingresos serie'!#REF!</definedName>
    <definedName name="Cuadro16511" localSheetId="16">'[27]Ingresos serie'!#REF!</definedName>
    <definedName name="Cuadro16511" localSheetId="15">'[27]Ingresos serie'!#REF!</definedName>
    <definedName name="Cuadro16511" localSheetId="11">'[27]Ingresos serie'!#REF!</definedName>
    <definedName name="Cuadro16511">'[27]Ingresos serie'!#REF!</definedName>
    <definedName name="Cuadro18521" localSheetId="6">#REF!</definedName>
    <definedName name="Cuadro18521" localSheetId="9">#REF!</definedName>
    <definedName name="Cuadro18521" localSheetId="5">#REF!</definedName>
    <definedName name="Cuadro18521" localSheetId="16">#REF!</definedName>
    <definedName name="Cuadro18521" localSheetId="15">#REF!</definedName>
    <definedName name="Cuadro18521" localSheetId="11">#REF!</definedName>
    <definedName name="Cuadro18521">#REF!</definedName>
    <definedName name="Cuadro19522" localSheetId="6">#REF!</definedName>
    <definedName name="Cuadro19522" localSheetId="9">#REF!</definedName>
    <definedName name="Cuadro19522" localSheetId="5">#REF!</definedName>
    <definedName name="Cuadro19522" localSheetId="16">#REF!</definedName>
    <definedName name="Cuadro19522" localSheetId="15">#REF!</definedName>
    <definedName name="Cuadro19522" localSheetId="11">#REF!</definedName>
    <definedName name="Cuadro19522">#REF!</definedName>
    <definedName name="Cuadro20523" localSheetId="6">'[28]20-5.2.3'!#REF!</definedName>
    <definedName name="Cuadro20523" localSheetId="0">'[28]20-5.2.3'!#REF!</definedName>
    <definedName name="Cuadro20523" localSheetId="9">'[28]20-5.2.3'!#REF!</definedName>
    <definedName name="Cuadro20523" localSheetId="5">'[28]20-5.2.3'!#REF!</definedName>
    <definedName name="Cuadro20523" localSheetId="16">'[28]20-5.2.3'!#REF!</definedName>
    <definedName name="Cuadro20523" localSheetId="15">'[28]20-5.2.3'!#REF!</definedName>
    <definedName name="Cuadro20523" localSheetId="11">'[28]20-5.2.3'!#REF!</definedName>
    <definedName name="Cuadro20523">'[28]20-5.2.3'!#REF!</definedName>
    <definedName name="cUADRO26529CR" localSheetId="6">#REF!</definedName>
    <definedName name="cUADRO26529CR" localSheetId="9">#REF!</definedName>
    <definedName name="cUADRO26529CR" localSheetId="5">#REF!</definedName>
    <definedName name="cUADRO26529CR" localSheetId="16">#REF!</definedName>
    <definedName name="cUADRO26529CR" localSheetId="15">#REF!</definedName>
    <definedName name="cUADRO26529CR" localSheetId="11">#REF!</definedName>
    <definedName name="cUADRO26529CR">#REF!</definedName>
    <definedName name="Cuadro30611">'[28]30-6.1.1'!$B$65:$M$120</definedName>
    <definedName name="Cuadro31613" localSheetId="6">#REF!</definedName>
    <definedName name="Cuadro31613" localSheetId="9">#REF!</definedName>
    <definedName name="Cuadro31613" localSheetId="5">#REF!</definedName>
    <definedName name="Cuadro31613" localSheetId="16">#REF!</definedName>
    <definedName name="Cuadro31613" localSheetId="15">#REF!</definedName>
    <definedName name="Cuadro31613" localSheetId="11">#REF!</definedName>
    <definedName name="Cuadro31613">#REF!</definedName>
    <definedName name="Cuadro33621" localSheetId="6">#REF!</definedName>
    <definedName name="Cuadro33621" localSheetId="9">#REF!</definedName>
    <definedName name="Cuadro33621" localSheetId="5">#REF!</definedName>
    <definedName name="Cuadro33621" localSheetId="16">#REF!</definedName>
    <definedName name="Cuadro33621" localSheetId="15">#REF!</definedName>
    <definedName name="Cuadro33621" localSheetId="11">#REF!</definedName>
    <definedName name="Cuadro33621">#REF!</definedName>
    <definedName name="cuapara2a">[29]BASE!$J$168:$W$206</definedName>
    <definedName name="cuapara2b">[29]BASE!$Z$168:$AM$207</definedName>
    <definedName name="cuatro" localSheetId="6">#REF!</definedName>
    <definedName name="cuatro" localSheetId="0">#REF!</definedName>
    <definedName name="cuatro" localSheetId="9">#REF!</definedName>
    <definedName name="cuatro" localSheetId="5">#REF!</definedName>
    <definedName name="cuatro" localSheetId="16">#REF!</definedName>
    <definedName name="cuatro" localSheetId="2">#REF!</definedName>
    <definedName name="cuatro" localSheetId="15">#REF!</definedName>
    <definedName name="cuatro" localSheetId="11">#REF!</definedName>
    <definedName name="cuatro">#REF!</definedName>
    <definedName name="cuotasem">'[4]Régimen financiero'!$E$3</definedName>
    <definedName name="DatodRamoUR">[30]DatosRamoUrEconomica!$A$1:$F$65536</definedName>
    <definedName name="DATOS" localSheetId="6">#REF!</definedName>
    <definedName name="DATOS" localSheetId="9">#REF!</definedName>
    <definedName name="DATOS" localSheetId="5">#REF!</definedName>
    <definedName name="Datos" localSheetId="16">#REF!</definedName>
    <definedName name="DATOS" localSheetId="15">#REF!</definedName>
    <definedName name="DATOS" localSheetId="11">#REF!</definedName>
    <definedName name="DATOS">#REF!</definedName>
    <definedName name="Datos_08_09_ServiciosPersonales" localSheetId="6">#REF!</definedName>
    <definedName name="Datos_08_09_ServiciosPersonales" localSheetId="9">#REF!</definedName>
    <definedName name="Datos_08_09_ServiciosPersonales" localSheetId="5">#REF!</definedName>
    <definedName name="Datos_08_09_ServiciosPersonales" localSheetId="16">#REF!</definedName>
    <definedName name="Datos_08_09_ServiciosPersonales" localSheetId="15">#REF!</definedName>
    <definedName name="Datos_08_09_ServiciosPersonales" localSheetId="11">#REF!</definedName>
    <definedName name="Datos_08_09_ServiciosPersonales">#REF!</definedName>
    <definedName name="Datos_CRC">[31]Hoja1!$A$5:$D$45</definedName>
    <definedName name="Datos_Servicios_Personales" localSheetId="6">#REF!</definedName>
    <definedName name="Datos_Servicios_Personales" localSheetId="9">#REF!</definedName>
    <definedName name="Datos_Servicios_Personales" localSheetId="5">#REF!</definedName>
    <definedName name="Datos_Servicios_Personales" localSheetId="16">#REF!</definedName>
    <definedName name="Datos_Servicios_Personales" localSheetId="15">#REF!</definedName>
    <definedName name="Datos_Servicios_Personales" localSheetId="11">#REF!</definedName>
    <definedName name="Datos_Servicios_Personales">#REF!</definedName>
    <definedName name="datosb" localSheetId="6">#REF!</definedName>
    <definedName name="datosb" localSheetId="9">#REF!</definedName>
    <definedName name="datosb" localSheetId="5">#REF!</definedName>
    <definedName name="datosb" localSheetId="16">#REF!</definedName>
    <definedName name="datosb" localSheetId="15">#REF!</definedName>
    <definedName name="datosb" localSheetId="11">#REF!</definedName>
    <definedName name="datosb">#REF!</definedName>
    <definedName name="DatosEconomica" localSheetId="6">#REF!</definedName>
    <definedName name="DatosEconomica" localSheetId="9">#REF!</definedName>
    <definedName name="DatosEconomica" localSheetId="5">#REF!</definedName>
    <definedName name="DatosEconomica" localSheetId="16">#REF!</definedName>
    <definedName name="DatosEconomica" localSheetId="15">#REF!</definedName>
    <definedName name="DatosEconomica" localSheetId="11">#REF!</definedName>
    <definedName name="DatosEconomica">#REF!</definedName>
    <definedName name="DatosGrupoyModPp" localSheetId="6">#REF!</definedName>
    <definedName name="DatosGrupoyModPp" localSheetId="9">#REF!</definedName>
    <definedName name="DatosGrupoyModPp" localSheetId="5">#REF!</definedName>
    <definedName name="DatosGrupoyModPp" localSheetId="16">#REF!</definedName>
    <definedName name="DatosGrupoyModPp" localSheetId="15">#REF!</definedName>
    <definedName name="DatosGrupoyModPp" localSheetId="11">#REF!</definedName>
    <definedName name="DatosGrupoyModPp">#REF!</definedName>
    <definedName name="DatosporProgPresupuestario" localSheetId="6">#REF!</definedName>
    <definedName name="DatosporProgPresupuestario" localSheetId="9">#REF!</definedName>
    <definedName name="DatosporProgPresupuestario" localSheetId="5">#REF!</definedName>
    <definedName name="DatosporProgPresupuestario" localSheetId="16">#REF!</definedName>
    <definedName name="DatosporProgPresupuestario" localSheetId="15">#REF!</definedName>
    <definedName name="DatosporProgPresupuestario" localSheetId="11">#REF!</definedName>
    <definedName name="DatosporProgPresupuestario">#REF!</definedName>
    <definedName name="DatosRamoFunción" localSheetId="6">#REF!</definedName>
    <definedName name="DatosRamoFunción" localSheetId="9">#REF!</definedName>
    <definedName name="DatosRamoFunción" localSheetId="5">#REF!</definedName>
    <definedName name="DatosRamoFunción" localSheetId="16">#REF!</definedName>
    <definedName name="DatosRamoFunción" localSheetId="15">#REF!</definedName>
    <definedName name="DatosRamoFunción" localSheetId="11">#REF!</definedName>
    <definedName name="DatosRamoFunción">#REF!</definedName>
    <definedName name="DatosRamoUR" localSheetId="6">#REF!</definedName>
    <definedName name="DatosRamoUR" localSheetId="9">#REF!</definedName>
    <definedName name="DatosRamoUR" localSheetId="5">#REF!</definedName>
    <definedName name="DatosRamoUR" localSheetId="16">#REF!</definedName>
    <definedName name="DatosRamoUR" localSheetId="15">#REF!</definedName>
    <definedName name="DatosRamoUR" localSheetId="11">#REF!</definedName>
    <definedName name="DatosRamoUR">#REF!</definedName>
    <definedName name="ddd">[2]!AGO&amp;[2]!SEP&amp;[2]!OCT&amp;[2]!NOV&amp;[2]!DIC</definedName>
    <definedName name="dddd" localSheetId="6">#REF!</definedName>
    <definedName name="dddd" localSheetId="9">#REF!</definedName>
    <definedName name="dddd" localSheetId="5">#REF!</definedName>
    <definedName name="dddd" localSheetId="16">#REF!</definedName>
    <definedName name="dddd" localSheetId="15">#REF!</definedName>
    <definedName name="dddd" localSheetId="11">#REF!</definedName>
    <definedName name="dddd">#REF!</definedName>
    <definedName name="ddddd">[32]Clas_Econ!$B$2:$M$25</definedName>
    <definedName name="defi">[2]!AGO&amp;[2]!SEP&amp;[2]!OCT&amp;[2]!NOV&amp;[2]!DIC</definedName>
    <definedName name="DEFICIT4" localSheetId="6">#REF!</definedName>
    <definedName name="DEFICIT4" localSheetId="9">#REF!</definedName>
    <definedName name="DEFICIT4" localSheetId="5">#REF!</definedName>
    <definedName name="DEFICIT4" localSheetId="16">#REF!</definedName>
    <definedName name="DEFICIT4" localSheetId="15">#REF!</definedName>
    <definedName name="DEFICIT4" localSheetId="11">#REF!</definedName>
    <definedName name="DEFICIT4">#REF!</definedName>
    <definedName name="DESTINO" localSheetId="6">#REF!</definedName>
    <definedName name="DESTINO" localSheetId="0">#REF!</definedName>
    <definedName name="DESTINO" localSheetId="9">#REF!</definedName>
    <definedName name="DESTINO" localSheetId="5">#REF!</definedName>
    <definedName name="DESTINO" localSheetId="16">#REF!</definedName>
    <definedName name="DESTINO" localSheetId="2">#REF!</definedName>
    <definedName name="DESTINO" localSheetId="15">#REF!</definedName>
    <definedName name="DESTINO" localSheetId="11">#REF!</definedName>
    <definedName name="DESTINO">#REF!</definedName>
    <definedName name="DFF" localSheetId="6">#REF!</definedName>
    <definedName name="DFF" localSheetId="0">#REF!</definedName>
    <definedName name="DFF" localSheetId="9">#REF!</definedName>
    <definedName name="DFF" localSheetId="5">#REF!</definedName>
    <definedName name="DFF" localSheetId="16">#REF!</definedName>
    <definedName name="DFF" localSheetId="2">#REF!</definedName>
    <definedName name="DFF" localSheetId="15">#REF!</definedName>
    <definedName name="DFF" localSheetId="11">#REF!</definedName>
    <definedName name="DFF">#REF!</definedName>
    <definedName name="dfhzsdgzsd">[2]!AGO&amp;[2]!SEP&amp;[2]!OCT&amp;[2]!NOV&amp;[2]!DIC</definedName>
    <definedName name="DGD" localSheetId="6">#REF!</definedName>
    <definedName name="DGD" localSheetId="0">#REF!</definedName>
    <definedName name="DGD" localSheetId="9">#REF!</definedName>
    <definedName name="DGD" localSheetId="5">#REF!</definedName>
    <definedName name="DGD" localSheetId="16">#REF!</definedName>
    <definedName name="DGD" localSheetId="2">#REF!</definedName>
    <definedName name="DGD" localSheetId="15">#REF!</definedName>
    <definedName name="DGD" localSheetId="11">#REF!</definedName>
    <definedName name="DGD">#REF!</definedName>
    <definedName name="DGDDG" localSheetId="6">#REF!</definedName>
    <definedName name="DGDDG" localSheetId="0">#REF!</definedName>
    <definedName name="DGDDG" localSheetId="9">#REF!</definedName>
    <definedName name="DGDDG" localSheetId="5">#REF!</definedName>
    <definedName name="DGDDG" localSheetId="16">#REF!</definedName>
    <definedName name="DGDDG" localSheetId="2">#REF!</definedName>
    <definedName name="DGDDG" localSheetId="15">#REF!</definedName>
    <definedName name="DGDDG" localSheetId="11">#REF!</definedName>
    <definedName name="DGDDG">#REF!</definedName>
    <definedName name="DGDG" localSheetId="6">#REF!</definedName>
    <definedName name="DGDG" localSheetId="0">#REF!</definedName>
    <definedName name="DGDG" localSheetId="9">#REF!</definedName>
    <definedName name="DGDG" localSheetId="5">#REF!</definedName>
    <definedName name="DGDG" localSheetId="16">#REF!</definedName>
    <definedName name="DGDG" localSheetId="2">#REF!</definedName>
    <definedName name="DGDG" localSheetId="15">#REF!</definedName>
    <definedName name="DGDG" localSheetId="11">#REF!</definedName>
    <definedName name="DGDG">#REF!</definedName>
    <definedName name="DGDG1" localSheetId="6">#REF!</definedName>
    <definedName name="DGDG1" localSheetId="0">#REF!</definedName>
    <definedName name="DGDG1" localSheetId="9">#REF!</definedName>
    <definedName name="DGDG1" localSheetId="5">#REF!</definedName>
    <definedName name="DGDG1" localSheetId="16">#REF!</definedName>
    <definedName name="DGDG1" localSheetId="2">#REF!</definedName>
    <definedName name="DGDG1" localSheetId="15">#REF!</definedName>
    <definedName name="DGDG1" localSheetId="11">#REF!</definedName>
    <definedName name="DGDG1">#REF!</definedName>
    <definedName name="DGGD" localSheetId="6">#REF!</definedName>
    <definedName name="DGGD" localSheetId="0">#REF!</definedName>
    <definedName name="DGGD" localSheetId="9">#REF!</definedName>
    <definedName name="DGGD" localSheetId="5">#REF!</definedName>
    <definedName name="DGGD" localSheetId="16">#REF!</definedName>
    <definedName name="DGGD" localSheetId="2">#REF!</definedName>
    <definedName name="DGGD" localSheetId="15">#REF!</definedName>
    <definedName name="DGGD" localSheetId="11">#REF!</definedName>
    <definedName name="DGGD">#REF!</definedName>
    <definedName name="DIC">"; DICIEMBRE.- "&amp;TEXT([9]edofza12!$C$24,"#,##0")</definedName>
    <definedName name="DIFERENCIAS">#N/A</definedName>
    <definedName name="direccion">'[33]ADEC II'!$B$9</definedName>
    <definedName name="directo" localSheetId="6">#REF!</definedName>
    <definedName name="directo" localSheetId="9">#REF!</definedName>
    <definedName name="directo" localSheetId="5">#REF!</definedName>
    <definedName name="directo" localSheetId="16">#REF!</definedName>
    <definedName name="directo" localSheetId="15">#REF!</definedName>
    <definedName name="directo" localSheetId="11">#REF!</definedName>
    <definedName name="directo">#REF!</definedName>
    <definedName name="directo03" localSheetId="6">#REF!</definedName>
    <definedName name="directo03" localSheetId="9">#REF!</definedName>
    <definedName name="directo03" localSheetId="5">#REF!</definedName>
    <definedName name="directo03" localSheetId="16">#REF!</definedName>
    <definedName name="directo03" localSheetId="15">#REF!</definedName>
    <definedName name="directo03" localSheetId="11">#REF!</definedName>
    <definedName name="directo03">#REF!</definedName>
    <definedName name="directoc03" localSheetId="6">#REF!</definedName>
    <definedName name="directoc03" localSheetId="9">#REF!</definedName>
    <definedName name="directoc03" localSheetId="5">#REF!</definedName>
    <definedName name="directoc03" localSheetId="16">#REF!</definedName>
    <definedName name="directoc03" localSheetId="15">#REF!</definedName>
    <definedName name="directoc03" localSheetId="11">#REF!</definedName>
    <definedName name="directoc03">#REF!</definedName>
    <definedName name="directoppef" localSheetId="6">#REF!</definedName>
    <definedName name="directoppef" localSheetId="9">#REF!</definedName>
    <definedName name="directoppef" localSheetId="5">#REF!</definedName>
    <definedName name="directoppef" localSheetId="16">#REF!</definedName>
    <definedName name="directoppef" localSheetId="15">#REF!</definedName>
    <definedName name="directoppef" localSheetId="11">#REF!</definedName>
    <definedName name="directoppef">#REF!</definedName>
    <definedName name="DOLLY" localSheetId="6">#REF!</definedName>
    <definedName name="DOLLY" localSheetId="0">#REF!</definedName>
    <definedName name="DOLLY" localSheetId="9">#REF!</definedName>
    <definedName name="DOLLY" localSheetId="5">#REF!</definedName>
    <definedName name="DOLLY" localSheetId="16">#REF!</definedName>
    <definedName name="DOLLY" localSheetId="2">#REF!</definedName>
    <definedName name="DOLLY" localSheetId="15">#REF!</definedName>
    <definedName name="DOLLY" localSheetId="11">#REF!</definedName>
    <definedName name="DOLLY">#REF!</definedName>
    <definedName name="DULCE" localSheetId="6">[34]DULCE!$A$5:$G$80</definedName>
    <definedName name="DULCE" localSheetId="0">[34]DULCE!$A$5:$G$80</definedName>
    <definedName name="DULCE" localSheetId="9">[34]DULCE!$A$5:$G$80</definedName>
    <definedName name="DULCE" localSheetId="16">[34]DULCE!$A$5:$G$80</definedName>
    <definedName name="DULCE" localSheetId="2">[34]DULCE!$A$5:$G$80</definedName>
    <definedName name="DULCE" localSheetId="15">[34]DULCE!$A$5:$G$80</definedName>
    <definedName name="DULCE" localSheetId="11">[34]DULCE!$A$5:$G$80</definedName>
    <definedName name="DULCE">[16]DULCE!$B$8:$E$270</definedName>
    <definedName name="ECOADV" localSheetId="6">#REF!</definedName>
    <definedName name="ECOADV" localSheetId="9">#REF!</definedName>
    <definedName name="ECOADV" localSheetId="5">#REF!</definedName>
    <definedName name="ECOADV" localSheetId="16">#REF!</definedName>
    <definedName name="ECOADV" localSheetId="15">#REF!</definedName>
    <definedName name="ECOADV" localSheetId="11">#REF!</definedName>
    <definedName name="ECOADV">#REF!</definedName>
    <definedName name="ECOADV1" localSheetId="6">#REF!</definedName>
    <definedName name="ECOADV1" localSheetId="9">#REF!</definedName>
    <definedName name="ECOADV1" localSheetId="5">#REF!</definedName>
    <definedName name="ECOADV1" localSheetId="16">#REF!</definedName>
    <definedName name="ECOADV1" localSheetId="15">#REF!</definedName>
    <definedName name="ECOADV1" localSheetId="11">#REF!</definedName>
    <definedName name="ECOADV1">#REF!</definedName>
    <definedName name="ECPD02">[35]ECPD!$F$2:$I$29</definedName>
    <definedName name="ECPD1">[35]ECPD!$A$2:$E$1001</definedName>
    <definedName name="ecpi" localSheetId="6">#REF!</definedName>
    <definedName name="ecpi" localSheetId="9">#REF!</definedName>
    <definedName name="ecpi" localSheetId="5">#REF!</definedName>
    <definedName name="ecpi" localSheetId="16">#REF!</definedName>
    <definedName name="ecpi" localSheetId="15">#REF!</definedName>
    <definedName name="ecpi" localSheetId="11">#REF!</definedName>
    <definedName name="ecpi">#REF!</definedName>
    <definedName name="ecpi03" localSheetId="6">#REF!</definedName>
    <definedName name="ecpi03" localSheetId="9">#REF!</definedName>
    <definedName name="ecpi03" localSheetId="5">#REF!</definedName>
    <definedName name="ecpi03" localSheetId="16">#REF!</definedName>
    <definedName name="ecpi03" localSheetId="15">#REF!</definedName>
    <definedName name="ecpi03" localSheetId="11">#REF!</definedName>
    <definedName name="ecpi03">#REF!</definedName>
    <definedName name="ecpic03" localSheetId="6">#REF!</definedName>
    <definedName name="ecpic03" localSheetId="9">#REF!</definedName>
    <definedName name="ecpic03" localSheetId="5">#REF!</definedName>
    <definedName name="ecpic03" localSheetId="16">#REF!</definedName>
    <definedName name="ecpic03" localSheetId="15">#REF!</definedName>
    <definedName name="ecpic03" localSheetId="11">#REF!</definedName>
    <definedName name="ecpic03">#REF!</definedName>
    <definedName name="ecpippef" localSheetId="6">#REF!</definedName>
    <definedName name="ecpippef" localSheetId="9">#REF!</definedName>
    <definedName name="ecpippef" localSheetId="5">#REF!</definedName>
    <definedName name="ecpippef" localSheetId="16">#REF!</definedName>
    <definedName name="ecpippef" localSheetId="15">#REF!</definedName>
    <definedName name="ecpippef" localSheetId="11">#REF!</definedName>
    <definedName name="ecpippef">#REF!</definedName>
    <definedName name="ee" localSheetId="6">#REF!</definedName>
    <definedName name="ee" localSheetId="9">#REF!</definedName>
    <definedName name="ee" localSheetId="5">#REF!</definedName>
    <definedName name="ee" localSheetId="16">#REF!</definedName>
    <definedName name="ee" localSheetId="15">#REF!</definedName>
    <definedName name="ee" localSheetId="11">#REF!</definedName>
    <definedName name="ee">#REF!</definedName>
    <definedName name="ejer_2007" localSheetId="6">#REF!</definedName>
    <definedName name="ejer_2007" localSheetId="0">#REF!</definedName>
    <definedName name="ejer_2007" localSheetId="9">#REF!</definedName>
    <definedName name="ejer_2007" localSheetId="5">#REF!</definedName>
    <definedName name="ejer_2007" localSheetId="16">#REF!</definedName>
    <definedName name="ejer_2007" localSheetId="2">#REF!</definedName>
    <definedName name="ejer_2007" localSheetId="15">#REF!</definedName>
    <definedName name="ejer_2007" localSheetId="11">#REF!</definedName>
    <definedName name="ejer_2007">#REF!</definedName>
    <definedName name="ELOY" localSheetId="6">#REF!</definedName>
    <definedName name="ELOY" localSheetId="9">#REF!</definedName>
    <definedName name="ELOY" localSheetId="5">#REF!</definedName>
    <definedName name="ELOY" localSheetId="16">#REF!</definedName>
    <definedName name="ELOY" localSheetId="15">#REF!</definedName>
    <definedName name="ELOY" localSheetId="11">#REF!</definedName>
    <definedName name="ELOY">#REF!</definedName>
    <definedName name="ENE">"ENERO.- "&amp;TEXT([9]edofza01!$C$24,"#,##0")</definedName>
    <definedName name="entidades2002" localSheetId="6">#REF!</definedName>
    <definedName name="entidades2002" localSheetId="9">#REF!</definedName>
    <definedName name="entidades2002" localSheetId="5">#REF!</definedName>
    <definedName name="entidades2002" localSheetId="16">#REF!</definedName>
    <definedName name="entidades2002" localSheetId="15">#REF!</definedName>
    <definedName name="entidades2002" localSheetId="11">#REF!</definedName>
    <definedName name="entidades2002">#REF!</definedName>
    <definedName name="entidadescierre2003" localSheetId="6">#REF!</definedName>
    <definedName name="entidadescierre2003" localSheetId="9">#REF!</definedName>
    <definedName name="entidadescierre2003" localSheetId="5">#REF!</definedName>
    <definedName name="entidadescierre2003" localSheetId="16">#REF!</definedName>
    <definedName name="entidadescierre2003" localSheetId="15">#REF!</definedName>
    <definedName name="entidadescierre2003" localSheetId="11">#REF!</definedName>
    <definedName name="entidadescierre2003">#REF!</definedName>
    <definedName name="EYM" localSheetId="6">[6]BANPRO99!#REF!</definedName>
    <definedName name="EYM" localSheetId="0">[6]BANPRO99!#REF!</definedName>
    <definedName name="EYM" localSheetId="9">[6]BANPRO99!#REF!</definedName>
    <definedName name="EYM" localSheetId="5">[6]BANPRO99!#REF!</definedName>
    <definedName name="EYM" localSheetId="16">[6]BANPRO99!#REF!</definedName>
    <definedName name="EYM" localSheetId="15">[6]BANPRO99!#REF!</definedName>
    <definedName name="EYM" localSheetId="11">[6]BANPRO99!#REF!</definedName>
    <definedName name="EYM">[6]BANPRO99!#REF!</definedName>
    <definedName name="familias" localSheetId="6">#REF!</definedName>
    <definedName name="familias" localSheetId="9">#REF!</definedName>
    <definedName name="familias" localSheetId="5">#REF!</definedName>
    <definedName name="familias" localSheetId="16">#REF!</definedName>
    <definedName name="familias" localSheetId="15">#REF!</definedName>
    <definedName name="familias" localSheetId="11">#REF!</definedName>
    <definedName name="familias">#REF!</definedName>
    <definedName name="fd">[2]!OCT&amp;[2]!NOV&amp;[2]!DIC</definedName>
    <definedName name="FEB">"; FEBRERO.- "&amp;TEXT([9]edofza02!$C$24,"#,##0")</definedName>
    <definedName name="FEB_URS" localSheetId="6">#REF!</definedName>
    <definedName name="FEB_URS" localSheetId="0">#REF!</definedName>
    <definedName name="FEB_URS" localSheetId="9">#REF!</definedName>
    <definedName name="FEB_URS" localSheetId="5">#REF!</definedName>
    <definedName name="FEB_URS" localSheetId="16">#REF!</definedName>
    <definedName name="FEB_URS" localSheetId="2">#REF!</definedName>
    <definedName name="FEB_URS" localSheetId="15">#REF!</definedName>
    <definedName name="FEB_URS" localSheetId="11">#REF!</definedName>
    <definedName name="FEB_URS">#REF!</definedName>
    <definedName name="FECHA">[3]CONTROL!$A$1</definedName>
    <definedName name="federalizado" localSheetId="6">#REF!</definedName>
    <definedName name="federalizado" localSheetId="9">#REF!</definedName>
    <definedName name="federalizado" localSheetId="5">#REF!</definedName>
    <definedName name="federalizado" localSheetId="16">#REF!</definedName>
    <definedName name="federalizado" localSheetId="15">#REF!</definedName>
    <definedName name="federalizado" localSheetId="11">#REF!</definedName>
    <definedName name="federalizado">#REF!</definedName>
    <definedName name="federalizado03" localSheetId="6">#REF!</definedName>
    <definedName name="federalizado03" localSheetId="9">#REF!</definedName>
    <definedName name="federalizado03" localSheetId="5">#REF!</definedName>
    <definedName name="federalizado03" localSheetId="16">#REF!</definedName>
    <definedName name="federalizado03" localSheetId="15">#REF!</definedName>
    <definedName name="federalizado03" localSheetId="11">#REF!</definedName>
    <definedName name="federalizado03">#REF!</definedName>
    <definedName name="federalizadoc03" localSheetId="6">#REF!</definedName>
    <definedName name="federalizadoc03" localSheetId="9">#REF!</definedName>
    <definedName name="federalizadoc03" localSheetId="5">#REF!</definedName>
    <definedName name="federalizadoc03" localSheetId="16">#REF!</definedName>
    <definedName name="federalizadoc03" localSheetId="15">#REF!</definedName>
    <definedName name="federalizadoc03" localSheetId="11">#REF!</definedName>
    <definedName name="federalizadoc03">#REF!</definedName>
    <definedName name="federalizadoppef" localSheetId="6">#REF!</definedName>
    <definedName name="federalizadoppef" localSheetId="9">#REF!</definedName>
    <definedName name="federalizadoppef" localSheetId="5">#REF!</definedName>
    <definedName name="federalizadoppef" localSheetId="16">#REF!</definedName>
    <definedName name="federalizadoppef" localSheetId="15">#REF!</definedName>
    <definedName name="federalizadoppef" localSheetId="11">#REF!</definedName>
    <definedName name="federalizadoppef">#REF!</definedName>
    <definedName name="FERRO96" localSheetId="6">#REF!</definedName>
    <definedName name="FERRO96" localSheetId="9">#REF!</definedName>
    <definedName name="FERRO96" localSheetId="5">#REF!</definedName>
    <definedName name="FERRO96" localSheetId="16">#REF!</definedName>
    <definedName name="FERRO96" localSheetId="15">#REF!</definedName>
    <definedName name="FERRO96" localSheetId="11">#REF!</definedName>
    <definedName name="FERRO96">#REF!</definedName>
    <definedName name="FIDUCIARIO" localSheetId="6">#REF!</definedName>
    <definedName name="FIDUCIARIO" localSheetId="9">#REF!</definedName>
    <definedName name="FIDUCIARIO" localSheetId="5">#REF!</definedName>
    <definedName name="FIDUCIARIO" localSheetId="16">#REF!</definedName>
    <definedName name="FIDUCIARIO" localSheetId="15">#REF!</definedName>
    <definedName name="FIDUCIARIO" localSheetId="11">#REF!</definedName>
    <definedName name="FIDUCIARIO">#REF!</definedName>
    <definedName name="fiduciario1" localSheetId="6">#REF!</definedName>
    <definedName name="fiduciario1" localSheetId="9">#REF!</definedName>
    <definedName name="fiduciario1" localSheetId="5">#REF!</definedName>
    <definedName name="fiduciario1" localSheetId="16">#REF!</definedName>
    <definedName name="fiduciario1" localSheetId="15">#REF!</definedName>
    <definedName name="fiduciario1" localSheetId="11">#REF!</definedName>
    <definedName name="fiduciario1">#REF!</definedName>
    <definedName name="fiduciario10" localSheetId="6">#REF!</definedName>
    <definedName name="fiduciario10" localSheetId="9">#REF!</definedName>
    <definedName name="fiduciario10" localSheetId="5">#REF!</definedName>
    <definedName name="fiduciario10" localSheetId="16">#REF!</definedName>
    <definedName name="fiduciario10" localSheetId="15">#REF!</definedName>
    <definedName name="fiduciario10" localSheetId="11">#REF!</definedName>
    <definedName name="fiduciario10">#REF!</definedName>
    <definedName name="FIDUCIARIOS" localSheetId="6">#REF!</definedName>
    <definedName name="FIDUCIARIOS" localSheetId="9">#REF!</definedName>
    <definedName name="FIDUCIARIOS" localSheetId="5">#REF!</definedName>
    <definedName name="FIDUCIARIOS" localSheetId="16">#REF!</definedName>
    <definedName name="FIDUCIARIOS" localSheetId="15">#REF!</definedName>
    <definedName name="FIDUCIARIOS" localSheetId="11">#REF!</definedName>
    <definedName name="FIDUCIARIOS">#REF!</definedName>
    <definedName name="fiduciarios1" localSheetId="6">#REF!</definedName>
    <definedName name="fiduciarios1" localSheetId="9">#REF!</definedName>
    <definedName name="fiduciarios1" localSheetId="5">#REF!</definedName>
    <definedName name="fiduciarios1" localSheetId="16">#REF!</definedName>
    <definedName name="fiduciarios1" localSheetId="15">#REF!</definedName>
    <definedName name="fiduciarios1" localSheetId="11">#REF!</definedName>
    <definedName name="fiduciarios1">#REF!</definedName>
    <definedName name="fiduciarios10" localSheetId="6">#REF!</definedName>
    <definedName name="fiduciarios10" localSheetId="9">#REF!</definedName>
    <definedName name="fiduciarios10" localSheetId="5">#REF!</definedName>
    <definedName name="fiduciarios10" localSheetId="16">#REF!</definedName>
    <definedName name="fiduciarios10" localSheetId="15">#REF!</definedName>
    <definedName name="fiduciarios10" localSheetId="11">#REF!</definedName>
    <definedName name="fiduciarios10">#REF!</definedName>
    <definedName name="FORM" localSheetId="6">#REF!</definedName>
    <definedName name="FORM" localSheetId="9">#REF!</definedName>
    <definedName name="FORM" localSheetId="5">#REF!</definedName>
    <definedName name="FORM" localSheetId="16">#REF!</definedName>
    <definedName name="FORM" localSheetId="15">#REF!</definedName>
    <definedName name="FORM" localSheetId="11">#REF!</definedName>
    <definedName name="FORM">#REF!</definedName>
    <definedName name="four" localSheetId="6">#REF!</definedName>
    <definedName name="four" localSheetId="0">#REF!</definedName>
    <definedName name="four" localSheetId="9">#REF!</definedName>
    <definedName name="four" localSheetId="5">#REF!</definedName>
    <definedName name="four" localSheetId="16">#REF!</definedName>
    <definedName name="four" localSheetId="2">#REF!</definedName>
    <definedName name="four" localSheetId="15">#REF!</definedName>
    <definedName name="four" localSheetId="11">#REF!</definedName>
    <definedName name="four">#REF!</definedName>
    <definedName name="FUN" localSheetId="6">#REF!</definedName>
    <definedName name="FUN" localSheetId="0">#REF!</definedName>
    <definedName name="FUN" localSheetId="9">#REF!</definedName>
    <definedName name="FUN" localSheetId="5">#REF!</definedName>
    <definedName name="FUN" localSheetId="16">#REF!</definedName>
    <definedName name="FUN" localSheetId="2">#REF!</definedName>
    <definedName name="FUN" localSheetId="15">#REF!</definedName>
    <definedName name="FUN" localSheetId="11">#REF!</definedName>
    <definedName name="FUN">#REF!</definedName>
    <definedName name="FUN_LEG" localSheetId="6">#REF!</definedName>
    <definedName name="FUN_LEG" localSheetId="0">#REF!</definedName>
    <definedName name="FUN_LEG" localSheetId="9">#REF!</definedName>
    <definedName name="FUN_LEG" localSheetId="5">#REF!</definedName>
    <definedName name="FUN_LEG" localSheetId="16">#REF!</definedName>
    <definedName name="FUN_LEG" localSheetId="2">#REF!</definedName>
    <definedName name="FUN_LEG" localSheetId="15">#REF!</definedName>
    <definedName name="FUN_LEG" localSheetId="11">#REF!</definedName>
    <definedName name="FUN_LEG">#REF!</definedName>
    <definedName name="FUNCION" localSheetId="6">#REF!</definedName>
    <definedName name="FUNCION" localSheetId="0">#REF!</definedName>
    <definedName name="FUNCION" localSheetId="9">#REF!</definedName>
    <definedName name="FUNCION" localSheetId="5">#REF!</definedName>
    <definedName name="FUNCION" localSheetId="16">#REF!</definedName>
    <definedName name="FUNCION" localSheetId="2">#REF!</definedName>
    <definedName name="FUNCION" localSheetId="15">#REF!</definedName>
    <definedName name="FUNCION" localSheetId="11">#REF!</definedName>
    <definedName name="FUNCION">#REF!</definedName>
    <definedName name="función" localSheetId="6">#REF!</definedName>
    <definedName name="función" localSheetId="9">#REF!</definedName>
    <definedName name="función" localSheetId="5">#REF!</definedName>
    <definedName name="función" localSheetId="16">#REF!</definedName>
    <definedName name="función" localSheetId="15">#REF!</definedName>
    <definedName name="función" localSheetId="11">#REF!</definedName>
    <definedName name="función">#REF!</definedName>
    <definedName name="GABRIEL" localSheetId="6">[34]GABRIEL!$A$5:$G$68</definedName>
    <definedName name="GABRIEL" localSheetId="0">[34]GABRIEL!$A$5:$G$68</definedName>
    <definedName name="GABRIEL" localSheetId="9">[34]GABRIEL!$A$5:$G$68</definedName>
    <definedName name="GABRIEL" localSheetId="16">[34]GABRIEL!$A$5:$G$68</definedName>
    <definedName name="GABRIEL" localSheetId="2">[34]GABRIEL!$A$5:$G$68</definedName>
    <definedName name="GABRIEL" localSheetId="15">[34]GABRIEL!$A$5:$G$68</definedName>
    <definedName name="GABRIEL" localSheetId="11">[34]GABRIEL!$A$5:$G$68</definedName>
    <definedName name="GABRIEL">[16]GABRIEL!$B$8:$E$270</definedName>
    <definedName name="GDGD" localSheetId="6">#REF!</definedName>
    <definedName name="GDGD" localSheetId="0">#REF!</definedName>
    <definedName name="GDGD" localSheetId="9">#REF!</definedName>
    <definedName name="GDGD" localSheetId="5">#REF!</definedName>
    <definedName name="GDGD" localSheetId="16">#REF!</definedName>
    <definedName name="GDGD" localSheetId="2">#REF!</definedName>
    <definedName name="GDGD" localSheetId="15">#REF!</definedName>
    <definedName name="GDGD" localSheetId="11">#REF!</definedName>
    <definedName name="GDGD">#REF!</definedName>
    <definedName name="GDGD1" localSheetId="6">#REF!</definedName>
    <definedName name="GDGD1" localSheetId="0">#REF!</definedName>
    <definedName name="GDGD1" localSheetId="9">#REF!</definedName>
    <definedName name="GDGD1" localSheetId="5">#REF!</definedName>
    <definedName name="GDGD1" localSheetId="16">#REF!</definedName>
    <definedName name="GDGD1" localSheetId="2">#REF!</definedName>
    <definedName name="GDGD1" localSheetId="15">#REF!</definedName>
    <definedName name="GDGD1" localSheetId="11">#REF!</definedName>
    <definedName name="GDGD1">#REF!</definedName>
    <definedName name="geova" localSheetId="6">#REF!</definedName>
    <definedName name="geova" localSheetId="9">#REF!</definedName>
    <definedName name="geova" localSheetId="5">#REF!</definedName>
    <definedName name="geova" localSheetId="16">#REF!</definedName>
    <definedName name="geova" localSheetId="15">#REF!</definedName>
    <definedName name="geova" localSheetId="11">#REF!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6">#REF!</definedName>
    <definedName name="GGER" localSheetId="0">#REF!</definedName>
    <definedName name="GGER" localSheetId="9">#REF!</definedName>
    <definedName name="GGER" localSheetId="5">#REF!</definedName>
    <definedName name="GGER" localSheetId="16">#REF!</definedName>
    <definedName name="GGER" localSheetId="2">#REF!</definedName>
    <definedName name="GGER" localSheetId="15">#REF!</definedName>
    <definedName name="GGER" localSheetId="11">#REF!</definedName>
    <definedName name="GGER">#REF!</definedName>
    <definedName name="ggg">[2]!FEB&amp;[2]!MAR&amp;[2]!ABR&amp;[2]!MAY&amp;[2]!JUN&amp;[2]!JUL</definedName>
    <definedName name="GPRG02" localSheetId="6">#REF!</definedName>
    <definedName name="GPRG02" localSheetId="9">#REF!</definedName>
    <definedName name="GPRG02" localSheetId="5">#REF!</definedName>
    <definedName name="GPRG02" localSheetId="16">#REF!</definedName>
    <definedName name="GPRG02" localSheetId="15">#REF!</definedName>
    <definedName name="GPRG02" localSheetId="11">#REF!</definedName>
    <definedName name="GPRG02">#REF!</definedName>
    <definedName name="GPRG03" localSheetId="6">#REF!</definedName>
    <definedName name="GPRG03" localSheetId="9">#REF!</definedName>
    <definedName name="GPRG03" localSheetId="5">#REF!</definedName>
    <definedName name="GPRG03" localSheetId="16">#REF!</definedName>
    <definedName name="GPRG03" localSheetId="15">#REF!</definedName>
    <definedName name="GPRG03" localSheetId="11">#REF!</definedName>
    <definedName name="GPRG03">#REF!</definedName>
    <definedName name="GPRG04" localSheetId="6">#REF!</definedName>
    <definedName name="GPRG04" localSheetId="9">#REF!</definedName>
    <definedName name="GPRG04" localSheetId="5">#REF!</definedName>
    <definedName name="GPRG04" localSheetId="16">#REF!</definedName>
    <definedName name="GPRG04" localSheetId="15">#REF!</definedName>
    <definedName name="GPRG04" localSheetId="11">#REF!</definedName>
    <definedName name="GPRG04">#REF!</definedName>
    <definedName name="GPRG05" localSheetId="6">#REF!</definedName>
    <definedName name="GPRG05" localSheetId="9">#REF!</definedName>
    <definedName name="GPRG05" localSheetId="5">#REF!</definedName>
    <definedName name="GPRG05" localSheetId="16">#REF!</definedName>
    <definedName name="GPRG05" localSheetId="15">#REF!</definedName>
    <definedName name="GPRG05" localSheetId="11">#REF!</definedName>
    <definedName name="GPRG05">#REF!</definedName>
    <definedName name="GPRG06" localSheetId="6">#REF!</definedName>
    <definedName name="GPRG06" localSheetId="9">#REF!</definedName>
    <definedName name="GPRG06" localSheetId="5">#REF!</definedName>
    <definedName name="GPRG06" localSheetId="16">#REF!</definedName>
    <definedName name="GPRG06" localSheetId="15">#REF!</definedName>
    <definedName name="GPRG06" localSheetId="11">#REF!</definedName>
    <definedName name="GPRG06">#REF!</definedName>
    <definedName name="GPRG07" localSheetId="6">#REF!</definedName>
    <definedName name="GPRG07" localSheetId="9">#REF!</definedName>
    <definedName name="GPRG07" localSheetId="5">#REF!</definedName>
    <definedName name="GPRG07" localSheetId="16">#REF!</definedName>
    <definedName name="GPRG07" localSheetId="15">#REF!</definedName>
    <definedName name="GPRG07" localSheetId="11">#REF!</definedName>
    <definedName name="GPRG07">#REF!</definedName>
    <definedName name="GPRG08" localSheetId="6">#REF!</definedName>
    <definedName name="GPRG08" localSheetId="9">#REF!</definedName>
    <definedName name="GPRG08" localSheetId="5">#REF!</definedName>
    <definedName name="GPRG08" localSheetId="16">#REF!</definedName>
    <definedName name="GPRG08" localSheetId="15">#REF!</definedName>
    <definedName name="GPRG08" localSheetId="11">#REF!</definedName>
    <definedName name="GPRG08">#REF!</definedName>
    <definedName name="GPRG09" localSheetId="6">#REF!</definedName>
    <definedName name="GPRG09" localSheetId="9">#REF!</definedName>
    <definedName name="GPRG09" localSheetId="5">#REF!</definedName>
    <definedName name="GPRG09" localSheetId="16">#REF!</definedName>
    <definedName name="GPRG09" localSheetId="15">#REF!</definedName>
    <definedName name="GPRG09" localSheetId="11">#REF!</definedName>
    <definedName name="GPRG09">#REF!</definedName>
    <definedName name="GPRG10" localSheetId="6">#REF!</definedName>
    <definedName name="GPRG10" localSheetId="9">#REF!</definedName>
    <definedName name="GPRG10" localSheetId="5">#REF!</definedName>
    <definedName name="GPRG10" localSheetId="16">#REF!</definedName>
    <definedName name="GPRG10" localSheetId="15">#REF!</definedName>
    <definedName name="GPRG10" localSheetId="11">#REF!</definedName>
    <definedName name="GPRG10">#REF!</definedName>
    <definedName name="GPRG11" localSheetId="6">#REF!</definedName>
    <definedName name="GPRG11" localSheetId="9">#REF!</definedName>
    <definedName name="GPRG11" localSheetId="5">#REF!</definedName>
    <definedName name="GPRG11" localSheetId="16">#REF!</definedName>
    <definedName name="GPRG11" localSheetId="15">#REF!</definedName>
    <definedName name="GPRG11" localSheetId="11">#REF!</definedName>
    <definedName name="GPRG11">#REF!</definedName>
    <definedName name="GPS" localSheetId="6">[6]BANPRO99!#REF!</definedName>
    <definedName name="GPS" localSheetId="0">[6]BANPRO99!#REF!</definedName>
    <definedName name="GPS" localSheetId="9">[6]BANPRO99!#REF!</definedName>
    <definedName name="GPS" localSheetId="5">[6]BANPRO99!#REF!</definedName>
    <definedName name="GPS" localSheetId="16">[6]BANPRO99!#REF!</definedName>
    <definedName name="GPS" localSheetId="15">[6]BANPRO99!#REF!</definedName>
    <definedName name="GPS" localSheetId="11">[6]BANPRO99!#REF!</definedName>
    <definedName name="GPS">[6]BANPRO99!#REF!</definedName>
    <definedName name="_xlnm.Recorder" localSheetId="6">#REF!</definedName>
    <definedName name="_xlnm.Recorder" localSheetId="0">#REF!</definedName>
    <definedName name="_xlnm.Recorder" localSheetId="9">#REF!</definedName>
    <definedName name="_xlnm.Recorder" localSheetId="5">#REF!</definedName>
    <definedName name="_xlnm.Recorder" localSheetId="16">#REF!</definedName>
    <definedName name="_xlnm.Recorder" localSheetId="15">#REF!</definedName>
    <definedName name="_xlnm.Recorder" localSheetId="11">#REF!</definedName>
    <definedName name="_xlnm.Recorder">#REF!</definedName>
    <definedName name="GRAF" localSheetId="6">#REF!</definedName>
    <definedName name="GRAF" localSheetId="0">#REF!</definedName>
    <definedName name="GRAF" localSheetId="9">#REF!</definedName>
    <definedName name="GRAF" localSheetId="5">#REF!</definedName>
    <definedName name="GRAF" localSheetId="16">#REF!</definedName>
    <definedName name="GRAF" localSheetId="2">#REF!</definedName>
    <definedName name="GRAF" localSheetId="15">#REF!</definedName>
    <definedName name="GRAF" localSheetId="11">#REF!</definedName>
    <definedName name="GRAF">#REF!</definedName>
    <definedName name="grafica_aut" localSheetId="6">#REF!</definedName>
    <definedName name="grafica_aut" localSheetId="0">#REF!</definedName>
    <definedName name="grafica_aut" localSheetId="9">#REF!</definedName>
    <definedName name="grafica_aut" localSheetId="5">#REF!</definedName>
    <definedName name="grafica_aut" localSheetId="16">#REF!</definedName>
    <definedName name="grafica_aut" localSheetId="2">#REF!</definedName>
    <definedName name="grafica_aut" localSheetId="15">#REF!</definedName>
    <definedName name="grafica_aut" localSheetId="11">#REF!</definedName>
    <definedName name="grafica_aut">#REF!</definedName>
    <definedName name="GRAFICO" localSheetId="6">#REF!</definedName>
    <definedName name="GRAFICO" localSheetId="0">#REF!</definedName>
    <definedName name="GRAFICO" localSheetId="9">#REF!</definedName>
    <definedName name="GRAFICO" localSheetId="5">#REF!</definedName>
    <definedName name="GRAFICO" localSheetId="16">#REF!</definedName>
    <definedName name="GRAFICO" localSheetId="2">#REF!</definedName>
    <definedName name="GRAFICO" localSheetId="15">#REF!</definedName>
    <definedName name="GRAFICO" localSheetId="11">#REF!</definedName>
    <definedName name="GRAFICO">#REF!</definedName>
    <definedName name="GTOMEDES_OK" localSheetId="6">#REF!</definedName>
    <definedName name="GTOMEDES_OK" localSheetId="0">#REF!</definedName>
    <definedName name="GTOMEDES_OK" localSheetId="9">#REF!</definedName>
    <definedName name="GTOMEDES_OK" localSheetId="5">#REF!</definedName>
    <definedName name="GTOMEDES_OK" localSheetId="16">#REF!</definedName>
    <definedName name="GTOMEDES_OK" localSheetId="2">#REF!</definedName>
    <definedName name="GTOMEDES_OK" localSheetId="15">#REF!</definedName>
    <definedName name="GTOMEDES_OK" localSheetId="11">#REF!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6">#REF!</definedName>
    <definedName name="hoja1" localSheetId="9">#REF!</definedName>
    <definedName name="hoja1" localSheetId="5">#REF!</definedName>
    <definedName name="hoja1" localSheetId="16">#REF!</definedName>
    <definedName name="hoja1" localSheetId="15">#REF!</definedName>
    <definedName name="hoja1" localSheetId="11">#REF!</definedName>
    <definedName name="hoja1">#REF!</definedName>
    <definedName name="hoja2" localSheetId="6">#REF!</definedName>
    <definedName name="hoja2" localSheetId="9">#REF!</definedName>
    <definedName name="hoja2" localSheetId="5">#REF!</definedName>
    <definedName name="hoja2" localSheetId="16">#REF!</definedName>
    <definedName name="hoja2" localSheetId="15">#REF!</definedName>
    <definedName name="hoja2" localSheetId="11">#REF!</definedName>
    <definedName name="hoja2">#REF!</definedName>
    <definedName name="hoja3" localSheetId="6">#REF!</definedName>
    <definedName name="hoja3" localSheetId="9">#REF!</definedName>
    <definedName name="hoja3" localSheetId="5">#REF!</definedName>
    <definedName name="hoja3" localSheetId="16">#REF!</definedName>
    <definedName name="hoja3" localSheetId="15">#REF!</definedName>
    <definedName name="hoja3" localSheetId="11">#REF!</definedName>
    <definedName name="hoja3">#REF!</definedName>
    <definedName name="hoja4" localSheetId="6">#REF!+#REF!</definedName>
    <definedName name="hoja4" localSheetId="0">#REF!+#REF!</definedName>
    <definedName name="hoja4" localSheetId="9">#REF!+#REF!</definedName>
    <definedName name="hoja4" localSheetId="5">#REF!+#REF!</definedName>
    <definedName name="hoja4" localSheetId="16">#REF!+#REF!</definedName>
    <definedName name="hoja4" localSheetId="15">#REF!+#REF!</definedName>
    <definedName name="hoja4" localSheetId="11">#REF!+#REF!</definedName>
    <definedName name="hoja4">#REF!+#REF!</definedName>
    <definedName name="HT_1" localSheetId="6">#REF!</definedName>
    <definedName name="HT_1" localSheetId="9">#REF!</definedName>
    <definedName name="HT_1" localSheetId="5">#REF!</definedName>
    <definedName name="HT_1" localSheetId="16">#REF!</definedName>
    <definedName name="HT_1" localSheetId="15">#REF!</definedName>
    <definedName name="HT_1" localSheetId="11">#REF!</definedName>
    <definedName name="HT_1">#REF!</definedName>
    <definedName name="I" localSheetId="6">#REF!</definedName>
    <definedName name="I" localSheetId="9">#REF!</definedName>
    <definedName name="I" localSheetId="5">#REF!</definedName>
    <definedName name="I" localSheetId="16">#REF!</definedName>
    <definedName name="I" localSheetId="15">#REF!</definedName>
    <definedName name="I" localSheetId="11">#REF!</definedName>
    <definedName name="I">#REF!</definedName>
    <definedName name="iii" localSheetId="6">#REF!</definedName>
    <definedName name="iii" localSheetId="9">#REF!</definedName>
    <definedName name="iii" localSheetId="5">#REF!</definedName>
    <definedName name="iii" localSheetId="16">#REF!</definedName>
    <definedName name="iii" localSheetId="15">#REF!</definedName>
    <definedName name="iii" localSheetId="11">#REF!</definedName>
    <definedName name="iii">#REF!</definedName>
    <definedName name="IMP_APORTA" localSheetId="6">#REF!</definedName>
    <definedName name="IMP_APORTA" localSheetId="9">#REF!</definedName>
    <definedName name="IMP_APORTA" localSheetId="5">#REF!</definedName>
    <definedName name="IMP_APORTA" localSheetId="16">#REF!</definedName>
    <definedName name="IMP_APORTA" localSheetId="15">#REF!</definedName>
    <definedName name="IMP_APORTA" localSheetId="11">#REF!</definedName>
    <definedName name="IMP_APORTA">#REF!</definedName>
    <definedName name="IMP_BRUTOT" localSheetId="6">#REF!</definedName>
    <definedName name="IMP_BRUTOT" localSheetId="9">#REF!</definedName>
    <definedName name="IMP_BRUTOT" localSheetId="5">#REF!</definedName>
    <definedName name="IMP_BRUTOT" localSheetId="16">#REF!</definedName>
    <definedName name="IMP_BRUTOT" localSheetId="15">#REF!</definedName>
    <definedName name="IMP_BRUTOT" localSheetId="11">#REF!</definedName>
    <definedName name="IMP_BRUTOT">#REF!</definedName>
    <definedName name="imp_control" localSheetId="6">#REF!</definedName>
    <definedName name="imp_control" localSheetId="9">#REF!</definedName>
    <definedName name="imp_control" localSheetId="5">#REF!</definedName>
    <definedName name="imp_control" localSheetId="16">#REF!</definedName>
    <definedName name="imp_control" localSheetId="15">#REF!</definedName>
    <definedName name="imp_control" localSheetId="11">#REF!</definedName>
    <definedName name="imp_control">#REF!</definedName>
    <definedName name="Imprimir_área_IM" localSheetId="6">#REF!</definedName>
    <definedName name="Imprimir_área_IM" localSheetId="0">#REF!</definedName>
    <definedName name="Imprimir_área_IM" localSheetId="9">#REF!</definedName>
    <definedName name="Imprimir_área_IM" localSheetId="5">#REF!</definedName>
    <definedName name="Imprimir_área_IM" localSheetId="16">#REF!</definedName>
    <definedName name="Imprimir_área_IM" localSheetId="2">#REF!</definedName>
    <definedName name="Imprimir_área_IM" localSheetId="15">#REF!</definedName>
    <definedName name="Imprimir_área_IM" localSheetId="11">#REF!</definedName>
    <definedName name="Imprimir_área_IM">#REF!</definedName>
    <definedName name="IMSS96" localSheetId="6">#REF!</definedName>
    <definedName name="IMSS96" localSheetId="9">#REF!</definedName>
    <definedName name="IMSS96" localSheetId="5">#REF!</definedName>
    <definedName name="IMSS96" localSheetId="16">#REF!</definedName>
    <definedName name="IMSS96" localSheetId="15">#REF!</definedName>
    <definedName name="IMSS96" localSheetId="11">#REF!</definedName>
    <definedName name="IMSS96">#REF!</definedName>
    <definedName name="IMSSE">'[22] '!$Z$99:$AE$143</definedName>
    <definedName name="IMSSM">'[22] '!$Z$51:$AE$95</definedName>
    <definedName name="IMSSO">'[22] '!$Z$3:$AE$47</definedName>
    <definedName name="ISSSTE96" localSheetId="6">#REF!</definedName>
    <definedName name="ISSSTE96" localSheetId="9">#REF!</definedName>
    <definedName name="ISSSTE96" localSheetId="5">#REF!</definedName>
    <definedName name="ISSSTE96" localSheetId="16">#REF!</definedName>
    <definedName name="ISSSTE96" localSheetId="15">#REF!</definedName>
    <definedName name="ISSSTE96" localSheetId="11">#REF!</definedName>
    <definedName name="ISSSTE96">#REF!</definedName>
    <definedName name="ISSSTEE">'[22] '!$T$99:$Y$143</definedName>
    <definedName name="ISSSTEM">'[22] '!$T$51:$Y$95</definedName>
    <definedName name="ISSSTEO">'[22] '!$T$3:$Y$47</definedName>
    <definedName name="IV" localSheetId="6">[6]BANPRO99!#REF!</definedName>
    <definedName name="IV" localSheetId="0">[6]BANPRO99!#REF!</definedName>
    <definedName name="IV" localSheetId="9">[6]BANPRO99!#REF!</definedName>
    <definedName name="IV" localSheetId="5">[6]BANPRO99!#REF!</definedName>
    <definedName name="IV" localSheetId="16">[6]BANPRO99!#REF!</definedName>
    <definedName name="IV" localSheetId="15">[6]BANPRO99!#REF!</definedName>
    <definedName name="IV" localSheetId="11">[6]BANPRO99!#REF!</definedName>
    <definedName name="IV">[6]BANPRO99!#REF!</definedName>
    <definedName name="jjj" localSheetId="6">#REF!</definedName>
    <definedName name="jjj" localSheetId="9">#REF!</definedName>
    <definedName name="jjj" localSheetId="5">#REF!</definedName>
    <definedName name="jjj" localSheetId="16">#REF!</definedName>
    <definedName name="jjj" localSheetId="15">#REF!</definedName>
    <definedName name="jjj" localSheetId="11">#REF!</definedName>
    <definedName name="jjj">#REF!</definedName>
    <definedName name="JUL">"; JULIO.- "&amp;TEXT([9]edofza07!$C$24,"#,##0")</definedName>
    <definedName name="JULIO">[2]!FEB&amp;[2]!MAR&amp;[2]!ABR&amp;[2]!MAY&amp;[2]!JUN&amp;[2]!JUL</definedName>
    <definedName name="JUN" localSheetId="6">#REF!</definedName>
    <definedName name="JUN" localSheetId="0">#REF!</definedName>
    <definedName name="JUN" localSheetId="9">#REF!</definedName>
    <definedName name="JUN" localSheetId="5">#REF!</definedName>
    <definedName name="JUN" localSheetId="16">"; JUNIO.- "&amp;TEXT([9]edofza06!$C$24,"#,##0")</definedName>
    <definedName name="JUN" localSheetId="2">#REF!</definedName>
    <definedName name="JUN" localSheetId="15">#REF!</definedName>
    <definedName name="JUN" localSheetId="11">#REF!</definedName>
    <definedName name="JUN">#REF!</definedName>
    <definedName name="JUN_2" localSheetId="6">#REF!</definedName>
    <definedName name="JUN_2" localSheetId="0">#REF!</definedName>
    <definedName name="JUN_2" localSheetId="9">#REF!</definedName>
    <definedName name="JUN_2" localSheetId="5">#REF!</definedName>
    <definedName name="JUN_2" localSheetId="16">#REF!</definedName>
    <definedName name="JUN_2" localSheetId="2">#REF!</definedName>
    <definedName name="JUN_2" localSheetId="15">#REF!</definedName>
    <definedName name="JUN_2" localSheetId="11">#REF!</definedName>
    <definedName name="JUN_2">#REF!</definedName>
    <definedName name="kkk" localSheetId="6">#REF!</definedName>
    <definedName name="kkk" localSheetId="9">#REF!</definedName>
    <definedName name="kkk" localSheetId="5">#REF!</definedName>
    <definedName name="kkk" localSheetId="16">#REF!</definedName>
    <definedName name="kkk" localSheetId="15">#REF!</definedName>
    <definedName name="kkk" localSheetId="11">#REF!</definedName>
    <definedName name="kkk">#REF!</definedName>
    <definedName name="L_OC_DIC" localSheetId="6">#REF!</definedName>
    <definedName name="L_OC_DIC" localSheetId="0">#REF!</definedName>
    <definedName name="L_OC_DIC" localSheetId="9">#REF!</definedName>
    <definedName name="L_OC_DIC" localSheetId="5">#REF!</definedName>
    <definedName name="L_OC_DIC" localSheetId="16">#REF!</definedName>
    <definedName name="L_OC_DIC" localSheetId="2">#REF!</definedName>
    <definedName name="L_OC_DIC" localSheetId="15">#REF!</definedName>
    <definedName name="L_OC_DIC" localSheetId="11">#REF!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6">#REF!</definedName>
    <definedName name="libre" localSheetId="0">#REF!</definedName>
    <definedName name="libre" localSheetId="9">#REF!</definedName>
    <definedName name="libre" localSheetId="5">#REF!</definedName>
    <definedName name="libre" localSheetId="16">#REF!</definedName>
    <definedName name="libre" localSheetId="2">#REF!</definedName>
    <definedName name="libre" localSheetId="15">#REF!</definedName>
    <definedName name="libre" localSheetId="11">#REF!</definedName>
    <definedName name="libre">#REF!</definedName>
    <definedName name="LIQUI" localSheetId="6">#REF!</definedName>
    <definedName name="LIQUI" localSheetId="0">#REF!</definedName>
    <definedName name="LIQUI" localSheetId="9">#REF!</definedName>
    <definedName name="LIQUI" localSheetId="5">#REF!</definedName>
    <definedName name="LIQUI" localSheetId="16">#REF!</definedName>
    <definedName name="LIQUI" localSheetId="2">#REF!</definedName>
    <definedName name="LIQUI" localSheetId="15">#REF!</definedName>
    <definedName name="LIQUI" localSheetId="11">#REF!</definedName>
    <definedName name="LIQUI">#REF!</definedName>
    <definedName name="lll">[2]!OCT&amp;[2]!NOV&amp;[2]!DIC</definedName>
    <definedName name="LOTE96" localSheetId="6">#REF!</definedName>
    <definedName name="LOTE96" localSheetId="9">#REF!</definedName>
    <definedName name="LOTE96" localSheetId="5">#REF!</definedName>
    <definedName name="LOTE96" localSheetId="16">#REF!</definedName>
    <definedName name="LOTE96" localSheetId="15">#REF!</definedName>
    <definedName name="LOTE96" localSheetId="11">#REF!</definedName>
    <definedName name="LOTE96">#REF!</definedName>
    <definedName name="LUCY">#N/A</definedName>
    <definedName name="LYFC96" localSheetId="6">#REF!</definedName>
    <definedName name="LYFC96" localSheetId="9">#REF!</definedName>
    <definedName name="LYFC96" localSheetId="5">#REF!</definedName>
    <definedName name="LYFC96" localSheetId="16">#REF!</definedName>
    <definedName name="LYFC96" localSheetId="15">#REF!</definedName>
    <definedName name="LYFC96" localSheetId="11">#REF!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6">#REF!,#REF!,#REF!,#REF!,#REF!</definedName>
    <definedName name="Marcelino_complemento" localSheetId="0">#REF!,#REF!,#REF!,#REF!,#REF!</definedName>
    <definedName name="Marcelino_complemento" localSheetId="9">#REF!,#REF!,#REF!,#REF!,#REF!</definedName>
    <definedName name="Marcelino_complemento" localSheetId="5">#REF!,#REF!,#REF!,#REF!,#REF!</definedName>
    <definedName name="Marcelino_complemento" localSheetId="16">#REF!,#REF!,#REF!,#REF!,#REF!</definedName>
    <definedName name="Marcelino_complemento" localSheetId="2">#REF!,#REF!,#REF!,#REF!,#REF!</definedName>
    <definedName name="Marcelino_complemento" localSheetId="15">#REF!,#REF!,#REF!,#REF!,#REF!</definedName>
    <definedName name="Marcelino_complemento" localSheetId="11">#REF!,#REF!,#REF!,#REF!,#REF!</definedName>
    <definedName name="Marcelino_complemento">#REF!,#REF!,#REF!,#REF!,#REF!</definedName>
    <definedName name="Marcelino_Periodo" localSheetId="6">#REF!,#REF!,#REF!,#REF!,#REF!</definedName>
    <definedName name="Marcelino_Periodo" localSheetId="0">#REF!,#REF!,#REF!,#REF!,#REF!</definedName>
    <definedName name="Marcelino_Periodo" localSheetId="9">#REF!,#REF!,#REF!,#REF!,#REF!</definedName>
    <definedName name="Marcelino_Periodo" localSheetId="5">#REF!,#REF!,#REF!,#REF!,#REF!</definedName>
    <definedName name="Marcelino_Periodo" localSheetId="16">#REF!,#REF!,#REF!,#REF!,#REF!</definedName>
    <definedName name="Marcelino_Periodo" localSheetId="2">#REF!,#REF!,#REF!,#REF!,#REF!</definedName>
    <definedName name="Marcelino_Periodo" localSheetId="15">#REF!,#REF!,#REF!,#REF!,#REF!</definedName>
    <definedName name="Marcelino_Periodo" localSheetId="11">#REF!,#REF!,#REF!,#REF!,#REF!</definedName>
    <definedName name="Marcelino_Periodo">#REF!,#REF!,#REF!,#REF!,#REF!</definedName>
    <definedName name="MARI">#N/A</definedName>
    <definedName name="MAY">"; MAYO.- "&amp;TEXT([9]edofza05!$C$24,"#,##0")</definedName>
    <definedName name="MES">[9]Hoja1!$A$3</definedName>
    <definedName name="METAS" localSheetId="6">[6]BANPRO99!#REF!</definedName>
    <definedName name="METAS" localSheetId="0">[6]BANPRO99!#REF!</definedName>
    <definedName name="METAS" localSheetId="9">[6]BANPRO99!#REF!</definedName>
    <definedName name="METAS" localSheetId="5">[6]BANPRO99!#REF!</definedName>
    <definedName name="METAS" localSheetId="16">[6]BANPRO99!#REF!</definedName>
    <definedName name="METAS" localSheetId="15">[6]BANPRO99!#REF!</definedName>
    <definedName name="METAS" localSheetId="11">[6]BANPRO99!#REF!</definedName>
    <definedName name="METAS">[6]BANPRO99!#REF!</definedName>
    <definedName name="Modif00" localSheetId="6">#REF!</definedName>
    <definedName name="Modif00" localSheetId="9">#REF!</definedName>
    <definedName name="Modif00" localSheetId="5">#REF!</definedName>
    <definedName name="Modif00" localSheetId="16">#REF!</definedName>
    <definedName name="Modif00" localSheetId="15">#REF!</definedName>
    <definedName name="Modif00" localSheetId="11">#REF!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6" hidden="1">#REF!</definedName>
    <definedName name="nuevo" localSheetId="9" hidden="1">#REF!</definedName>
    <definedName name="nuevo" localSheetId="5" hidden="1">#REF!</definedName>
    <definedName name="nuevo" localSheetId="16" hidden="1">#REF!</definedName>
    <definedName name="nuevo" localSheetId="15" hidden="1">#REF!</definedName>
    <definedName name="nuevo" localSheetId="11"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6">#REF!</definedName>
    <definedName name="OOO" localSheetId="0">#REF!</definedName>
    <definedName name="OOO" localSheetId="9">#REF!</definedName>
    <definedName name="OOO" localSheetId="5">#REF!</definedName>
    <definedName name="OOO" localSheetId="16">#REF!</definedName>
    <definedName name="OOO" localSheetId="2">#REF!</definedName>
    <definedName name="OOO" localSheetId="15">#REF!</definedName>
    <definedName name="OOO" localSheetId="11">#REF!</definedName>
    <definedName name="OOO">#REF!</definedName>
    <definedName name="oooo" localSheetId="6">#REF!</definedName>
    <definedName name="oooo" localSheetId="9">#REF!</definedName>
    <definedName name="oooo" localSheetId="5">#REF!</definedName>
    <definedName name="oooo" localSheetId="16">#REF!</definedName>
    <definedName name="oooo" localSheetId="15">#REF!</definedName>
    <definedName name="oooo" localSheetId="11">#REF!</definedName>
    <definedName name="oooo">#REF!</definedName>
    <definedName name="opc_1">[39]Listas!$A$1:$A$2</definedName>
    <definedName name="opc_2">[39]Listas!$B$1:$B$3</definedName>
    <definedName name="opc_3">[39]Listas!$C$1:$C$2</definedName>
    <definedName name="p" localSheetId="6">[40]SPC!#REF!</definedName>
    <definedName name="p" localSheetId="0">[40]SPC!#REF!</definedName>
    <definedName name="p" localSheetId="9">[40]SPC!#REF!</definedName>
    <definedName name="p" localSheetId="5">[40]SPC!#REF!</definedName>
    <definedName name="p" localSheetId="16">[40]SPC!#REF!</definedName>
    <definedName name="p" localSheetId="15">[40]SPC!#REF!</definedName>
    <definedName name="p" localSheetId="11">[40]SPC!#REF!</definedName>
    <definedName name="p">[40]SPC!#REF!</definedName>
    <definedName name="PAD" localSheetId="6">[6]BANPRO99!#REF!</definedName>
    <definedName name="PAD" localSheetId="0">[6]BANPRO99!#REF!</definedName>
    <definedName name="PAD" localSheetId="9">[6]BANPRO99!#REF!</definedName>
    <definedName name="PAD" localSheetId="5">[6]BANPRO99!#REF!</definedName>
    <definedName name="PAD" localSheetId="16">[6]BANPRO99!#REF!</definedName>
    <definedName name="PAD" localSheetId="15">[6]BANPRO99!#REF!</definedName>
    <definedName name="PAD" localSheetId="11">[6]BANPRO99!#REF!</definedName>
    <definedName name="PAD">[6]BANPRO99!#REF!</definedName>
    <definedName name="papa">'[4]Premisas IMSS'!$M$15</definedName>
    <definedName name="PART" localSheetId="6">#REF!</definedName>
    <definedName name="PART" localSheetId="9">#REF!</definedName>
    <definedName name="PART" localSheetId="5">#REF!</definedName>
    <definedName name="PART" localSheetId="16">#REF!</definedName>
    <definedName name="PART" localSheetId="15">#REF!</definedName>
    <definedName name="PART" localSheetId="11">#REF!</definedName>
    <definedName name="PART">#REF!</definedName>
    <definedName name="PART1" localSheetId="6">#REF!</definedName>
    <definedName name="PART1" localSheetId="9">#REF!</definedName>
    <definedName name="PART1" localSheetId="5">#REF!</definedName>
    <definedName name="PART1" localSheetId="16">#REF!</definedName>
    <definedName name="PART1" localSheetId="15">#REF!</definedName>
    <definedName name="PART1" localSheetId="11">#REF!</definedName>
    <definedName name="PART1">#REF!</definedName>
    <definedName name="PARTE" localSheetId="6">'[1]Mod Eco Controlados 99'!#REF!</definedName>
    <definedName name="PARTE" localSheetId="0">'[1]Mod Eco Controlados 99'!#REF!</definedName>
    <definedName name="PARTE" localSheetId="9">'[1]Mod Eco Controlados 99'!#REF!</definedName>
    <definedName name="PARTE" localSheetId="5">'[1]Mod Eco Controlados 99'!#REF!</definedName>
    <definedName name="PARTE" localSheetId="16">'[1]Mod Eco Controlados 99'!#REF!</definedName>
    <definedName name="PARTE" localSheetId="15">'[1]Mod Eco Controlados 99'!#REF!</definedName>
    <definedName name="PARTE" localSheetId="11">'[1]Mod Eco Controlados 99'!#REF!</definedName>
    <definedName name="PARTE">'[1]Mod Eco Controlados 99'!#REF!</definedName>
    <definedName name="Partida_4100_Capital" localSheetId="6">[23]ADEF01!#REF!</definedName>
    <definedName name="Partida_4100_Capital" localSheetId="0">[23]ADEF01!#REF!</definedName>
    <definedName name="Partida_4100_Capital" localSheetId="9">[23]ADEF01!#REF!</definedName>
    <definedName name="Partida_4100_Capital" localSheetId="5">[23]ADEF01!#REF!</definedName>
    <definedName name="Partida_4100_Capital" localSheetId="16">[23]ADEF01!#REF!</definedName>
    <definedName name="Partida_4100_Capital" localSheetId="15">[23]ADEF01!#REF!</definedName>
    <definedName name="Partida_4100_Capital" localSheetId="11">[23]ADEF01!#REF!</definedName>
    <definedName name="Partida_4100_Capital">[23]ADEF01!#REF!</definedName>
    <definedName name="Partida_4200_Capital" localSheetId="6">[23]ADEF01!#REF!</definedName>
    <definedName name="Partida_4200_Capital" localSheetId="0">[23]ADEF01!#REF!</definedName>
    <definedName name="Partida_4200_Capital" localSheetId="9">[23]ADEF01!#REF!</definedName>
    <definedName name="Partida_4200_Capital" localSheetId="5">[23]ADEF01!#REF!</definedName>
    <definedName name="Partida_4200_Capital" localSheetId="16">[23]ADEF01!#REF!</definedName>
    <definedName name="Partida_4200_Capital" localSheetId="15">[23]ADEF01!#REF!</definedName>
    <definedName name="Partida_4200_Capital" localSheetId="11">[23]ADEF01!#REF!</definedName>
    <definedName name="Partida_4200_Capital">[23]ADEF01!#REF!</definedName>
    <definedName name="Partida_4200_Corriente" localSheetId="6">[23]ADEF01!#REF!</definedName>
    <definedName name="Partida_4200_Corriente" localSheetId="0">[23]ADEF01!#REF!</definedName>
    <definedName name="Partida_4200_Corriente" localSheetId="9">[23]ADEF01!#REF!</definedName>
    <definedName name="Partida_4200_Corriente" localSheetId="5">[23]ADEF01!#REF!</definedName>
    <definedName name="Partida_4200_Corriente" localSheetId="16">[23]ADEF01!#REF!</definedName>
    <definedName name="Partida_4200_Corriente" localSheetId="15">[23]ADEF01!#REF!</definedName>
    <definedName name="Partida_4200_Corriente" localSheetId="11">[23]ADEF01!#REF!</definedName>
    <definedName name="Partida_4200_Corriente">[23]ADEF01!#REF!</definedName>
    <definedName name="Partida_4300_Capital" localSheetId="6">[23]ADEF01!#REF!</definedName>
    <definedName name="Partida_4300_Capital" localSheetId="0">[23]ADEF01!#REF!</definedName>
    <definedName name="Partida_4300_Capital" localSheetId="9">[23]ADEF01!#REF!</definedName>
    <definedName name="Partida_4300_Capital" localSheetId="5">[23]ADEF01!#REF!</definedName>
    <definedName name="Partida_4300_Capital" localSheetId="16">[23]ADEF01!#REF!</definedName>
    <definedName name="Partida_4300_Capital" localSheetId="15">[23]ADEF01!#REF!</definedName>
    <definedName name="Partida_4300_Capital" localSheetId="11">[23]ADEF01!#REF!</definedName>
    <definedName name="Partida_4300_Capital">[23]ADEF01!#REF!</definedName>
    <definedName name="Partida_4300_Corriente" localSheetId="6">[23]ADEF01!#REF!</definedName>
    <definedName name="Partida_4300_Corriente" localSheetId="0">[23]ADEF01!#REF!</definedName>
    <definedName name="Partida_4300_Corriente" localSheetId="9">[23]ADEF01!#REF!</definedName>
    <definedName name="Partida_4300_Corriente" localSheetId="5">[23]ADEF01!#REF!</definedName>
    <definedName name="Partida_4300_Corriente" localSheetId="16">[23]ADEF01!#REF!</definedName>
    <definedName name="Partida_4300_Corriente" localSheetId="15">[23]ADEF01!#REF!</definedName>
    <definedName name="Partida_4300_Corriente" localSheetId="11">[23]ADEF01!#REF!</definedName>
    <definedName name="Partida_4300_Corriente">[23]ADEF01!#REF!</definedName>
    <definedName name="Partida_4400" localSheetId="6">[23]ADEF01!#REF!</definedName>
    <definedName name="Partida_4400" localSheetId="0">[23]ADEF01!#REF!</definedName>
    <definedName name="Partida_4400" localSheetId="9">[23]ADEF01!#REF!</definedName>
    <definedName name="Partida_4400" localSheetId="5">[23]ADEF01!#REF!</definedName>
    <definedName name="Partida_4400" localSheetId="16">[23]ADEF01!#REF!</definedName>
    <definedName name="Partida_4400" localSheetId="15">[23]ADEF01!#REF!</definedName>
    <definedName name="Partida_4400" localSheetId="11">[23]ADEF01!#REF!</definedName>
    <definedName name="Partida_4400">[23]ADEF01!#REF!</definedName>
    <definedName name="Partida_4500_Capital" localSheetId="6">[23]ADEF01!#REF!</definedName>
    <definedName name="Partida_4500_Capital" localSheetId="0">[23]ADEF01!#REF!</definedName>
    <definedName name="Partida_4500_Capital" localSheetId="9">[23]ADEF01!#REF!</definedName>
    <definedName name="Partida_4500_Capital" localSheetId="5">[23]ADEF01!#REF!</definedName>
    <definedName name="Partida_4500_Capital" localSheetId="16">[23]ADEF01!#REF!</definedName>
    <definedName name="Partida_4500_Capital" localSheetId="15">[23]ADEF01!#REF!</definedName>
    <definedName name="Partida_4500_Capital" localSheetId="11">[23]ADEF01!#REF!</definedName>
    <definedName name="Partida_4500_Capital">[23]ADEF01!#REF!</definedName>
    <definedName name="Partida_4600_Capital" localSheetId="6">[23]ADEF01!#REF!</definedName>
    <definedName name="Partida_4600_Capital" localSheetId="0">[23]ADEF01!#REF!</definedName>
    <definedName name="Partida_4600_Capital" localSheetId="9">[23]ADEF01!#REF!</definedName>
    <definedName name="Partida_4600_Capital" localSheetId="5">[23]ADEF01!#REF!</definedName>
    <definedName name="Partida_4600_Capital" localSheetId="16">[23]ADEF01!#REF!</definedName>
    <definedName name="Partida_4600_Capital" localSheetId="15">[23]ADEF01!#REF!</definedName>
    <definedName name="Partida_4600_Capital" localSheetId="11">[23]ADEF01!#REF!</definedName>
    <definedName name="Partida_4600_Capital">[23]ADEF01!#REF!</definedName>
    <definedName name="Partida_4700_Capital" localSheetId="6">[23]ADEF01!#REF!</definedName>
    <definedName name="Partida_4700_Capital" localSheetId="0">[23]ADEF01!#REF!</definedName>
    <definedName name="Partida_4700_Capital" localSheetId="9">[23]ADEF01!#REF!</definedName>
    <definedName name="Partida_4700_Capital" localSheetId="5">[23]ADEF01!#REF!</definedName>
    <definedName name="Partida_4700_Capital" localSheetId="16">[23]ADEF01!#REF!</definedName>
    <definedName name="Partida_4700_Capital" localSheetId="15">[23]ADEF01!#REF!</definedName>
    <definedName name="Partida_4700_Capital" localSheetId="11">[23]ADEF01!#REF!</definedName>
    <definedName name="Partida_4700_Capital">[23]ADEF01!#REF!</definedName>
    <definedName name="Partida_4700_Corriente" localSheetId="6">[23]ADEF01!#REF!</definedName>
    <definedName name="Partida_4700_Corriente" localSheetId="0">[23]ADEF01!#REF!</definedName>
    <definedName name="Partida_4700_Corriente" localSheetId="9">[23]ADEF01!#REF!</definedName>
    <definedName name="Partida_4700_Corriente" localSheetId="5">[23]ADEF01!#REF!</definedName>
    <definedName name="Partida_4700_Corriente" localSheetId="16">[23]ADEF01!#REF!</definedName>
    <definedName name="Partida_4700_Corriente" localSheetId="15">[23]ADEF01!#REF!</definedName>
    <definedName name="Partida_4700_Corriente" localSheetId="11">[23]ADEF01!#REF!</definedName>
    <definedName name="Partida_4700_Corriente">[23]ADEF01!#REF!</definedName>
    <definedName name="PASTA" localSheetId="6">#REF!</definedName>
    <definedName name="PASTA" localSheetId="0">#REF!</definedName>
    <definedName name="PASTA" localSheetId="9">#REF!</definedName>
    <definedName name="PASTA" localSheetId="5">#REF!</definedName>
    <definedName name="PASTA" localSheetId="16">#REF!</definedName>
    <definedName name="PASTA" localSheetId="2">#REF!</definedName>
    <definedName name="PASTA" localSheetId="15">#REF!</definedName>
    <definedName name="PASTA" localSheetId="11">#REF!</definedName>
    <definedName name="PASTA">#REF!</definedName>
    <definedName name="PAULA" localSheetId="6">[34]PAULA!$A$5:$G$95</definedName>
    <definedName name="PAULA" localSheetId="0">[34]PAULA!$A$5:$G$95</definedName>
    <definedName name="PAULA" localSheetId="9">[34]PAULA!$A$5:$G$95</definedName>
    <definedName name="PAULA" localSheetId="16">[34]PAULA!$A$5:$G$95</definedName>
    <definedName name="PAULA" localSheetId="2">[34]PAULA!$A$5:$G$95</definedName>
    <definedName name="PAULA" localSheetId="15">[34]PAULA!$A$5:$G$95</definedName>
    <definedName name="PAULA" localSheetId="11">[34]PAULA!$A$5:$G$95</definedName>
    <definedName name="PAULA">[16]PAULA!$B$8:$F$270</definedName>
    <definedName name="PCONS" localSheetId="6">[6]BANPRO99!#REF!</definedName>
    <definedName name="PCONS" localSheetId="0">[6]BANPRO99!#REF!</definedName>
    <definedName name="PCONS" localSheetId="9">[6]BANPRO99!#REF!</definedName>
    <definedName name="PCONS" localSheetId="5">[6]BANPRO99!#REF!</definedName>
    <definedName name="PCONS" localSheetId="16">[6]BANPRO99!#REF!</definedName>
    <definedName name="PCONS" localSheetId="15">[6]BANPRO99!#REF!</definedName>
    <definedName name="PCONS" localSheetId="11">[6]BANPRO99!#REF!</definedName>
    <definedName name="PCONS">[6]BANPRO99!#REF!</definedName>
    <definedName name="pec" localSheetId="6">#REF!</definedName>
    <definedName name="pec" localSheetId="9">#REF!</definedName>
    <definedName name="pec" localSheetId="5">#REF!</definedName>
    <definedName name="pec" localSheetId="16">#REF!</definedName>
    <definedName name="pec" localSheetId="15">#REF!</definedName>
    <definedName name="pec" localSheetId="11">#REF!</definedName>
    <definedName name="pec">#REF!</definedName>
    <definedName name="pef" localSheetId="6">#REF!</definedName>
    <definedName name="pef" localSheetId="9">#REF!</definedName>
    <definedName name="pef" localSheetId="5">#REF!</definedName>
    <definedName name="pef" localSheetId="16">#REF!</definedName>
    <definedName name="pef" localSheetId="15">#REF!</definedName>
    <definedName name="pef" localSheetId="11">#REF!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6">[6]BANPRO99!#REF!</definedName>
    <definedName name="PEyM" localSheetId="0">[6]BANPRO99!#REF!</definedName>
    <definedName name="PEyM" localSheetId="9">[6]BANPRO99!#REF!</definedName>
    <definedName name="PEyM" localSheetId="5">[6]BANPRO99!#REF!</definedName>
    <definedName name="PEyM" localSheetId="16">[6]BANPRO99!#REF!</definedName>
    <definedName name="PEyM" localSheetId="15">[6]BANPRO99!#REF!</definedName>
    <definedName name="PEyM" localSheetId="11">[6]BANPRO99!#REF!</definedName>
    <definedName name="PEyM">[6]BANPRO99!#REF!</definedName>
    <definedName name="PGPS" localSheetId="6">[6]BANPRO99!#REF!</definedName>
    <definedName name="PGPS" localSheetId="0">[6]BANPRO99!#REF!</definedName>
    <definedName name="PGPS" localSheetId="9">[6]BANPRO99!#REF!</definedName>
    <definedName name="PGPS" localSheetId="5">[6]BANPRO99!#REF!</definedName>
    <definedName name="PGPS" localSheetId="16">[6]BANPRO99!#REF!</definedName>
    <definedName name="PGPS" localSheetId="15">[6]BANPRO99!#REF!</definedName>
    <definedName name="PGPS" localSheetId="11">[6]BANPRO99!#REF!</definedName>
    <definedName name="PGPS">[6]BANPRO99!#REF!</definedName>
    <definedName name="PIBR" localSheetId="6">#REF!</definedName>
    <definedName name="PIBR" localSheetId="9">#REF!</definedName>
    <definedName name="PIBR" localSheetId="5">#REF!</definedName>
    <definedName name="PIBR" localSheetId="16">#REF!</definedName>
    <definedName name="PIBR" localSheetId="15">#REF!</definedName>
    <definedName name="PIBR" localSheetId="11">#REF!</definedName>
    <definedName name="PIBR">#REF!</definedName>
    <definedName name="PIV" localSheetId="6">[6]BANPRO99!#REF!</definedName>
    <definedName name="PIV" localSheetId="0">[6]BANPRO99!#REF!</definedName>
    <definedName name="PIV" localSheetId="9">[6]BANPRO99!#REF!</definedName>
    <definedName name="PIV" localSheetId="5">[6]BANPRO99!#REF!</definedName>
    <definedName name="PIV" localSheetId="16">[6]BANPRO99!#REF!</definedName>
    <definedName name="PIV" localSheetId="15">[6]BANPRO99!#REF!</definedName>
    <definedName name="PIV" localSheetId="11">[6]BANPRO99!#REF!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6">#REF!</definedName>
    <definedName name="POR" localSheetId="0">#REF!</definedName>
    <definedName name="POR" localSheetId="9">#REF!</definedName>
    <definedName name="POR" localSheetId="5">#REF!</definedName>
    <definedName name="POR" localSheetId="16">#REF!</definedName>
    <definedName name="POR" localSheetId="2">#REF!</definedName>
    <definedName name="POR" localSheetId="15">#REF!</definedName>
    <definedName name="POR" localSheetId="11">#REF!</definedName>
    <definedName name="POR">#REF!</definedName>
    <definedName name="porcentaje" localSheetId="6">'[24]BASE DEFINITIVA 2002'!#REF!</definedName>
    <definedName name="porcentaje" localSheetId="0">'[24]BASE DEFINITIVA 2002'!#REF!</definedName>
    <definedName name="porcentaje" localSheetId="9">'[24]BASE DEFINITIVA 2002'!#REF!</definedName>
    <definedName name="porcentaje" localSheetId="5">'[24]BASE DEFINITIVA 2002'!#REF!</definedName>
    <definedName name="porcentaje" localSheetId="16">'[24]BASE DEFINITIVA 2002'!#REF!</definedName>
    <definedName name="porcentaje" localSheetId="15">'[24]BASE DEFINITIVA 2002'!#REF!</definedName>
    <definedName name="porcentaje" localSheetId="11">'[24]BASE DEFINITIVA 2002'!#REF!</definedName>
    <definedName name="porcentaje">'[24]BASE DEFINITIVA 2002'!#REF!</definedName>
    <definedName name="pppp" localSheetId="6">#REF!</definedName>
    <definedName name="pppp" localSheetId="9">#REF!</definedName>
    <definedName name="pppp" localSheetId="5">#REF!</definedName>
    <definedName name="pppp" localSheetId="16">#REF!</definedName>
    <definedName name="pppp" localSheetId="15">#REF!</definedName>
    <definedName name="pppp" localSheetId="11">#REF!</definedName>
    <definedName name="pppp">#REF!</definedName>
    <definedName name="PRCV" localSheetId="6">[6]BANPRO99!#REF!</definedName>
    <definedName name="PRCV" localSheetId="0">[6]BANPRO99!#REF!</definedName>
    <definedName name="PRCV" localSheetId="9">[6]BANPRO99!#REF!</definedName>
    <definedName name="PRCV" localSheetId="5">[6]BANPRO99!#REF!</definedName>
    <definedName name="PRCV" localSheetId="16">[6]BANPRO99!#REF!</definedName>
    <definedName name="PRCV" localSheetId="15">[6]BANPRO99!#REF!</definedName>
    <definedName name="PRCV" localSheetId="11">[6]BANPRO99!#REF!</definedName>
    <definedName name="PRCV">[6]BANPRO99!#REF!</definedName>
    <definedName name="PRESUPUESTO_1997" localSheetId="6">#REF!</definedName>
    <definedName name="PRESUPUESTO_1997" localSheetId="9">#REF!</definedName>
    <definedName name="PRESUPUESTO_1997" localSheetId="5">#REF!</definedName>
    <definedName name="PRESUPUESTO_1997" localSheetId="16">#REF!</definedName>
    <definedName name="PRESUPUESTO_1997" localSheetId="15">#REF!</definedName>
    <definedName name="PRESUPUESTO_1997" localSheetId="11">#REF!</definedName>
    <definedName name="PRESUPUESTO_1997">#REF!</definedName>
    <definedName name="PRIMAPS">#N/A</definedName>
    <definedName name="Print_Area_MI" localSheetId="6">[19]FP1996!#REF!</definedName>
    <definedName name="Print_Area_MI" localSheetId="0">[19]FP1996!#REF!</definedName>
    <definedName name="Print_Area_MI" localSheetId="9">[19]FP1996!#REF!</definedName>
    <definedName name="Print_Area_MI" localSheetId="5">[19]FP1996!#REF!</definedName>
    <definedName name="Print_Area_MI" localSheetId="16">[19]FP1996!#REF!</definedName>
    <definedName name="Print_Area_MI" localSheetId="15">[19]FP1996!#REF!</definedName>
    <definedName name="Print_Area_MI" localSheetId="11">[19]FP1996!#REF!</definedName>
    <definedName name="Print_Area_MI">[19]FP1996!#REF!</definedName>
    <definedName name="prior">'[41]sal 2'!$A$26:$AD$548</definedName>
    <definedName name="Prioritarios" localSheetId="6">#REF!</definedName>
    <definedName name="Prioritarios" localSheetId="9">#REF!</definedName>
    <definedName name="Prioritarios" localSheetId="5">#REF!</definedName>
    <definedName name="Prioritarios" localSheetId="16">#REF!</definedName>
    <definedName name="Prioritarios" localSheetId="15">#REF!</definedName>
    <definedName name="Prioritarios" localSheetId="11">#REF!</definedName>
    <definedName name="Prioritarios">#REF!</definedName>
    <definedName name="programas" localSheetId="6">#REF!</definedName>
    <definedName name="programas" localSheetId="9">#REF!</definedName>
    <definedName name="programas" localSheetId="5">#REF!</definedName>
    <definedName name="programas" localSheetId="16">#REF!</definedName>
    <definedName name="programas" localSheetId="15">#REF!</definedName>
    <definedName name="programas" localSheetId="11">#REF!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6">[6]BANPRO99!#REF!</definedName>
    <definedName name="PRT" localSheetId="0">[6]BANPRO99!#REF!</definedName>
    <definedName name="PRT" localSheetId="9">[6]BANPRO99!#REF!</definedName>
    <definedName name="PRT" localSheetId="5">[6]BANPRO99!#REF!</definedName>
    <definedName name="PRT" localSheetId="16">[6]BANPRO99!#REF!</definedName>
    <definedName name="PRT" localSheetId="15">[6]BANPRO99!#REF!</definedName>
    <definedName name="PRT" localSheetId="11">[6]BANPRO99!#REF!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6">[6]BANPRO99!#REF!</definedName>
    <definedName name="PSF" localSheetId="0">[6]BANPRO99!#REF!</definedName>
    <definedName name="PSF" localSheetId="9">[6]BANPRO99!#REF!</definedName>
    <definedName name="PSF" localSheetId="5">[6]BANPRO99!#REF!</definedName>
    <definedName name="PSF" localSheetId="16">[6]BANPRO99!#REF!</definedName>
    <definedName name="PSF" localSheetId="15">[6]BANPRO99!#REF!</definedName>
    <definedName name="PSF" localSheetId="11">[6]BANPRO99!#REF!</definedName>
    <definedName name="PSF">[6]BANPRO99!#REF!</definedName>
    <definedName name="PTA" localSheetId="6">#REF!</definedName>
    <definedName name="PTA" localSheetId="0">#REF!</definedName>
    <definedName name="PTA" localSheetId="9">#REF!</definedName>
    <definedName name="PTA" localSheetId="5">#REF!</definedName>
    <definedName name="pta" localSheetId="16">#REF!</definedName>
    <definedName name="PTA" localSheetId="2">#REF!</definedName>
    <definedName name="PTA" localSheetId="15">#REF!</definedName>
    <definedName name="PTA" localSheetId="11">#REF!</definedName>
    <definedName name="PTA">#REF!</definedName>
    <definedName name="ptb" localSheetId="6">#REF!</definedName>
    <definedName name="ptb" localSheetId="9">#REF!</definedName>
    <definedName name="ptb" localSheetId="5">#REF!</definedName>
    <definedName name="ptb" localSheetId="16">#REF!</definedName>
    <definedName name="ptb" localSheetId="15">#REF!</definedName>
    <definedName name="ptb" localSheetId="11">#REF!</definedName>
    <definedName name="ptb">#REF!</definedName>
    <definedName name="ptc" localSheetId="6">#REF!</definedName>
    <definedName name="ptc" localSheetId="9">#REF!</definedName>
    <definedName name="ptc" localSheetId="5">#REF!</definedName>
    <definedName name="ptc" localSheetId="16">#REF!</definedName>
    <definedName name="ptc" localSheetId="15">#REF!</definedName>
    <definedName name="ptc" localSheetId="11">#REF!</definedName>
    <definedName name="ptc">#REF!</definedName>
    <definedName name="ptd" localSheetId="6">#REF!</definedName>
    <definedName name="ptd" localSheetId="9">#REF!</definedName>
    <definedName name="ptd" localSheetId="5">#REF!</definedName>
    <definedName name="ptd" localSheetId="16">#REF!</definedName>
    <definedName name="ptd" localSheetId="15">#REF!</definedName>
    <definedName name="ptd" localSheetId="11">#REF!</definedName>
    <definedName name="ptd">#REF!</definedName>
    <definedName name="pte" localSheetId="6">#REF!</definedName>
    <definedName name="pte" localSheetId="9">#REF!</definedName>
    <definedName name="pte" localSheetId="5">#REF!</definedName>
    <definedName name="pte" localSheetId="16">#REF!</definedName>
    <definedName name="pte" localSheetId="15">#REF!</definedName>
    <definedName name="pte" localSheetId="11">#REF!</definedName>
    <definedName name="pte">#REF!</definedName>
    <definedName name="QQQ" localSheetId="6">#REF!</definedName>
    <definedName name="QQQ" localSheetId="9">#REF!</definedName>
    <definedName name="QQQ" localSheetId="5">#REF!</definedName>
    <definedName name="QQQ" localSheetId="16">#REF!</definedName>
    <definedName name="QQQ" localSheetId="15">#REF!</definedName>
    <definedName name="QQQ" localSheetId="11">#REF!</definedName>
    <definedName name="QQQ">#REF!</definedName>
    <definedName name="qww">[2]!FEB&amp;[2]!MAR&amp;[2]!ABR&amp;[2]!MAY&amp;[2]!JUN&amp;[2]!JUL</definedName>
    <definedName name="R_Bife">'[42]ADEC II'!$A$1:$A$1016</definedName>
    <definedName name="Ramo" localSheetId="6">#REF!</definedName>
    <definedName name="Ramo" localSheetId="9">#REF!</definedName>
    <definedName name="Ramo" localSheetId="5">#REF!</definedName>
    <definedName name="Ramo" localSheetId="16">#REF!</definedName>
    <definedName name="Ramo" localSheetId="15">#REF!</definedName>
    <definedName name="Ramo" localSheetId="11">#REF!</definedName>
    <definedName name="Ramo">#REF!</definedName>
    <definedName name="Ramo_Rubro" localSheetId="6">#REF!</definedName>
    <definedName name="Ramo_Rubro" localSheetId="9">#REF!</definedName>
    <definedName name="Ramo_Rubro" localSheetId="5">#REF!</definedName>
    <definedName name="Ramo_Rubro" localSheetId="16">#REF!</definedName>
    <definedName name="Ramo_Rubro" localSheetId="15">#REF!</definedName>
    <definedName name="Ramo_Rubro" localSheetId="11">#REF!</definedName>
    <definedName name="Ramo_Rubro">#REF!</definedName>
    <definedName name="ramoscierredos2003" localSheetId="6">#REF!</definedName>
    <definedName name="ramoscierredos2003" localSheetId="9">#REF!</definedName>
    <definedName name="ramoscierredos2003" localSheetId="5">#REF!</definedName>
    <definedName name="ramoscierredos2003" localSheetId="16">#REF!</definedName>
    <definedName name="ramoscierredos2003" localSheetId="15">#REF!</definedName>
    <definedName name="ramoscierredos2003" localSheetId="11">#REF!</definedName>
    <definedName name="ramoscierredos2003">#REF!</definedName>
    <definedName name="ramoscierreuno2003" localSheetId="6">#REF!</definedName>
    <definedName name="ramoscierreuno2003" localSheetId="9">#REF!</definedName>
    <definedName name="ramoscierreuno2003" localSheetId="5">#REF!</definedName>
    <definedName name="ramoscierreuno2003" localSheetId="16">#REF!</definedName>
    <definedName name="ramoscierreuno2003" localSheetId="15">#REF!</definedName>
    <definedName name="ramoscierreuno2003" localSheetId="11">#REF!</definedName>
    <definedName name="ramoscierreuno2003">#REF!</definedName>
    <definedName name="ramosdos2002" localSheetId="6">#REF!</definedName>
    <definedName name="ramosdos2002" localSheetId="9">#REF!</definedName>
    <definedName name="ramosdos2002" localSheetId="5">#REF!</definedName>
    <definedName name="ramosdos2002" localSheetId="16">#REF!</definedName>
    <definedName name="ramosdos2002" localSheetId="15">#REF!</definedName>
    <definedName name="ramosdos2002" localSheetId="11">#REF!</definedName>
    <definedName name="ramosdos2002">#REF!</definedName>
    <definedName name="ramosuno2002" localSheetId="6">#REF!</definedName>
    <definedName name="ramosuno2002" localSheetId="9">#REF!</definedName>
    <definedName name="ramosuno2002" localSheetId="5">#REF!</definedName>
    <definedName name="ramosuno2002" localSheetId="16">#REF!</definedName>
    <definedName name="ramosuno2002" localSheetId="15">#REF!</definedName>
    <definedName name="ramosuno2002" localSheetId="11">#REF!</definedName>
    <definedName name="ramosuno2002">#REF!</definedName>
    <definedName name="RANGO">#N/A</definedName>
    <definedName name="RANGO2">#N/A</definedName>
    <definedName name="RCV" localSheetId="6">[6]BANPRO99!#REF!</definedName>
    <definedName name="RCV" localSheetId="0">[6]BANPRO99!#REF!</definedName>
    <definedName name="RCV" localSheetId="9">[6]BANPRO99!#REF!</definedName>
    <definedName name="RCV" localSheetId="5">[6]BANPRO99!#REF!</definedName>
    <definedName name="RCV" localSheetId="16">[6]BANPRO99!#REF!</definedName>
    <definedName name="RCV" localSheetId="15">[6]BANPRO99!#REF!</definedName>
    <definedName name="RCV" localSheetId="11">[6]BANPRO99!#REF!</definedName>
    <definedName name="RCV">[6]BANPRO99!#REF!</definedName>
    <definedName name="reducciones" localSheetId="6">#REF!</definedName>
    <definedName name="reducciones" localSheetId="9">#REF!</definedName>
    <definedName name="reducciones" localSheetId="5">#REF!</definedName>
    <definedName name="reducciones" localSheetId="16">#REF!</definedName>
    <definedName name="reducciones" localSheetId="15">#REF!</definedName>
    <definedName name="reducciones" localSheetId="11">#REF!</definedName>
    <definedName name="reducciones">#REF!</definedName>
    <definedName name="REG">#N/A</definedName>
    <definedName name="REPORTO" localSheetId="6">#REF!</definedName>
    <definedName name="REPORTO" localSheetId="9">#REF!</definedName>
    <definedName name="REPORTO" localSheetId="5">#REF!</definedName>
    <definedName name="REPORTO" localSheetId="16">#REF!</definedName>
    <definedName name="REPORTO" localSheetId="15">#REF!</definedName>
    <definedName name="REPORTO" localSheetId="11">#REF!</definedName>
    <definedName name="REPORTO">#REF!</definedName>
    <definedName name="res" localSheetId="6">#REF!</definedName>
    <definedName name="res" localSheetId="9">#REF!</definedName>
    <definedName name="res" localSheetId="5">#REF!</definedName>
    <definedName name="res" localSheetId="16">#REF!</definedName>
    <definedName name="res" localSheetId="15">#REF!</definedName>
    <definedName name="res" localSheetId="11">#REF!</definedName>
    <definedName name="res">#REF!</definedName>
    <definedName name="RF" localSheetId="6">[6]BANPRO99!#REF!</definedName>
    <definedName name="RF" localSheetId="0">[6]BANPRO99!#REF!</definedName>
    <definedName name="RF" localSheetId="9">[6]BANPRO99!#REF!</definedName>
    <definedName name="RF" localSheetId="5">[6]BANPRO99!#REF!</definedName>
    <definedName name="RF" localSheetId="16">[6]BANPRO99!#REF!</definedName>
    <definedName name="RF" localSheetId="15">[6]BANPRO99!#REF!</definedName>
    <definedName name="RF" localSheetId="11">[6]BANPRO99!#REF!</definedName>
    <definedName name="RF">[6]BANPRO99!#REF!</definedName>
    <definedName name="RP" localSheetId="6">[6]BANPRO99!#REF!</definedName>
    <definedName name="RP" localSheetId="0">[6]BANPRO99!#REF!</definedName>
    <definedName name="RP" localSheetId="9">[6]BANPRO99!#REF!</definedName>
    <definedName name="RP" localSheetId="5">[6]BANPRO99!#REF!</definedName>
    <definedName name="RP" localSheetId="16">[6]BANPRO99!#REF!</definedName>
    <definedName name="RP" localSheetId="15">[6]BANPRO99!#REF!</definedName>
    <definedName name="RP" localSheetId="11">[6]BANPRO99!#REF!</definedName>
    <definedName name="RP">[6]BANPRO99!#REF!</definedName>
    <definedName name="RT" localSheetId="6">[6]BANPRO99!#REF!</definedName>
    <definedName name="RT" localSheetId="0">[6]BANPRO99!#REF!</definedName>
    <definedName name="RT" localSheetId="9">[6]BANPRO99!#REF!</definedName>
    <definedName name="RT" localSheetId="5">[6]BANPRO99!#REF!</definedName>
    <definedName name="RT" localSheetId="16">[6]BANPRO99!#REF!</definedName>
    <definedName name="RT" localSheetId="15">[6]BANPRO99!#REF!</definedName>
    <definedName name="RT" localSheetId="11">[6]BANPRO99!#REF!</definedName>
    <definedName name="RT">[6]BANPRO99!#REF!</definedName>
    <definedName name="sa" localSheetId="6">#REF!</definedName>
    <definedName name="sa" localSheetId="9">#REF!</definedName>
    <definedName name="sa" localSheetId="5">#REF!</definedName>
    <definedName name="sa" localSheetId="16">#REF!</definedName>
    <definedName name="sa" localSheetId="15">#REF!</definedName>
    <definedName name="sa" localSheetId="11">#REF!</definedName>
    <definedName name="sa">#REF!</definedName>
    <definedName name="sb" localSheetId="6">#REF!</definedName>
    <definedName name="sb" localSheetId="9">#REF!</definedName>
    <definedName name="sb" localSheetId="5">#REF!</definedName>
    <definedName name="sb" localSheetId="16">#REF!</definedName>
    <definedName name="sb" localSheetId="15">#REF!</definedName>
    <definedName name="sb" localSheetId="11">#REF!</definedName>
    <definedName name="sb">#REF!</definedName>
    <definedName name="sc" localSheetId="6">#REF!</definedName>
    <definedName name="sc" localSheetId="9">#REF!</definedName>
    <definedName name="sc" localSheetId="5">#REF!</definedName>
    <definedName name="sc" localSheetId="16">#REF!</definedName>
    <definedName name="sc" localSheetId="15">#REF!</definedName>
    <definedName name="sc" localSheetId="11">#REF!</definedName>
    <definedName name="sc">#REF!</definedName>
    <definedName name="SCHP">'[4]Premisas IMSS'!$M$13</definedName>
    <definedName name="sd" localSheetId="6">#REF!</definedName>
    <definedName name="sd" localSheetId="9">#REF!</definedName>
    <definedName name="sd" localSheetId="5">#REF!</definedName>
    <definedName name="sd" localSheetId="16">#REF!</definedName>
    <definedName name="sd" localSheetId="15">#REF!</definedName>
    <definedName name="sd" localSheetId="11">#REF!</definedName>
    <definedName name="sd">#REF!</definedName>
    <definedName name="se" localSheetId="6">#REF!</definedName>
    <definedName name="se" localSheetId="9">#REF!</definedName>
    <definedName name="se" localSheetId="5">#REF!</definedName>
    <definedName name="se" localSheetId="16">#REF!</definedName>
    <definedName name="se" localSheetId="15">#REF!</definedName>
    <definedName name="se" localSheetId="11">#REF!</definedName>
    <definedName name="se">#REF!</definedName>
    <definedName name="SEG_ENE">'[43]2da. ENERO-2000'!$A$10:$K$927</definedName>
    <definedName name="SEG_OCT" localSheetId="6">#REF!</definedName>
    <definedName name="SEG_OCT" localSheetId="0">#REF!</definedName>
    <definedName name="SEG_OCT" localSheetId="9">#REF!</definedName>
    <definedName name="SEG_OCT" localSheetId="5">#REF!</definedName>
    <definedName name="SEG_OCT" localSheetId="16">#REF!</definedName>
    <definedName name="SEG_OCT" localSheetId="2">#REF!</definedName>
    <definedName name="SEG_OCT" localSheetId="15">#REF!</definedName>
    <definedName name="SEG_OCT" localSheetId="11">#REF!</definedName>
    <definedName name="SEG_OCT">#REF!</definedName>
    <definedName name="SEP">"; SEPTIEMBRE.- "&amp;TEXT([9]edofza09!$C$24,"#,##0")</definedName>
    <definedName name="serv.pers.millones" localSheetId="6">'[44]1999'!#REF!</definedName>
    <definedName name="serv.pers.millones" localSheetId="0">'[44]1999'!#REF!</definedName>
    <definedName name="serv.pers.millones" localSheetId="9">'[44]1999'!#REF!</definedName>
    <definedName name="serv.pers.millones" localSheetId="5">'[44]1999'!#REF!</definedName>
    <definedName name="serv.pers.millones" localSheetId="16">'[44]1999'!#REF!</definedName>
    <definedName name="serv.pers.millones" localSheetId="15">'[44]1999'!#REF!</definedName>
    <definedName name="serv.pers.millones" localSheetId="11">'[44]1999'!#REF!</definedName>
    <definedName name="serv.pers.millones">'[44]1999'!#REF!</definedName>
    <definedName name="SF" localSheetId="6">[6]BANPRO99!#REF!</definedName>
    <definedName name="SF" localSheetId="0">[6]BANPRO99!#REF!</definedName>
    <definedName name="SF" localSheetId="9">[6]BANPRO99!#REF!</definedName>
    <definedName name="SF" localSheetId="5">[6]BANPRO99!#REF!</definedName>
    <definedName name="SF" localSheetId="16">[6]BANPRO99!#REF!</definedName>
    <definedName name="SF" localSheetId="15">[6]BANPRO99!#REF!</definedName>
    <definedName name="SF" localSheetId="11">[6]BANPRO99!#REF!</definedName>
    <definedName name="SF">[6]BANPRO99!#REF!</definedName>
    <definedName name="SHCP" localSheetId="6" hidden="1">#REF!</definedName>
    <definedName name="SHCP" localSheetId="9" hidden="1">#REF!</definedName>
    <definedName name="SHCP" localSheetId="5" hidden="1">#REF!</definedName>
    <definedName name="SHCP" localSheetId="16" hidden="1">#REF!</definedName>
    <definedName name="SHCP" localSheetId="15" hidden="1">#REF!</definedName>
    <definedName name="SHCP" localSheetId="11" hidden="1">#REF!</definedName>
    <definedName name="SHCP" hidden="1">#REF!</definedName>
    <definedName name="SI" localSheetId="6">#REF!</definedName>
    <definedName name="SI" localSheetId="0">#REF!</definedName>
    <definedName name="SI" localSheetId="9">#REF!</definedName>
    <definedName name="SI" localSheetId="5">#REF!</definedName>
    <definedName name="SI" localSheetId="16">#REF!</definedName>
    <definedName name="SI" localSheetId="2">#REF!</definedName>
    <definedName name="SI" localSheetId="15">#REF!</definedName>
    <definedName name="SI" localSheetId="11">#REF!</definedName>
    <definedName name="SI">#REF!</definedName>
    <definedName name="sinpec" localSheetId="6">#REF!</definedName>
    <definedName name="sinpec" localSheetId="9">#REF!</definedName>
    <definedName name="sinpec" localSheetId="5">#REF!</definedName>
    <definedName name="sinpec" localSheetId="16">#REF!</definedName>
    <definedName name="sinpec" localSheetId="15">#REF!</definedName>
    <definedName name="sinpec" localSheetId="11">#REF!</definedName>
    <definedName name="sinpec">#REF!</definedName>
    <definedName name="smdf97">'[4]Premisa macro'!$C$4</definedName>
    <definedName name="SPEM96" localSheetId="6">#REF!</definedName>
    <definedName name="SPEM96" localSheetId="9">#REF!</definedName>
    <definedName name="SPEM96" localSheetId="5">#REF!</definedName>
    <definedName name="SPEM96" localSheetId="16">#REF!</definedName>
    <definedName name="SPEM96" localSheetId="15">#REF!</definedName>
    <definedName name="SPEM96" localSheetId="11">#REF!</definedName>
    <definedName name="SPEM96">#REF!</definedName>
    <definedName name="sta" localSheetId="6">#REF!</definedName>
    <definedName name="sta" localSheetId="9">#REF!</definedName>
    <definedName name="sta" localSheetId="5">#REF!</definedName>
    <definedName name="sta" localSheetId="16">#REF!</definedName>
    <definedName name="sta" localSheetId="15">#REF!</definedName>
    <definedName name="sta" localSheetId="11">#REF!</definedName>
    <definedName name="sta">#REF!</definedName>
    <definedName name="stb" localSheetId="6">#REF!</definedName>
    <definedName name="stb" localSheetId="9">#REF!</definedName>
    <definedName name="stb" localSheetId="5">#REF!</definedName>
    <definedName name="stb" localSheetId="16">#REF!</definedName>
    <definedName name="stb" localSheetId="15">#REF!</definedName>
    <definedName name="stb" localSheetId="11">#REF!</definedName>
    <definedName name="stb">#REF!</definedName>
    <definedName name="stc" localSheetId="6">#REF!</definedName>
    <definedName name="stc" localSheetId="9">#REF!</definedName>
    <definedName name="stc" localSheetId="5">#REF!</definedName>
    <definedName name="stc" localSheetId="16">#REF!</definedName>
    <definedName name="stc" localSheetId="15">#REF!</definedName>
    <definedName name="stc" localSheetId="11">#REF!</definedName>
    <definedName name="stc">#REF!</definedName>
    <definedName name="std" localSheetId="6">#REF!</definedName>
    <definedName name="std" localSheetId="9">#REF!</definedName>
    <definedName name="std" localSheetId="5">#REF!</definedName>
    <definedName name="std" localSheetId="16">#REF!</definedName>
    <definedName name="std" localSheetId="15">#REF!</definedName>
    <definedName name="std" localSheetId="11">#REF!</definedName>
    <definedName name="std">#REF!</definedName>
    <definedName name="ste" localSheetId="6">#REF!</definedName>
    <definedName name="ste" localSheetId="9">#REF!</definedName>
    <definedName name="ste" localSheetId="5">#REF!</definedName>
    <definedName name="ste" localSheetId="16">#REF!</definedName>
    <definedName name="ste" localSheetId="15">#REF!</definedName>
    <definedName name="ste" localSheetId="11">#REF!</definedName>
    <definedName name="ste">#REF!</definedName>
    <definedName name="subfunción" localSheetId="6">#REF!</definedName>
    <definedName name="subfunción" localSheetId="9">#REF!</definedName>
    <definedName name="subfunción" localSheetId="5">#REF!</definedName>
    <definedName name="subfunción" localSheetId="16">#REF!</definedName>
    <definedName name="subfunción" localSheetId="15">#REF!</definedName>
    <definedName name="subfunción" localSheetId="11">#REF!</definedName>
    <definedName name="subfunción">#REF!</definedName>
    <definedName name="syt" localSheetId="6">#REF!</definedName>
    <definedName name="syt" localSheetId="9">#REF!</definedName>
    <definedName name="syt" localSheetId="5">#REF!</definedName>
    <definedName name="syt" localSheetId="16">#REF!</definedName>
    <definedName name="syt" localSheetId="15">#REF!</definedName>
    <definedName name="syt" localSheetId="11">#REF!</definedName>
    <definedName name="syt">#REF!</definedName>
    <definedName name="sytc03" localSheetId="6">#REF!</definedName>
    <definedName name="sytc03" localSheetId="9">#REF!</definedName>
    <definedName name="sytc03" localSheetId="5">#REF!</definedName>
    <definedName name="sytc03" localSheetId="16">#REF!</definedName>
    <definedName name="sytc03" localSheetId="15">#REF!</definedName>
    <definedName name="sytc03" localSheetId="11">#REF!</definedName>
    <definedName name="sytc03">#REF!</definedName>
    <definedName name="sytppef" localSheetId="6">#REF!</definedName>
    <definedName name="sytppef" localSheetId="9">#REF!</definedName>
    <definedName name="sytppef" localSheetId="5">#REF!</definedName>
    <definedName name="sytppef" localSheetId="16">#REF!</definedName>
    <definedName name="sytppef" localSheetId="15">#REF!</definedName>
    <definedName name="sytppef" localSheetId="11">#REF!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6">#REF!</definedName>
    <definedName name="tabla2002" localSheetId="9">#REF!</definedName>
    <definedName name="tabla2002" localSheetId="5">#REF!</definedName>
    <definedName name="tabla2002" localSheetId="16">#REF!</definedName>
    <definedName name="tabla2002" localSheetId="15">#REF!</definedName>
    <definedName name="tabla2002" localSheetId="11">#REF!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6">#REF!</definedName>
    <definedName name="TCFEEIS" localSheetId="9">#REF!</definedName>
    <definedName name="TCFEEIS" localSheetId="5">#REF!</definedName>
    <definedName name="TCFEEIS" localSheetId="16">#REF!</definedName>
    <definedName name="TCFEEIS" localSheetId="15">#REF!</definedName>
    <definedName name="TCFEEIS" localSheetId="11">#REF!</definedName>
    <definedName name="TCFEEIS">#REF!</definedName>
    <definedName name="TECHO_PROG_ANUAL" localSheetId="6">#REF!</definedName>
    <definedName name="TECHO_PROG_ANUAL" localSheetId="0">#REF!</definedName>
    <definedName name="TECHO_PROG_ANUAL" localSheetId="9">#REF!</definedName>
    <definedName name="TECHO_PROG_ANUAL" localSheetId="5">#REF!</definedName>
    <definedName name="TECHO_PROG_ANUAL" localSheetId="16">#REF!</definedName>
    <definedName name="TECHO_PROG_ANUAL" localSheetId="2">#REF!</definedName>
    <definedName name="TECHO_PROG_ANUAL" localSheetId="15">#REF!</definedName>
    <definedName name="TECHO_PROG_ANUAL" localSheetId="11">#REF!</definedName>
    <definedName name="TECHO_PROG_ANUAL">#REF!</definedName>
    <definedName name="Temporal" localSheetId="6">#REF!</definedName>
    <definedName name="Temporal" localSheetId="0">#REF!</definedName>
    <definedName name="Temporal" localSheetId="9">#REF!</definedName>
    <definedName name="Temporal" localSheetId="5">#REF!</definedName>
    <definedName name="Temporal" localSheetId="16">#REF!</definedName>
    <definedName name="Temporal" localSheetId="2">#REF!</definedName>
    <definedName name="Temporal" localSheetId="15">#REF!</definedName>
    <definedName name="Temporal" localSheetId="11">#REF!</definedName>
    <definedName name="Temporal">#REF!</definedName>
    <definedName name="TIT" localSheetId="6">#REF!</definedName>
    <definedName name="TIT" localSheetId="9">#REF!</definedName>
    <definedName name="TIT" localSheetId="5">#REF!</definedName>
    <definedName name="TIT" localSheetId="16">#REF!</definedName>
    <definedName name="TIT" localSheetId="15">#REF!</definedName>
    <definedName name="TIT" localSheetId="11">#REF!</definedName>
    <definedName name="TIT">#REF!</definedName>
    <definedName name="TITULO">[47]PPQ!$B$3</definedName>
    <definedName name="_xlnm.Print_Titles" localSheetId="6">#REF!</definedName>
    <definedName name="_xlnm.Print_Titles" localSheetId="0">'Adecuaciones Presupuestarias 5%'!$3:$7</definedName>
    <definedName name="_xlnm.Print_Titles" localSheetId="13">Donativos!$2:$4</definedName>
    <definedName name="_xlnm.Print_Titles" localSheetId="16">#REF!</definedName>
    <definedName name="_xlnm.Print_Titles" localSheetId="12">'Incrementos Salariales'!$1:$11</definedName>
    <definedName name="_xlnm.Print_Titles" localSheetId="1">'Ing. Exc. Autorizados'!$2:$6</definedName>
    <definedName name="_xlnm.Print_Titles" localSheetId="15">#REF!</definedName>
    <definedName name="_xlnm.Print_Titles" localSheetId="11">#REF!</definedName>
    <definedName name="_xlnm.Print_Titles" localSheetId="14">Subsidios!$1:$5</definedName>
    <definedName name="_xlnm.Print_Titles">#REF!</definedName>
    <definedName name="TODO96" localSheetId="6">#REF!</definedName>
    <definedName name="TODO96" localSheetId="9">#REF!</definedName>
    <definedName name="TODO96" localSheetId="5">#REF!</definedName>
    <definedName name="TODO96" localSheetId="16">#REF!</definedName>
    <definedName name="TODO96" localSheetId="15">#REF!</definedName>
    <definedName name="TODO96" localSheetId="11">#REF!</definedName>
    <definedName name="TODO96">#REF!</definedName>
    <definedName name="TOTAL">#N/A</definedName>
    <definedName name="total_real" localSheetId="6">#REF!</definedName>
    <definedName name="total_real" localSheetId="9">#REF!</definedName>
    <definedName name="total_real" localSheetId="5">#REF!</definedName>
    <definedName name="total_real" localSheetId="16">#REF!</definedName>
    <definedName name="total_real" localSheetId="15">#REF!</definedName>
    <definedName name="total_real" localSheetId="11">#REF!</definedName>
    <definedName name="total_real">#REF!</definedName>
    <definedName name="TOTAL01" localSheetId="6">#REF!</definedName>
    <definedName name="TOTAL01" localSheetId="9">#REF!</definedName>
    <definedName name="TOTAL01" localSheetId="5">#REF!</definedName>
    <definedName name="TOTAL01" localSheetId="16">#REF!</definedName>
    <definedName name="TOTAL01" localSheetId="15">#REF!</definedName>
    <definedName name="TOTAL01" localSheetId="11">#REF!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6">#REF!</definedName>
    <definedName name="TRASP" localSheetId="9">#REF!</definedName>
    <definedName name="TRASP" localSheetId="5">#REF!</definedName>
    <definedName name="TRASP" localSheetId="16">#REF!</definedName>
    <definedName name="TRASP" localSheetId="15">#REF!</definedName>
    <definedName name="TRASP" localSheetId="11">#REF!</definedName>
    <definedName name="TRASP">#REF!</definedName>
    <definedName name="tres" localSheetId="6">#REF!</definedName>
    <definedName name="tres" localSheetId="0">#REF!</definedName>
    <definedName name="tres" localSheetId="9">#REF!</definedName>
    <definedName name="tres" localSheetId="5">#REF!</definedName>
    <definedName name="tres" localSheetId="16">#REF!</definedName>
    <definedName name="tres" localSheetId="2">#REF!</definedName>
    <definedName name="tres" localSheetId="15">#REF!</definedName>
    <definedName name="tres" localSheetId="11">#REF!</definedName>
    <definedName name="tres">#REF!</definedName>
    <definedName name="U" localSheetId="6">#REF!</definedName>
    <definedName name="U" localSheetId="9">#REF!</definedName>
    <definedName name="U" localSheetId="5">#REF!</definedName>
    <definedName name="U" localSheetId="16">#REF!</definedName>
    <definedName name="U" localSheetId="15">#REF!</definedName>
    <definedName name="U" localSheetId="11">#REF!</definedName>
    <definedName name="U">#REF!</definedName>
    <definedName name="UPCPICF_VMD50020" localSheetId="6">#REF!</definedName>
    <definedName name="UPCPICF_VMD50020" localSheetId="9">#REF!</definedName>
    <definedName name="UPCPICF_VMD50020" localSheetId="5">#REF!</definedName>
    <definedName name="UPCPICF_VMD50020" localSheetId="16">#REF!</definedName>
    <definedName name="UPCPICF_VMD50020" localSheetId="15">#REF!</definedName>
    <definedName name="UPCPICF_VMD50020" localSheetId="11">#REF!</definedName>
    <definedName name="UPCPICF_VMD50020">#REF!</definedName>
    <definedName name="V_Bife">'[42]ADEC II'!$A$1:$Z$1016</definedName>
    <definedName name="VARIABLES">#N/A</definedName>
    <definedName name="vcorta" localSheetId="6">#REF!</definedName>
    <definedName name="vcorta" localSheetId="9">#REF!</definedName>
    <definedName name="vcorta" localSheetId="5">#REF!</definedName>
    <definedName name="vcorta" localSheetId="16">#REF!</definedName>
    <definedName name="vcorta" localSheetId="15">#REF!</definedName>
    <definedName name="vcorta" localSheetId="11">#REF!</definedName>
    <definedName name="vcorta">#REF!</definedName>
    <definedName name="VELOZ" localSheetId="6">#REF!</definedName>
    <definedName name="VELOZ" localSheetId="0">#REF!</definedName>
    <definedName name="VELOZ" localSheetId="9">#REF!</definedName>
    <definedName name="VELOZ" localSheetId="5">#REF!</definedName>
    <definedName name="VELOZ" localSheetId="16">#REF!</definedName>
    <definedName name="VELOZ" localSheetId="2">#REF!</definedName>
    <definedName name="VELOZ" localSheetId="15">#REF!</definedName>
    <definedName name="VELOZ" localSheetId="11">#REF!</definedName>
    <definedName name="VELOZ">#REF!</definedName>
    <definedName name="Vertientes" localSheetId="6">#REF!</definedName>
    <definedName name="Vertientes" localSheetId="9">#REF!</definedName>
    <definedName name="Vertientes" localSheetId="5">#REF!</definedName>
    <definedName name="Vertientes" localSheetId="16">#REF!</definedName>
    <definedName name="Vertientes" localSheetId="15">#REF!</definedName>
    <definedName name="Vertientes" localSheetId="11">#REF!</definedName>
    <definedName name="Vertientes">#REF!</definedName>
    <definedName name="VIDA" localSheetId="6">#REF!</definedName>
    <definedName name="VIDA" localSheetId="0">#REF!</definedName>
    <definedName name="VIDA" localSheetId="9">#REF!</definedName>
    <definedName name="VIDA" localSheetId="5">#REF!</definedName>
    <definedName name="VIDA" localSheetId="16">#REF!</definedName>
    <definedName name="VIDA" localSheetId="2">#REF!</definedName>
    <definedName name="VIDA" localSheetId="15">#REF!</definedName>
    <definedName name="VIDA" localSheetId="11">#REF!</definedName>
    <definedName name="VIDA">#REF!</definedName>
    <definedName name="w" localSheetId="6">#REF!</definedName>
    <definedName name="w" localSheetId="9">#REF!</definedName>
    <definedName name="w" localSheetId="5">#REF!</definedName>
    <definedName name="w" localSheetId="16">#REF!</definedName>
    <definedName name="w" localSheetId="15">#REF!</definedName>
    <definedName name="w" localSheetId="11">#REF!</definedName>
    <definedName name="w">#REF!</definedName>
    <definedName name="x" localSheetId="6">#REF!</definedName>
    <definedName name="x" localSheetId="9">#REF!</definedName>
    <definedName name="x" localSheetId="5">#REF!</definedName>
    <definedName name="x" localSheetId="16">#REF!</definedName>
    <definedName name="x" localSheetId="15">#REF!</definedName>
    <definedName name="x" localSheetId="11">#REF!</definedName>
    <definedName name="x">#REF!</definedName>
    <definedName name="xxx" localSheetId="6">#REF!</definedName>
    <definedName name="xxx" localSheetId="9">#REF!</definedName>
    <definedName name="xxx" localSheetId="5">#REF!</definedName>
    <definedName name="xxx" localSheetId="16">#REF!</definedName>
    <definedName name="xxx" localSheetId="15">#REF!</definedName>
    <definedName name="xxx" localSheetId="11">#REF!</definedName>
    <definedName name="xxx">#REF!</definedName>
    <definedName name="yes" localSheetId="6">#REF!</definedName>
    <definedName name="yes" localSheetId="0">#REF!</definedName>
    <definedName name="yes" localSheetId="9">#REF!</definedName>
    <definedName name="yes" localSheetId="5">#REF!</definedName>
    <definedName name="yes" localSheetId="16">#REF!</definedName>
    <definedName name="yes" localSheetId="2">#REF!</definedName>
    <definedName name="yes" localSheetId="15">#REF!</definedName>
    <definedName name="yes" localSheetId="11">#REF!</definedName>
    <definedName name="yes">#REF!</definedName>
    <definedName name="YO" localSheetId="6">#REF!</definedName>
    <definedName name="YO" localSheetId="0">#REF!</definedName>
    <definedName name="YO" localSheetId="9">#REF!</definedName>
    <definedName name="YO" localSheetId="5">#REF!</definedName>
    <definedName name="YO" localSheetId="16">#REF!</definedName>
    <definedName name="YO" localSheetId="2">#REF!</definedName>
    <definedName name="YO" localSheetId="15">#REF!</definedName>
    <definedName name="YO" localSheetId="11">#REF!</definedName>
    <definedName name="YO">#REF!</definedName>
    <definedName name="yyy" localSheetId="6">#REF!</definedName>
    <definedName name="yyy" localSheetId="9">#REF!</definedName>
    <definedName name="yyy" localSheetId="5">#REF!</definedName>
    <definedName name="yyy" localSheetId="16">#REF!</definedName>
    <definedName name="yyy" localSheetId="15">#REF!</definedName>
    <definedName name="yyy" localSheetId="11">#REF!</definedName>
    <definedName name="yyy">#REF!</definedName>
    <definedName name="zz" localSheetId="6">#REF!</definedName>
    <definedName name="zz" localSheetId="9">#REF!</definedName>
    <definedName name="zz" localSheetId="5">#REF!</definedName>
    <definedName name="zz" localSheetId="16">#REF!</definedName>
    <definedName name="zz" localSheetId="15">#REF!</definedName>
    <definedName name="zz" localSheetId="11">#REF!</definedName>
    <definedName name="zz">#REF!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47" i="33" l="1"/>
  <c r="D20" i="33"/>
  <c r="D10" i="33"/>
  <c r="F13" i="32"/>
  <c r="F9" i="32"/>
  <c r="F7" i="32" l="1"/>
  <c r="D8" i="33"/>
  <c r="D10" i="26"/>
  <c r="D11" i="26" s="1"/>
  <c r="C9" i="46" l="1"/>
  <c r="C10" i="45"/>
  <c r="D17" i="45" s="1"/>
  <c r="D12" i="45" l="1"/>
  <c r="D13" i="45"/>
  <c r="D15" i="45"/>
  <c r="D10" i="45"/>
  <c r="D16" i="45"/>
  <c r="D14" i="45"/>
  <c r="D11" i="45"/>
  <c r="F8" i="42" l="1"/>
  <c r="E8" i="42"/>
  <c r="D8" i="42"/>
  <c r="C8" i="42"/>
  <c r="C25" i="15" l="1"/>
  <c r="B25" i="15"/>
  <c r="D11" i="40" l="1"/>
  <c r="C11" i="40"/>
  <c r="B11" i="40"/>
  <c r="E11" i="40" l="1"/>
  <c r="D9" i="40"/>
  <c r="B9" i="40"/>
  <c r="E10" i="40"/>
  <c r="C9" i="40"/>
  <c r="E9" i="40" l="1"/>
  <c r="F23" i="8" l="1"/>
  <c r="F17" i="8"/>
  <c r="F11" i="8"/>
  <c r="F18" i="8" l="1"/>
  <c r="C13" i="8" l="1"/>
  <c r="F16" i="8"/>
  <c r="F19" i="8" l="1"/>
  <c r="F10" i="8" l="1"/>
  <c r="F12" i="8"/>
  <c r="F14" i="8"/>
  <c r="F15" i="8"/>
  <c r="C14" i="5"/>
  <c r="E9" i="8"/>
  <c r="F24" i="8"/>
  <c r="F22" i="8"/>
  <c r="F21" i="8"/>
  <c r="F20" i="8"/>
  <c r="E13" i="8"/>
  <c r="D13" i="8"/>
  <c r="D9" i="8"/>
  <c r="C9" i="8"/>
  <c r="C8" i="8" s="1"/>
  <c r="B12" i="40" s="1"/>
  <c r="B8" i="40" s="1"/>
  <c r="C10" i="5"/>
  <c r="C9" i="5" l="1"/>
  <c r="E8" i="8"/>
  <c r="D12" i="40" s="1"/>
  <c r="D8" i="8"/>
  <c r="C12" i="40" s="1"/>
  <c r="C8" i="40" s="1"/>
  <c r="F13" i="8"/>
  <c r="F9" i="8"/>
  <c r="F8" i="8" l="1"/>
  <c r="E12" i="40"/>
  <c r="D8" i="40"/>
  <c r="E8" i="40" s="1"/>
</calcChain>
</file>

<file path=xl/sharedStrings.xml><?xml version="1.0" encoding="utf-8"?>
<sst xmlns="http://schemas.openxmlformats.org/spreadsheetml/2006/main" count="951" uniqueCount="622">
  <si>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</si>
  <si>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</si>
  <si>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</si>
  <si>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</si>
  <si>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</si>
  <si>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</si>
  <si>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</si>
  <si>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</si>
  <si>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</si>
  <si>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</si>
  <si>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</si>
  <si>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</si>
  <si>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</si>
  <si>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</si>
  <si>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</si>
  <si>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</si>
  <si>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</si>
  <si>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</si>
  <si>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</si>
  <si>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</si>
  <si>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</si>
  <si>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</si>
  <si>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</si>
  <si>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</si>
  <si>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</si>
  <si>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</si>
  <si>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</si>
  <si>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</si>
  <si>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</si>
  <si>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</si>
  <si>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</si>
  <si>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</si>
  <si>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</si>
  <si>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</si>
  <si>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</si>
  <si>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</si>
  <si>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</si>
  <si>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</si>
  <si>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</si>
  <si>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</si>
  <si>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</si>
  <si>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</si>
  <si>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</si>
  <si>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</si>
  <si>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</si>
  <si>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</si>
  <si>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</si>
  <si>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</si>
  <si>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</si>
  <si>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</si>
  <si>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</si>
  <si>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</si>
  <si>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</si>
  <si>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</si>
  <si>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</si>
  <si>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</si>
  <si>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</si>
  <si>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</si>
  <si>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</si>
  <si>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</si>
  <si>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</si>
  <si>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</si>
  <si>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08</t>
  </si>
  <si>
    <t>Servicio Nacional de Sanidad, Inocuidad y Calidad Agroalimentaria</t>
  </si>
  <si>
    <t>Servicio Nacional de Inspección y Certificación de Semillas</t>
  </si>
  <si>
    <t>Colegio Superior Agropecuario del Estado de Guerrero</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</si>
  <si>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</si>
  <si>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</si>
  <si>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</si>
  <si>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</si>
  <si>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</si>
  <si>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</si>
  <si>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</si>
  <si>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</si>
  <si>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</si>
  <si>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</si>
  <si>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</si>
  <si>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</si>
  <si>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</si>
  <si>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</si>
  <si>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</si>
  <si>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</si>
  <si>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</si>
  <si>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</si>
  <si>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</si>
  <si>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</si>
  <si>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</si>
  <si>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</si>
  <si>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</si>
  <si>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</si>
  <si>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</si>
  <si>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</si>
  <si>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</si>
  <si>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</si>
  <si>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</si>
  <si>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</si>
  <si>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</si>
  <si>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</si>
  <si>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</si>
  <si>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</si>
  <si>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</si>
  <si>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</si>
  <si>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</si>
  <si>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</si>
  <si>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</si>
  <si>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</si>
  <si>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</si>
  <si>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</si>
  <si>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</si>
  <si>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</si>
  <si>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</si>
  <si>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</si>
  <si>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</si>
  <si>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</si>
  <si>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</si>
  <si>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</si>
  <si>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</si>
  <si>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</si>
  <si>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</si>
  <si>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</si>
  <si>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</si>
  <si>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</si>
  <si>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</si>
  <si>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</si>
  <si>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</si>
  <si>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</si>
  <si>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</si>
  <si>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</si>
  <si>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</si>
  <si>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</si>
  <si>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</si>
  <si>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</si>
  <si>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</si>
  <si>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</si>
  <si>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</si>
  <si>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</si>
  <si>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</si>
  <si>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</si>
  <si>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</si>
  <si>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</si>
  <si>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</si>
  <si>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</si>
  <si>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</si>
  <si>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</si>
  <si>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</si>
  <si>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</si>
  <si>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</si>
  <si>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</si>
  <si>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</si>
  <si>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</si>
  <si>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</si>
  <si>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</si>
  <si>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</si>
  <si>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</si>
  <si>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</si>
  <si>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</si>
  <si>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</si>
  <si>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</si>
  <si>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</si>
  <si>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</si>
  <si>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</si>
  <si>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</si>
  <si>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</si>
  <si>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</si>
  <si>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</si>
  <si>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</si>
  <si>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</si>
  <si>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</si>
  <si>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</si>
  <si>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</si>
  <si>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</si>
  <si>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</si>
  <si>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</si>
  <si>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Comisión Nacional del Agua</t>
  </si>
  <si>
    <t>Procuraduría Federal de Protección al Ambiente</t>
  </si>
  <si>
    <t>Comisión Nacional de Áreas Naturales Protegidas</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</si>
  <si>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</si>
  <si>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</si>
  <si>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</si>
  <si>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</si>
  <si>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</si>
  <si>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</si>
  <si>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</si>
  <si>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</si>
  <si>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</si>
  <si>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</si>
  <si>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</si>
  <si>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</si>
  <si>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</si>
  <si>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</si>
  <si>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</si>
  <si>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</si>
  <si>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</si>
  <si>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</si>
  <si>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</si>
  <si>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</si>
  <si>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</si>
  <si>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</si>
  <si>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</si>
  <si>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</si>
  <si>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</si>
  <si>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</si>
  <si>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</si>
  <si>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</si>
  <si>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</si>
  <si>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</si>
  <si>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</si>
  <si>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</si>
  <si>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</si>
  <si>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</si>
  <si>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</si>
  <si>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</si>
  <si>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</si>
  <si>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</si>
  <si>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</si>
  <si>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</si>
  <si>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</si>
  <si>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</si>
  <si>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</si>
  <si>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</si>
  <si>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</si>
  <si>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</si>
  <si>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</si>
  <si>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</si>
  <si>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</si>
  <si>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</si>
  <si>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</si>
  <si>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</si>
  <si>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</si>
  <si>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</si>
  <si>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</si>
  <si>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</si>
  <si>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</si>
  <si>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</si>
  <si>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</si>
  <si>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</si>
  <si>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</si>
  <si>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</si>
  <si>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</si>
  <si>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</si>
  <si>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</si>
  <si>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</si>
  <si>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</si>
  <si>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</si>
  <si>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</si>
  <si>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</si>
  <si>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</si>
  <si>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</si>
  <si>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</si>
  <si>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</si>
  <si>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</si>
  <si>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</si>
  <si>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</si>
  <si>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</si>
  <si>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</si>
  <si>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</si>
  <si>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</si>
  <si>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</si>
  <si>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</si>
  <si>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</si>
  <si>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</si>
  <si>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</si>
  <si>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</si>
  <si>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</si>
  <si>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Autoridad Educativa Federal en la Ciudad de México</t>
  </si>
  <si>
    <t>Consejo Nacional de Ciencia y Tecnología</t>
  </si>
  <si>
    <t>Instituto Nacional de Estudios Históricos de las Revoluciones de México </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</si>
  <si>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</si>
  <si>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</si>
  <si>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</si>
  <si>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</si>
  <si>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</si>
  <si>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</si>
  <si>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</si>
  <si>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</si>
  <si>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</si>
  <si>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</si>
  <si>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</si>
  <si>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</si>
  <si>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</si>
  <si>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</si>
  <si>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</si>
  <si>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</si>
  <si>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</si>
  <si>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</si>
  <si>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</si>
  <si>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</si>
  <si>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</si>
  <si>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</si>
  <si>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</si>
  <si>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</si>
  <si>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</si>
  <si>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</si>
  <si>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</si>
  <si>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</si>
  <si>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</si>
  <si>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</si>
  <si>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</si>
  <si>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</si>
  <si>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</si>
  <si>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</si>
  <si>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</si>
  <si>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</si>
  <si>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</si>
  <si>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</si>
  <si>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</si>
  <si>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</si>
  <si>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</si>
  <si>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</si>
  <si>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</si>
  <si>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</si>
  <si>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</si>
  <si>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</si>
  <si>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</si>
  <si>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</si>
  <si>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</si>
  <si>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</si>
  <si>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</si>
  <si>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</si>
  <si>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Q00</t>
  </si>
  <si>
    <t>Comisión Nacional de Búsqueda de Personas</t>
  </si>
  <si>
    <t>Entidades apoyadas</t>
  </si>
  <si>
    <t>B00</t>
  </si>
  <si>
    <t>Radio Educación </t>
  </si>
  <si>
    <t>Instituto Nacional del Derecho de Autor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</si>
  <si>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</si>
  <si>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</si>
  <si>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</si>
  <si>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</si>
  <si>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</si>
  <si>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</si>
  <si>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</si>
  <si>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</si>
  <si>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</si>
  <si>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</si>
  <si>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</si>
  <si>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</si>
  <si>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</si>
  <si>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</si>
  <si>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</si>
  <si>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</si>
  <si>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</si>
  <si>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</si>
  <si>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</si>
  <si>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</si>
  <si>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</si>
  <si>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</si>
  <si>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</si>
  <si>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</si>
  <si>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</si>
  <si>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</si>
  <si>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</si>
  <si>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4 Secretaría de Gobernación</t>
  </si>
  <si>
    <t>23 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</si>
  <si>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</si>
  <si>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</si>
  <si>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t>Nota: Las sumas pueden no coincidir debido al redondeo de las cifras.
Fuente: Secretaría de Hacienda y Crédito Público.</t>
  </si>
  <si>
    <t>K00</t>
  </si>
  <si>
    <t>E00</t>
  </si>
  <si>
    <t>I6U</t>
  </si>
  <si>
    <t>Servicio Postal Mexicano</t>
  </si>
  <si>
    <t>Telecomunicaciones de México</t>
  </si>
  <si>
    <t>MDA</t>
  </si>
  <si>
    <t>Seguridad y Protección Ciudadana</t>
  </si>
  <si>
    <t>Ramos Autónomos</t>
  </si>
  <si>
    <t>Secretaría Ejecutiva del Sistema Nacional de Protección Integral de Niñas, Niños y Adolescentes</t>
  </si>
  <si>
    <t>Organismo Coordinador de las Universidades para el Bienestar Benito Juárez García</t>
  </si>
  <si>
    <t>Servicio de Protección Federal</t>
  </si>
  <si>
    <t>Centro Nacional de Inteligencia</t>
  </si>
  <si>
    <t>Entidades no Sectorizadas</t>
  </si>
  <si>
    <t>SEGURIDAD Y PROTECCIÓN CIUDADANA</t>
  </si>
  <si>
    <t>Secretaría de Seguridad y Protección Ciudadana</t>
  </si>
  <si>
    <t>Guardia Nacional</t>
  </si>
  <si>
    <t>Importe</t>
  </si>
  <si>
    <t>Primer Trimestre de 2020</t>
  </si>
  <si>
    <t>Coordinación Nacional de Becas para el Bienestar Benito Juárez</t>
  </si>
  <si>
    <t>Corredor Interoceánico del Istmo de Tehuantepec</t>
  </si>
  <si>
    <t>Comisión Nacional para la Mejora Continua de la Educación</t>
  </si>
  <si>
    <t>Fiscalía General de la República</t>
  </si>
  <si>
    <t>Total de Gastos Obligatorios</t>
  </si>
  <si>
    <t>Total de Gastos Obligatorios con Pensiones y Jubilaciones</t>
  </si>
  <si>
    <t>Instituto de Salud para el Bienestar</t>
  </si>
  <si>
    <t>SUBSIDIOS OTORGADOS A SOCIEDADES Y ASOCIACIONES CIVILES
(Pesos)</t>
  </si>
  <si>
    <t>C00</t>
  </si>
  <si>
    <t>A00</t>
  </si>
  <si>
    <t>Agencia Federal de Aviación Civil</t>
  </si>
  <si>
    <t>L00</t>
  </si>
  <si>
    <t>Trabajo y Previsión Social</t>
  </si>
  <si>
    <t>Energía</t>
  </si>
  <si>
    <t>TOTAL</t>
  </si>
  <si>
    <t>Tribunal Federal de Justicia Fiscal</t>
  </si>
  <si>
    <t>Tribunal Federal de Justicia Administrativa</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</si>
  <si>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</si>
  <si>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Instituto para Devolver al Pueblo lo Robado</t>
  </si>
  <si>
    <t>Centro Federal de Conciliación y Registro Laboral</t>
  </si>
  <si>
    <t>NCD</t>
  </si>
  <si>
    <t>n.d.</t>
  </si>
  <si>
    <t>Unidad del Sistema para la Carrera de las Maestras y los Maestros</t>
  </si>
  <si>
    <t>Policía Federal - Transición</t>
  </si>
  <si>
    <r>
      <t xml:space="preserve">Nota: Las sumas parciales pueden no coincidir con los totales debido al redondeo de las cifras.
</t>
    </r>
    <r>
      <rPr>
        <vertAlign val="superscript"/>
        <sz val="9"/>
        <color theme="1"/>
        <rFont val="Montserrat"/>
      </rPr>
      <t>1_/</t>
    </r>
    <r>
      <rPr>
        <sz val="9"/>
        <color theme="1"/>
        <rFont val="Montserrat"/>
      </rPr>
      <t xml:space="preserve"> Corresponde a las autorizaciones emitidas, en los términos de las disposiciones aplicables.
Fuente: Secretaría de Hacienda y Crédito Público.</t>
    </r>
  </si>
  <si>
    <t>RAMO</t>
  </si>
  <si>
    <r>
      <t xml:space="preserve">Obligaciones contractuales plurianuales cuya suspensión implique costos adicionales, incluyendo las correspondientes a la inversión pública. </t>
    </r>
    <r>
      <rPr>
        <vertAlign val="superscript"/>
        <sz val="10"/>
        <color theme="1"/>
        <rFont val="Montserrat"/>
      </rPr>
      <t>1_/</t>
    </r>
  </si>
  <si>
    <r>
      <t xml:space="preserve">Gasto corriente aprobado para el año anterior hasta por el equivalente a un 20 por ciento con base mensual. </t>
    </r>
    <r>
      <rPr>
        <vertAlign val="superscript"/>
        <sz val="10"/>
        <color theme="1"/>
        <rFont val="Montserrat"/>
      </rPr>
      <t>2_/</t>
    </r>
  </si>
  <si>
    <t>Administración Pública Federal</t>
  </si>
  <si>
    <t>Fiscales</t>
  </si>
  <si>
    <t>Propios</t>
  </si>
  <si>
    <t>Poderes y Entes Autónomos</t>
  </si>
  <si>
    <r>
      <t xml:space="preserve">Total </t>
    </r>
    <r>
      <rPr>
        <b/>
        <vertAlign val="superscript"/>
        <sz val="10"/>
        <color theme="0"/>
        <rFont val="Montserrat"/>
      </rPr>
      <t>2_/</t>
    </r>
  </si>
  <si>
    <t>16 Medio Ambiente y Recursos Naturales</t>
  </si>
  <si>
    <t>Secretaría de Medio Ambiente y Recursos Naturales</t>
  </si>
  <si>
    <t>G00</t>
  </si>
  <si>
    <t>7HZI</t>
  </si>
  <si>
    <t>Aeropuerto Internacional Felipe Ángeles, S.A. de C.V.</t>
  </si>
  <si>
    <t>MDE</t>
  </si>
  <si>
    <t>S00</t>
  </si>
  <si>
    <t>Desarrollo Agrario, Territorial y Urbano</t>
  </si>
  <si>
    <t>T0O</t>
  </si>
  <si>
    <t>Instituto Mexicano del Petróleo</t>
  </si>
  <si>
    <t>Turismo</t>
  </si>
  <si>
    <t>Centro de Capacitación Cinematográfica, A.C.</t>
  </si>
  <si>
    <t xml:space="preserve">Total </t>
  </si>
  <si>
    <t>-o-</t>
  </si>
  <si>
    <t>QEZ</t>
  </si>
  <si>
    <t>Agencia Nacional de Seguridad Industrial y de Protección al Medio Ambiente del Sector Hidrocarburos</t>
  </si>
  <si>
    <t>AYH</t>
  </si>
  <si>
    <t>J3G</t>
  </si>
  <si>
    <t>Administración Portuaria Integral de Salina Cruz, S.A. de C.V.</t>
  </si>
  <si>
    <t>J3L</t>
  </si>
  <si>
    <t>Instituto Mexicano de Cinematografía</t>
  </si>
  <si>
    <t>Sirenia</t>
  </si>
  <si>
    <t>DONATIVOS OTORGADOS
(Pesos)</t>
  </si>
  <si>
    <t>V00</t>
  </si>
  <si>
    <t>H00</t>
  </si>
  <si>
    <t>Televisión Metropolitana, S.A. de C.V.</t>
  </si>
  <si>
    <t>Impacto del Incremento Salarial Autorizado en el Presupuesto Regularizable PEF 2022</t>
  </si>
  <si>
    <t>Presupuesto Regularizable PEF 2022 (*)</t>
  </si>
  <si>
    <t>En términos del Artículo 12, último párrafo, del Decreto de Presupuesto de Egresos de la Federación 2022</t>
  </si>
  <si>
    <t>Secretaría de Defensa Nacional</t>
  </si>
  <si>
    <t>INFRAESTRUCTURA, COMUNICACIONES Y TRANSPORTES</t>
  </si>
  <si>
    <t>Secretaría de Infraestructura, Comunicaciones y Transportes</t>
  </si>
  <si>
    <t>Secretaría de Trabajo y Previsión Social</t>
  </si>
  <si>
    <t>Secretaría de Función Pública</t>
  </si>
  <si>
    <t>Comisión Natural de Áreas Naturales Protegidas</t>
  </si>
  <si>
    <t>Provisiones Salariales y Economíicas</t>
  </si>
  <si>
    <t>No. Ramo</t>
  </si>
  <si>
    <t>Ramo Administrativo</t>
  </si>
  <si>
    <t>Atención a Desastres Naturales</t>
  </si>
  <si>
    <t xml:space="preserve">Recursos </t>
  </si>
  <si>
    <t>Estructura</t>
  </si>
  <si>
    <t>Transferidos</t>
  </si>
  <si>
    <t>%</t>
  </si>
  <si>
    <r>
      <t xml:space="preserve">Nota: Las sumas parciales pueden no coincidir debido al redondeo de las cifras.
</t>
    </r>
    <r>
      <rPr>
        <sz val="8"/>
        <color theme="1"/>
        <rFont val="Montserrat"/>
      </rPr>
      <t>Fuente: Secretaría de Hacienda y Crédito Público.</t>
    </r>
  </si>
  <si>
    <t>Acciones</t>
  </si>
  <si>
    <t>Apoyar la operación y funcionamiento del programa de Becas de Excelencia Académica “Generación Supremacía Constitucional 2018”, "Generación de la Autonomía 2019" y "Generación Igualdad de Género 2020",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</si>
  <si>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en favor del fortalecimiento y modernización de la impartición de justicia y del cumplimiento de la garantía jurisdiccional prevista en el artículo 17 de la Constitución Política de los Estados Unidos Mexicanos, en lo particular para el cumplimiento de objetivos contenidos en el Proyecto denominado "Acciones de mejora para la Impartición de Justicia en México. Plan 2022".</t>
  </si>
  <si>
    <t>Tijiohtli, A.C.</t>
  </si>
  <si>
    <t>Tygre Cine Foto y Video, S.C.</t>
  </si>
  <si>
    <t>Agencia Nacional de Aduanas de México</t>
  </si>
  <si>
    <t>Infraestructura, Comunicaciones y Transportes</t>
  </si>
  <si>
    <t>W3N</t>
  </si>
  <si>
    <t>EZN</t>
  </si>
  <si>
    <t>L8P</t>
  </si>
  <si>
    <t>Estudios Churubusco Azteca, S.A.</t>
  </si>
  <si>
    <t>Nota 1: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</si>
  <si>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 xml:space="preserve">p_/ Cifras preliminares.
Las sumas pueden no coincidir, debido al redondeo de las cifras.
1_/ Incluye inversión física y financiera.
2_/ El dato puede ser negativo cuando se tienen ingresos ajenos recuperables mayores a los gastos.
Fuente: Secretaría de Hacienda y Crédito Público.
</t>
  </si>
  <si>
    <r>
      <t xml:space="preserve">Entidades de Contro Presupuestario Directo </t>
    </r>
    <r>
      <rPr>
        <vertAlign val="superscript"/>
        <sz val="10"/>
        <color theme="1"/>
        <rFont val="Montserrat"/>
      </rPr>
      <t>2_/</t>
    </r>
  </si>
  <si>
    <t>Segundo Trimestre de 2022</t>
  </si>
  <si>
    <t>ADECUACIONES PRESUPUESTARIAS SUPERIORES A 5%
Enero-junio 2022
(Millones de pesos)</t>
  </si>
  <si>
    <t>INVERSIÓN PRESUPUESTARIA 1_/
Enero-junio 2022
(Millones de pesos)</t>
  </si>
  <si>
    <t>Enero-junio p/</t>
  </si>
  <si>
    <t>Enero-junio</t>
  </si>
  <si>
    <t>Monto otorgado
Enero-junio
(Pesos)</t>
  </si>
  <si>
    <t>IMPACTO DE LOS INCREMENTOS SALARIALES EN EL PRESUPUESTO REGULARIZABLE
Enero-junio de 2022
(Millones de Pesos)</t>
  </si>
  <si>
    <t>EROGACIONES EN PARTIDAS PARA SEGURIDAD PÚBLICA Y NACIONAL
Enero-junio 2022
(Millones de pesos )</t>
  </si>
  <si>
    <t>METAS DE BALANCE DE OPERACIÓN, PRIMARIO Y FINANCIERO
En términos del artículo 22, Segundo párrafo, de la Ley Federal de Presupuesto y Responsabilidad Hacendaria
Enero-junio 2022
(Millones de pesos)</t>
  </si>
  <si>
    <t>AHORROS OBTENIDOS POR LA APLICACIÓN DE LAS MEDIDAS DE AUSTERIDAD Y DISCIPLINA PRESUPUESTARIA
PODERES LEGISLATIVO Y JUDICIAL Y LOS ENTES AUTÓNOMOS
Enero-junio 2022
(Pesos)</t>
  </si>
  <si>
    <t>AHORROS OBTENIDOS POR LA APLICACIÓN DE LAS MEDIDAS DE AUSTERIDAD Y DISCIPLINA PRESUPUESTARIA
RECURSOS PROPIOS DE ENTIDADES PARAESTATALES 1_/
Enero-junio 2022
(Pesos)</t>
  </si>
  <si>
    <t>AHORROS OBTENIDOS POR LA APLICACIÓN DE LAS MEDIDAS DE AUSTERIDAD Y DISCIPLINA PRESUPUESTARIA
Enero-junio 2022
(Pesos)</t>
  </si>
  <si>
    <t>INGRESOS EXCEDENTES INFORMADOS
Enero-junio 2022
(Pesos)</t>
  </si>
  <si>
    <t>INGRESOS EXCEDENTES AUTORIZADOS
Enero-junio 2022
(Pesos)</t>
  </si>
  <si>
    <r>
      <t xml:space="preserve">Enero-jun </t>
    </r>
    <r>
      <rPr>
        <b/>
        <vertAlign val="superscript"/>
        <sz val="10"/>
        <color theme="0"/>
        <rFont val="Montserrat"/>
      </rPr>
      <t>1_/</t>
    </r>
  </si>
  <si>
    <t>RECURSOS TRANSFERIDOS PARA LA ATENCIÓN DE DESASTRES 
Enero-junio DE 2022
(Millones de pesos)</t>
  </si>
  <si>
    <t>8 Agricultura y Desarrollo Rural</t>
  </si>
  <si>
    <t>12 Salud</t>
  </si>
  <si>
    <t>Comisión Federal para la Protección Contra Riesgos Sanitarios</t>
  </si>
  <si>
    <t>13 Marina</t>
  </si>
  <si>
    <t>Sector Central</t>
  </si>
  <si>
    <t>15 Desarrollo Agrario, Territorial y Urbano</t>
  </si>
  <si>
    <t>18 Energía</t>
  </si>
  <si>
    <t xml:space="preserve">Unidad de Política y Crontrol Presupuestario </t>
  </si>
  <si>
    <t>27 Función Pública</t>
  </si>
  <si>
    <t>36 Seguridad y Protección Ciudadana</t>
  </si>
  <si>
    <t>41 Comisión Federal de Competencia Económica</t>
  </si>
  <si>
    <t>Presidente de la Comisión Federal de Competencia Económica</t>
  </si>
  <si>
    <t>43 Instituto Federal de Telecomunicaciones</t>
  </si>
  <si>
    <t>45 Comisión Reguladora de Energía</t>
  </si>
  <si>
    <t>46 Comisión Nacional de Hidrocarburos</t>
  </si>
  <si>
    <r>
      <rPr>
        <vertAlign val="superscript"/>
        <sz val="9"/>
        <color theme="1"/>
        <rFont val="Montserrat"/>
      </rPr>
      <t xml:space="preserve">1_/ </t>
    </r>
    <r>
      <rPr>
        <sz val="9"/>
        <color theme="1"/>
        <rFont val="Montserrat"/>
      </rPr>
      <t xml:space="preserve">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 xml:space="preserve"> Las reducciones se realizaron en las partidas: a) Servicios Personales.- Sueldos base ($10,197,650), Compensación garantizada ($7,795,938), Aguinaldo o gratificación de fin de año ($3,504,629), Otras prestaciones ($2,298,876), Aportaciones al IMSS ($771,086), Aportaciones al INFONAVIT ($684,937), Prestaciones establecidas por condiciones generales de trabajo o contratos colectivos de trabajo ($680,164), Aportaciones al Sistema de Ahorro para el Retiro ($569,456), Cuotas para el fondo de ahorro del personal civil ($354,898), Aportaciones al ISSSTE ($315,007) y otras partidas ($523,536); b) Gasto de Operación.- Subcontratación de servicios con terceros ($203,119,432), Almacenaje, embalaje y envase ($27,256,467), Impuesto sobre nóminas ($12,000,000), Erogaciones por resoluciones por autoridad competente ($8,000,000) y otras partidas ($24,188,048).
Fuente: Secretaría de Hacienda y Crédito Público.</t>
    </r>
  </si>
  <si>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Legislativo y Judicial, entes autónomos e Instituto Mexicano del Seguro Social.</t>
    </r>
  </si>
  <si>
    <t>RECURSOS TRANSFERIDOS PARA LA ATENCIÓN DE DESASTRES 
POR RAMO ADMINISTRATIVO
Enero-junio DE 2022
(Millones de pesos)</t>
  </si>
  <si>
    <t>Renovación del Seguro Catastrófico 2022-2023 para fenómenos naturales.</t>
  </si>
  <si>
    <t>Atención a la población en situación de emergencia por fenómenos naturales ocurridos en 2021 a través de la adquisición de suministros de auxilio y enseres domésticos.</t>
  </si>
  <si>
    <t>Acciones de reconstrucción para el sector carretero y carretero rural de competencia estatal y federal, por eventos ocurridos en los años 2020 y 2021, así como Apoyos Parciales Inmediatos para el sector carretero de competencia estatal para un evento ocurrido en 2022.</t>
  </si>
  <si>
    <t>Acciones de reconstrucción para el sector naval de competencia federal, por eventos ocurridos en los años 2018, 2019 y 2020, así como atención a la población en situación de emergencia por fenómeno natural ocurrido en 2022 a través de la adquisición de suministros de auxilio.</t>
  </si>
  <si>
    <t>Atención a la población en situación de emergencia por fenómenos naturales ocurridos en 2022 a través de apoyos, suministros de auxilio y enseres domésticos.</t>
  </si>
  <si>
    <t>Atención a la población en situación de emergencia por fenómenos naturales ocurridos en 2022 a través de la adquisición de suministros de auxilio.</t>
  </si>
  <si>
    <t>Acciones de reconstrucción para el sector monumentos arqueológicos, artísticos e históricos federal, por eventos ocurridos en 2017.</t>
  </si>
  <si>
    <t>D00</t>
  </si>
  <si>
    <t>HJO</t>
  </si>
  <si>
    <t>Banco del Bienestar, S.N.C., I.B.D.</t>
  </si>
  <si>
    <t>JAG</t>
  </si>
  <si>
    <t>B01</t>
  </si>
  <si>
    <t>T00</t>
  </si>
  <si>
    <t>QCW</t>
  </si>
  <si>
    <t>Medio Ambiente y Recursos Naturales</t>
  </si>
  <si>
    <t>F00</t>
  </si>
  <si>
    <t>RHQ</t>
  </si>
  <si>
    <t>Bienestar</t>
  </si>
  <si>
    <t>W3X</t>
  </si>
  <si>
    <t>FONATUR Tren Maya, S.A. de C.V.</t>
  </si>
  <si>
    <t>L8G</t>
  </si>
  <si>
    <t>Educal, S.A. de C.V.</t>
  </si>
  <si>
    <t>Ramos Generales</t>
  </si>
  <si>
    <t>Provisiones Salariales y Económicas</t>
  </si>
  <si>
    <t>No Programable</t>
  </si>
  <si>
    <t>Ramos Generales (Gasto No Programable)</t>
  </si>
  <si>
    <t>Adeudos de Ejercicios Fiscales Anteriores</t>
  </si>
  <si>
    <r>
      <t xml:space="preserve">RECURSOS EROGADOS MEDIANTE ACUERDOS DE MINISTRACIÓN PENDIENTES DE REGULARIZAR
Enero-junio 2022 </t>
    </r>
    <r>
      <rPr>
        <b/>
        <vertAlign val="superscript"/>
        <sz val="12"/>
        <rFont val="Montserrat"/>
      </rPr>
      <t>1_/</t>
    </r>
    <r>
      <rPr>
        <b/>
        <sz val="12"/>
        <rFont val="Montserrat"/>
      </rPr>
      <t xml:space="preserve">
(Millones de pesos )</t>
    </r>
  </si>
  <si>
    <t>GASTOS OBLIGATORIOS
Enero-junio 2022
(Pesos)</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</si>
  <si>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2022,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</si>
  <si>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Entidades No Sectorizadas</t>
  </si>
  <si>
    <t xml:space="preserve"> Secretaría de Finanzas del estado de Aguascalientes</t>
  </si>
  <si>
    <t>Transferencia de recursos en el marco del Fondo para el Bienestar y el Avance de las Mujeres (FOBAM) 2022.</t>
  </si>
  <si>
    <t xml:space="preserve"> Gobierno del estado de Baja California</t>
  </si>
  <si>
    <t xml:space="preserve"> Secretaría de Finanzas del Gobierno del estado de Baja California Sur</t>
  </si>
  <si>
    <t xml:space="preserve"> Poder Ejecutivo del estado de Campeche</t>
  </si>
  <si>
    <t xml:space="preserve"> Gobierno del estado de Coahuila de Zaragoza</t>
  </si>
  <si>
    <t>Gobierno del estado de Colima</t>
  </si>
  <si>
    <t xml:space="preserve"> Gobierno del estado de Chiapas</t>
  </si>
  <si>
    <t xml:space="preserve"> Gobierno del estado de Chihuahua</t>
  </si>
  <si>
    <t xml:space="preserve"> Gobierno de la Ciudad de México</t>
  </si>
  <si>
    <t xml:space="preserve"> Gobierno del estado de Durango</t>
  </si>
  <si>
    <t>Gobierno del estado de Guanajuato</t>
  </si>
  <si>
    <t>Secretaría de Finanzas y Administración del estado de Guerrero</t>
  </si>
  <si>
    <t xml:space="preserve"> Gobierno del estado de Hidalgo</t>
  </si>
  <si>
    <t>Secretaría de la Hacienda Pública del estado de Jalisco</t>
  </si>
  <si>
    <t xml:space="preserve"> Gobierno del estado de México</t>
  </si>
  <si>
    <t>Gobierno del estado de Michoacán</t>
  </si>
  <si>
    <t xml:space="preserve"> Gobierno del estado de Morelos</t>
  </si>
  <si>
    <t xml:space="preserve"> Secretaría de Administración y Finanzas del estado de Nayarit</t>
  </si>
  <si>
    <t xml:space="preserve"> Gobierno del estado de Nuevo León</t>
  </si>
  <si>
    <t xml:space="preserve"> Gobierno del estado de Oaxaca</t>
  </si>
  <si>
    <t xml:space="preserve"> Gobierno del estado de Puebla</t>
  </si>
  <si>
    <t xml:space="preserve"> Poder Ejecutivo del estado de Querétaro</t>
  </si>
  <si>
    <t xml:space="preserve"> Gobierno del estado libre y soberano de Quintana Roo</t>
  </si>
  <si>
    <t xml:space="preserve"> Gobierno del estado de San Luis Potosí</t>
  </si>
  <si>
    <t xml:space="preserve"> Gobierno del estado de Sinaloa</t>
  </si>
  <si>
    <t xml:space="preserve"> Gobierno del estado de Sonora</t>
  </si>
  <si>
    <t xml:space="preserve"> Gobierno del estado de Tabasco</t>
  </si>
  <si>
    <t xml:space="preserve"> Secretaría de Finanzas del Gobierno del estado de Tamaulipas</t>
  </si>
  <si>
    <t xml:space="preserve"> Gobierno del estado de Tlaxcala</t>
  </si>
  <si>
    <t xml:space="preserve"> Gobierno del estado de Veracruz</t>
  </si>
  <si>
    <t xml:space="preserve"> Secretaría de Administración y Finanzas del estado de Yucatán</t>
  </si>
  <si>
    <t xml:space="preserve"> Secretaría de Finanzas del estado de Zacatecas</t>
  </si>
  <si>
    <t>Dirección General de Educación Superior Universitaria e Intercultural</t>
  </si>
  <si>
    <t>Asociación Nacional de Universidades e Instituciones de Educación Superior de la República Mexicana, A. C. (ANUIES)</t>
  </si>
  <si>
    <t>Comités Interinstitucionales para la Evaluación de la Ecuación Superior, A. C. (CIEES)</t>
  </si>
  <si>
    <t>Consejo para la Acreditación de la Educación Superior,  A. C. (COPAES)</t>
  </si>
  <si>
    <t>Universidad Obrera de México Vicente Lombardo Toledan, A. C. (UOM VLT)</t>
  </si>
  <si>
    <t>Seminario de Cultura Mexicana (SCM)</t>
  </si>
  <si>
    <t>Colegio Nacional (COLNAL)</t>
  </si>
  <si>
    <t>Universidad Autónoma de la Ciudad de México (UACM)</t>
  </si>
  <si>
    <t>Academia Mexicana de la Historia A. C.</t>
  </si>
  <si>
    <t>Academia Mexicana de la Lengua A. C.</t>
  </si>
  <si>
    <t>Comité Paralímpico Mexicano, A.C.</t>
  </si>
  <si>
    <t>Federación Ecuestre Mexicana, A.C.</t>
  </si>
  <si>
    <t>Federación Mexicana de Badminton, A.C.</t>
  </si>
  <si>
    <t>Federación Mexicana de Canotaje, A.C.</t>
  </si>
  <si>
    <t>Federación Mexicana de Deportes para Personas con Parálisis Cerebral, A.C.</t>
  </si>
  <si>
    <t>Federación Mexicana de Deportes Para Sordos, A.C.</t>
  </si>
  <si>
    <t>Federación Mexicana de Deportistas Especiales, A.C.</t>
  </si>
  <si>
    <t>Federación Mexicana de Esquí y Wakeboard, A.C.</t>
  </si>
  <si>
    <t>Federación Mexicana de Gimnasia, A.C.</t>
  </si>
  <si>
    <t>Federación Mexicana de Golf, A.C.</t>
  </si>
  <si>
    <t>Federación Mexicana de Handball, A.C.</t>
  </si>
  <si>
    <t>Federación Mexicana de Levantamiento de Pesas, A.C.</t>
  </si>
  <si>
    <r>
      <t>Federación Mexicana de Natación</t>
    </r>
    <r>
      <rPr>
        <sz val="10"/>
        <color rgb="FF000000"/>
        <rFont val="Montserrat"/>
      </rPr>
      <t>, A.C.</t>
    </r>
  </si>
  <si>
    <r>
      <t>Federación Mexicana de Patines Sobre Ruedas</t>
    </r>
    <r>
      <rPr>
        <sz val="10"/>
        <color rgb="FF000000"/>
        <rFont val="Montserrat"/>
      </rPr>
      <t>, A.C.</t>
    </r>
  </si>
  <si>
    <r>
      <t>Federación Mexicana de Polo</t>
    </r>
    <r>
      <rPr>
        <sz val="10"/>
        <color rgb="FF000000"/>
        <rFont val="Montserrat"/>
      </rPr>
      <t>, A.C.</t>
    </r>
  </si>
  <si>
    <r>
      <t>Federación Mexicana de Remo</t>
    </r>
    <r>
      <rPr>
        <sz val="10"/>
        <color rgb="FF000000"/>
        <rFont val="Montserrat"/>
      </rPr>
      <t>, A.C.</t>
    </r>
  </si>
  <si>
    <r>
      <t>Federación Mexicana de Rugby</t>
    </r>
    <r>
      <rPr>
        <sz val="10"/>
        <color rgb="FF000000"/>
        <rFont val="Montserrat"/>
      </rPr>
      <t>, A.C.</t>
    </r>
  </si>
  <si>
    <r>
      <t>Federación Mexicana de Surfing</t>
    </r>
    <r>
      <rPr>
        <sz val="10"/>
        <color rgb="FF000000"/>
        <rFont val="Montserrat"/>
      </rPr>
      <t>, A.C.</t>
    </r>
  </si>
  <si>
    <r>
      <t>Federación Mexicana de Tae Kwon Do</t>
    </r>
    <r>
      <rPr>
        <sz val="10"/>
        <color rgb="FF000000"/>
        <rFont val="Montserrat"/>
      </rPr>
      <t>, A.C.</t>
    </r>
  </si>
  <si>
    <r>
      <t>Federación Mexicana de Tiro y Caza</t>
    </r>
    <r>
      <rPr>
        <sz val="10"/>
        <color rgb="FF000000"/>
        <rFont val="Montserrat"/>
      </rPr>
      <t>, A.C.</t>
    </r>
  </si>
  <si>
    <r>
      <t>Federación Mexicana de Triatlón</t>
    </r>
    <r>
      <rPr>
        <sz val="10"/>
        <color rgb="FF000000"/>
        <rFont val="Montserrat"/>
      </rPr>
      <t>, A.C.</t>
    </r>
  </si>
  <si>
    <r>
      <t>Federación Mexicana de Vela y Asociados</t>
    </r>
    <r>
      <rPr>
        <sz val="10"/>
        <color rgb="FF000000"/>
        <rFont val="Montserrat"/>
      </rPr>
      <t>, A.C.</t>
    </r>
  </si>
  <si>
    <r>
      <t>Federación Mexicana de Voleibol</t>
    </r>
    <r>
      <rPr>
        <sz val="10"/>
        <color rgb="FF000000"/>
        <rFont val="Montserrat"/>
      </rPr>
      <t>, A.C.</t>
    </r>
  </si>
  <si>
    <r>
      <t>Federación Mexicana del Deporte para Ciegos y Débiles Visuales</t>
    </r>
    <r>
      <rPr>
        <sz val="10"/>
        <color rgb="FF000000"/>
        <rFont val="Montserrat"/>
      </rPr>
      <t>, A.C.</t>
    </r>
  </si>
  <si>
    <r>
      <t>Federación Nacional de Ajedrez de México</t>
    </r>
    <r>
      <rPr>
        <sz val="10"/>
        <color rgb="FF000000"/>
        <rFont val="Montserrat"/>
      </rPr>
      <t>, A.C.</t>
    </r>
  </si>
  <si>
    <t>Academia Mexicana de Artes y Ciencias Cinematográficas, A.C.</t>
  </si>
  <si>
    <t>Artes Escénicas Teatro de Aire, A.C</t>
  </si>
  <si>
    <t>Asociación Panamericana de Apoyo a las Artes, A.C</t>
  </si>
  <si>
    <t>Baile y Pasión por el Danzón, A.C.</t>
  </si>
  <si>
    <t>Cinema Planeta, A.C.</t>
  </si>
  <si>
    <t>Comunicación Indígena, S.C</t>
  </si>
  <si>
    <t>Derive Lab, S.C</t>
  </si>
  <si>
    <t>Enningunlugar, A.C</t>
  </si>
  <si>
    <t>Fabrica de las Artes San Pancho, A.C.</t>
  </si>
  <si>
    <t>Festival de Cine y Video Documental Zanate, A.C.</t>
  </si>
  <si>
    <t>Festival Internacional de Cine con Medios Alternativos, A.C.</t>
  </si>
  <si>
    <t>Fronda Fomento de Arte Contemporáneo, A.C.</t>
  </si>
  <si>
    <t>Fundación todo por el Cine, A.C.</t>
  </si>
  <si>
    <t>Ingeniería Cultural Social y Ambiental, S.C.</t>
  </si>
  <si>
    <t>Insite Proyectos de Arte, A.C</t>
  </si>
  <si>
    <t>Laboratorio de Cine Experimental, A.C.</t>
  </si>
  <si>
    <t>Landscape Artes Escénicas, A.C</t>
  </si>
  <si>
    <t>Movimiento de Imaginación para la   Reconstrucción Social, A.C</t>
  </si>
  <si>
    <t>Proyecto Difa Alternativas y Actualización, A.C.</t>
  </si>
  <si>
    <t>Puercoespines Teatro, A.C</t>
  </si>
  <si>
    <t>Rodando Film Festival San Luis Potosí, A.C.</t>
  </si>
  <si>
    <t>Tepito Arte Aca Teatro Con Identidad, A.C.</t>
  </si>
  <si>
    <t>INGRESOS EXCEDENTES, APROVECHAMIENTOS, OTROS
Enero-junio 2022
(Pesos)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</si>
</sst>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0_ ;\-#,##0\ "/>
    <numFmt numFmtId="174" formatCode="#,##0.0_ ;\-#,##0.0\ "/>
    <numFmt numFmtId="175" formatCode="0.0%"/>
    <numFmt numFmtId="176" formatCode="#,##0.0,,"/>
    <numFmt numFmtId="177" formatCode="#,##0.00_ ;\-#,##0.00\ "/>
  </numFmts>
  <fonts count="77">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vertAlign val="superscript"/>
      <sz val="10"/>
      <color theme="1"/>
      <name val="Montserrat"/>
    </font>
    <font>
      <sz val="10"/>
      <color theme="1"/>
      <name val="Soberana Sans Light"/>
      <family val="3"/>
    </font>
    <font>
      <sz val="9"/>
      <color theme="1"/>
      <name val="Soberana Sans Light"/>
      <family val="3"/>
    </font>
    <font>
      <sz val="11"/>
      <color theme="1"/>
      <name val="Soberana Sans Light"/>
      <family val="3"/>
    </font>
    <font>
      <b/>
      <sz val="14"/>
      <color theme="1"/>
      <name val="Montserrat"/>
    </font>
    <font>
      <b/>
      <sz val="11"/>
      <name val="Montserrat"/>
    </font>
    <font>
      <b/>
      <sz val="12"/>
      <color theme="0"/>
      <name val="Montserrat"/>
    </font>
    <font>
      <b/>
      <sz val="18"/>
      <color theme="1"/>
      <name val="Calibri"/>
      <family val="2"/>
      <scheme val="minor"/>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
      <b/>
      <vertAlign val="superscript"/>
      <sz val="12"/>
      <name val="Montserrat"/>
    </font>
    <font>
      <sz val="10"/>
      <color rgb="FF000000"/>
      <name val="Montserrat"/>
    </font>
    <font>
      <sz val="9"/>
      <color rgb="FF303030"/>
      <name val="Montserrat"/>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s>
  <borders count="19">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
      <left/>
      <right/>
      <top style="thick">
        <color rgb="FFF2F2F2"/>
      </top>
      <bottom/>
      <diagonal/>
    </border>
    <border>
      <left/>
      <right/>
      <top/>
      <bottom style="thick">
        <color rgb="FFF2F2F2"/>
      </bottom>
      <diagonal/>
    </border>
  </borders>
  <cellStyleXfs count="19">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2" fillId="0" borderId="0"/>
    <xf numFmtId="0" fontId="2" fillId="0" borderId="0"/>
    <xf numFmtId="0" fontId="2" fillId="0" borderId="0"/>
  </cellStyleXfs>
  <cellXfs count="493">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20" fillId="0" borderId="0" xfId="8" applyFont="1"/>
    <xf numFmtId="0" fontId="17" fillId="0" borderId="0" xfId="8" applyFont="1"/>
    <xf numFmtId="0" fontId="4" fillId="0" borderId="0" xfId="4"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5" fillId="6" borderId="0" xfId="2" applyFont="1" applyFill="1" applyBorder="1"/>
    <xf numFmtId="0" fontId="6" fillId="6" borderId="0" xfId="2" applyFont="1" applyFill="1" applyBorder="1"/>
    <xf numFmtId="0" fontId="6" fillId="6" borderId="0" xfId="2" applyFont="1" applyFill="1" applyBorder="1" applyAlignment="1">
      <alignment horizontal="left" indent="1"/>
    </xf>
    <xf numFmtId="164" fontId="6" fillId="6" borderId="0" xfId="2" applyNumberFormat="1" applyFont="1" applyFill="1" applyBorder="1"/>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7" fillId="0" borderId="0" xfId="0" applyFont="1" applyFill="1" applyBorder="1"/>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39" fillId="0" borderId="0" xfId="6" applyFont="1"/>
    <xf numFmtId="0" fontId="41" fillId="0" borderId="0" xfId="6" applyFont="1" applyBorder="1"/>
    <xf numFmtId="0" fontId="15" fillId="0" borderId="0" xfId="6" applyFont="1" applyBorder="1" applyAlignment="1">
      <alignment horizontal="left" vertical="center" wrapText="1"/>
    </xf>
    <xf numFmtId="0" fontId="40" fillId="0" borderId="0" xfId="6" applyFont="1" applyBorder="1" applyAlignment="1">
      <alignment horizontal="left" vertical="center" wrapText="1"/>
    </xf>
    <xf numFmtId="0" fontId="43" fillId="0" borderId="0" xfId="16" applyFont="1" applyAlignment="1">
      <alignment vertical="top"/>
    </xf>
    <xf numFmtId="0" fontId="44" fillId="0" borderId="0" xfId="16" applyFont="1" applyAlignment="1">
      <alignment vertical="top"/>
    </xf>
    <xf numFmtId="0" fontId="43" fillId="0" borderId="0" xfId="0" applyFont="1" applyAlignment="1">
      <alignment vertical="top"/>
    </xf>
    <xf numFmtId="0" fontId="43" fillId="0" borderId="0" xfId="0" applyFont="1" applyFill="1" applyBorder="1" applyAlignment="1">
      <alignment vertical="top"/>
    </xf>
    <xf numFmtId="0" fontId="11" fillId="4" borderId="0" xfId="16" applyFont="1" applyFill="1" applyBorder="1" applyAlignment="1">
      <alignment vertical="top"/>
    </xf>
    <xf numFmtId="0" fontId="15" fillId="0" borderId="0" xfId="16" applyFont="1" applyAlignment="1">
      <alignment horizontal="left" vertical="top" wrapText="1"/>
    </xf>
    <xf numFmtId="0" fontId="16" fillId="0" borderId="0" xfId="16" applyFont="1" applyAlignment="1">
      <alignment horizontal="left" vertical="top" wrapText="1"/>
    </xf>
    <xf numFmtId="164" fontId="15" fillId="0" borderId="0" xfId="16" applyNumberFormat="1" applyFont="1" applyAlignment="1">
      <alignment horizontal="right" vertical="top"/>
    </xf>
    <xf numFmtId="0" fontId="17" fillId="0" borderId="0" xfId="16"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5" fillId="0" borderId="0" xfId="0" applyFont="1" applyAlignment="1">
      <alignment vertical="top"/>
    </xf>
    <xf numFmtId="0" fontId="25" fillId="0" borderId="0" xfId="6" applyFont="1" applyFill="1" applyBorder="1" applyAlignment="1">
      <alignment vertical="center" wrapText="1"/>
    </xf>
    <xf numFmtId="0" fontId="31" fillId="0" borderId="4" xfId="17" quotePrefix="1" applyFont="1" applyFill="1" applyBorder="1" applyAlignment="1">
      <alignment horizontal="left" wrapText="1"/>
    </xf>
    <xf numFmtId="0" fontId="31" fillId="0" borderId="4" xfId="17" quotePrefix="1" applyFont="1" applyFill="1" applyBorder="1" applyAlignment="1">
      <alignment horizontal="left"/>
    </xf>
    <xf numFmtId="0" fontId="10" fillId="4" borderId="0" xfId="6" applyFont="1" applyFill="1" applyBorder="1" applyAlignment="1">
      <alignment horizontal="center"/>
    </xf>
    <xf numFmtId="0" fontId="10" fillId="4" borderId="0" xfId="6" quotePrefix="1" applyFont="1" applyFill="1" applyBorder="1" applyAlignment="1">
      <alignment horizontal="center" vertical="center" wrapText="1"/>
    </xf>
    <xf numFmtId="0" fontId="10" fillId="4" borderId="0" xfId="6" applyFont="1" applyFill="1" applyBorder="1" applyAlignment="1">
      <alignment horizontal="right" vertical="center"/>
    </xf>
    <xf numFmtId="0" fontId="16" fillId="0" borderId="2" xfId="6" applyFont="1" applyBorder="1" applyAlignment="1">
      <alignment horizontal="center" vertical="center"/>
    </xf>
    <xf numFmtId="0" fontId="16" fillId="0" borderId="2" xfId="6" applyFont="1" applyBorder="1" applyAlignment="1">
      <alignment horizontal="right" vertical="center"/>
    </xf>
    <xf numFmtId="0" fontId="16" fillId="0" borderId="2" xfId="6" quotePrefix="1" applyFont="1" applyBorder="1" applyAlignment="1">
      <alignment horizontal="center" vertical="center" wrapText="1"/>
    </xf>
    <xf numFmtId="0" fontId="16" fillId="0" borderId="3" xfId="6" applyFont="1" applyBorder="1" applyAlignment="1">
      <alignment horizontal="center" vertical="center"/>
    </xf>
    <xf numFmtId="0" fontId="16" fillId="0" borderId="3" xfId="6" applyFont="1" applyBorder="1" applyAlignment="1">
      <alignment horizontal="right" vertical="center"/>
    </xf>
    <xf numFmtId="0" fontId="16" fillId="0" borderId="3" xfId="6" quotePrefix="1" applyFont="1" applyBorder="1" applyAlignment="1">
      <alignment horizontal="center" vertical="center" wrapText="1"/>
    </xf>
    <xf numFmtId="0" fontId="5" fillId="6" borderId="0" xfId="6" applyFont="1" applyFill="1" applyAlignment="1">
      <alignment horizontal="left" vertical="top"/>
    </xf>
    <xf numFmtId="164" fontId="5" fillId="6" borderId="0" xfId="6" applyNumberFormat="1" applyFont="1" applyFill="1" applyAlignment="1">
      <alignment vertical="top"/>
    </xf>
    <xf numFmtId="0" fontId="16" fillId="6" borderId="0" xfId="6" quotePrefix="1" applyFont="1" applyFill="1" applyAlignment="1">
      <alignment horizontal="left" indent="1"/>
    </xf>
    <xf numFmtId="164" fontId="16" fillId="6" borderId="0" xfId="6" applyNumberFormat="1" applyFont="1" applyFill="1"/>
    <xf numFmtId="0" fontId="17" fillId="0" borderId="2" xfId="6" quotePrefix="1" applyFont="1" applyBorder="1" applyAlignment="1">
      <alignment horizontal="left" indent="2"/>
    </xf>
    <xf numFmtId="164" fontId="17" fillId="0" borderId="2" xfId="6" applyNumberFormat="1" applyFont="1" applyBorder="1"/>
    <xf numFmtId="0" fontId="17" fillId="0" borderId="0" xfId="6" applyFont="1"/>
    <xf numFmtId="0" fontId="46" fillId="0" borderId="0" xfId="6" quotePrefix="1" applyFont="1" applyAlignment="1">
      <alignment horizontal="left"/>
    </xf>
    <xf numFmtId="164" fontId="46" fillId="0" borderId="0" xfId="6" applyNumberFormat="1" applyFont="1"/>
    <xf numFmtId="164" fontId="46" fillId="0" borderId="0" xfId="6" applyNumberFormat="1" applyFont="1" applyBorder="1"/>
    <xf numFmtId="0" fontId="46" fillId="0" borderId="0" xfId="6" quotePrefix="1" applyFont="1" applyAlignment="1">
      <alignment horizontal="left" indent="1"/>
    </xf>
    <xf numFmtId="0" fontId="10" fillId="4" borderId="0" xfId="6" applyFont="1" applyFill="1" applyBorder="1" applyAlignment="1">
      <alignment horizontal="center" vertical="center" wrapText="1"/>
    </xf>
    <xf numFmtId="0" fontId="17" fillId="6" borderId="0" xfId="0" applyFont="1" applyFill="1" applyAlignment="1">
      <alignment vertical="top"/>
    </xf>
    <xf numFmtId="0" fontId="51"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1" fillId="6" borderId="0" xfId="0" applyNumberFormat="1" applyFont="1" applyFill="1" applyAlignment="1">
      <alignment vertical="top"/>
    </xf>
    <xf numFmtId="3" fontId="17" fillId="0" borderId="0" xfId="0" applyNumberFormat="1" applyFont="1"/>
    <xf numFmtId="0" fontId="52" fillId="0" borderId="0" xfId="0" applyFont="1"/>
    <xf numFmtId="0" fontId="51" fillId="6" borderId="0" xfId="0" applyFont="1" applyFill="1" applyAlignment="1">
      <alignment vertical="top"/>
    </xf>
    <xf numFmtId="0" fontId="17" fillId="0" borderId="0" xfId="0" applyFont="1"/>
    <xf numFmtId="0" fontId="53" fillId="6" borderId="0" xfId="0" applyFont="1" applyFill="1" applyAlignment="1">
      <alignment vertical="top" wrapText="1"/>
    </xf>
    <xf numFmtId="0" fontId="53"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2" fillId="0" borderId="0" xfId="0" applyNumberFormat="1" applyFont="1"/>
    <xf numFmtId="0" fontId="54" fillId="0" borderId="0" xfId="0" applyFont="1"/>
    <xf numFmtId="0" fontId="54"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3" fontId="51" fillId="6" borderId="0" xfId="0" applyNumberFormat="1" applyFont="1" applyFill="1" applyBorder="1" applyAlignment="1">
      <alignment vertical="top" wrapText="1"/>
    </xf>
    <xf numFmtId="0" fontId="54" fillId="0" borderId="0" xfId="0" applyFont="1" applyFill="1" applyBorder="1"/>
    <xf numFmtId="0" fontId="0" fillId="0" borderId="0" xfId="0" applyFill="1" applyBorder="1"/>
    <xf numFmtId="0" fontId="53" fillId="6" borderId="0" xfId="0" applyFont="1" applyFill="1" applyAlignment="1">
      <alignment vertical="center" wrapText="1"/>
    </xf>
    <xf numFmtId="0" fontId="17" fillId="6" borderId="7" xfId="0" applyFont="1" applyFill="1" applyBorder="1"/>
    <xf numFmtId="0" fontId="51" fillId="6" borderId="7" xfId="0" applyFont="1" applyFill="1" applyBorder="1" applyAlignment="1">
      <alignment horizontal="left" vertical="top" wrapText="1" indent="2"/>
    </xf>
    <xf numFmtId="0" fontId="53" fillId="6" borderId="7" xfId="0" applyFont="1" applyFill="1" applyBorder="1" applyAlignment="1">
      <alignment vertical="center" wrapText="1"/>
    </xf>
    <xf numFmtId="3" fontId="17" fillId="6" borderId="7" xfId="0" applyNumberFormat="1" applyFont="1" applyFill="1" applyBorder="1" applyAlignment="1">
      <alignment vertical="top"/>
    </xf>
    <xf numFmtId="0" fontId="17" fillId="0" borderId="0" xfId="0" applyFont="1" applyAlignment="1">
      <alignment wrapText="1"/>
    </xf>
    <xf numFmtId="0" fontId="52" fillId="0" borderId="0" xfId="0" applyFont="1" applyAlignment="1">
      <alignment wrapText="1"/>
    </xf>
    <xf numFmtId="0" fontId="54" fillId="0" borderId="0" xfId="0" applyFont="1" applyAlignment="1">
      <alignment wrapText="1"/>
    </xf>
    <xf numFmtId="3" fontId="54" fillId="0" borderId="0" xfId="0" applyNumberFormat="1" applyFont="1"/>
    <xf numFmtId="0" fontId="0" fillId="0" borderId="0" xfId="0" applyFont="1" applyAlignment="1">
      <alignment wrapText="1"/>
    </xf>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72" fontId="46" fillId="0" borderId="0" xfId="6" applyNumberFormat="1" applyFont="1"/>
    <xf numFmtId="0" fontId="16" fillId="0" borderId="0" xfId="0" applyFont="1" applyAlignment="1">
      <alignment vertical="top" wrapText="1"/>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51"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17" fillId="6" borderId="0" xfId="0" applyFont="1" applyFill="1" applyBorder="1" applyAlignment="1">
      <alignment vertical="top"/>
    </xf>
    <xf numFmtId="0" fontId="57" fillId="6" borderId="0" xfId="0" applyFont="1" applyFill="1" applyBorder="1" applyAlignment="1">
      <alignment horizontal="left" vertical="top"/>
    </xf>
    <xf numFmtId="0" fontId="57" fillId="6" borderId="0" xfId="0" applyFont="1" applyFill="1" applyBorder="1" applyAlignment="1">
      <alignment horizontal="left" vertical="top" wrapText="1"/>
    </xf>
    <xf numFmtId="164" fontId="57" fillId="6" borderId="0" xfId="0" applyNumberFormat="1" applyFont="1" applyFill="1" applyBorder="1" applyAlignment="1">
      <alignment horizontal="right" vertical="top"/>
    </xf>
    <xf numFmtId="0" fontId="57" fillId="6" borderId="0" xfId="0" applyFont="1" applyFill="1" applyBorder="1" applyAlignment="1">
      <alignment horizontal="right" vertical="top"/>
    </xf>
    <xf numFmtId="0" fontId="53" fillId="6" borderId="0" xfId="0" applyFont="1" applyFill="1" applyBorder="1" applyAlignment="1">
      <alignment vertical="top"/>
    </xf>
    <xf numFmtId="171" fontId="53" fillId="6" borderId="0" xfId="0" applyNumberFormat="1" applyFont="1" applyFill="1" applyBorder="1" applyAlignment="1">
      <alignment horizontal="left" vertical="top"/>
    </xf>
    <xf numFmtId="0" fontId="53" fillId="6" borderId="0" xfId="0" applyFont="1" applyFill="1" applyBorder="1" applyAlignment="1">
      <alignment horizontal="left" vertical="top" wrapText="1"/>
    </xf>
    <xf numFmtId="164" fontId="53" fillId="6" borderId="0" xfId="0" applyNumberFormat="1" applyFont="1" applyFill="1" applyBorder="1" applyAlignment="1">
      <alignment vertical="top"/>
    </xf>
    <xf numFmtId="164" fontId="53" fillId="6" borderId="0" xfId="0" applyNumberFormat="1" applyFont="1" applyFill="1" applyBorder="1" applyAlignment="1">
      <alignment horizontal="right" vertical="top"/>
    </xf>
    <xf numFmtId="0" fontId="53" fillId="6" borderId="0" xfId="0" applyFont="1" applyFill="1" applyBorder="1" applyAlignment="1">
      <alignment horizontal="center" vertical="top"/>
    </xf>
    <xf numFmtId="3" fontId="15" fillId="6" borderId="0" xfId="10" applyNumberFormat="1" applyFont="1" applyFill="1" applyBorder="1" applyAlignment="1">
      <alignment horizontal="right" vertical="top" wrapText="1"/>
    </xf>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7" xfId="0" applyFont="1" applyBorder="1" applyAlignment="1"/>
    <xf numFmtId="0" fontId="17" fillId="0" borderId="7" xfId="0" applyFont="1" applyBorder="1" applyAlignment="1">
      <alignment wrapText="1"/>
    </xf>
    <xf numFmtId="164" fontId="17" fillId="0" borderId="7" xfId="0" applyNumberFormat="1" applyFont="1" applyBorder="1" applyAlignment="1"/>
    <xf numFmtId="0" fontId="38" fillId="0" borderId="0" xfId="0" applyFont="1" applyAlignment="1">
      <alignment horizontal="left"/>
    </xf>
    <xf numFmtId="164" fontId="51" fillId="0" borderId="0" xfId="16" applyNumberFormat="1" applyFont="1" applyAlignment="1">
      <alignment horizontal="right" vertical="top"/>
    </xf>
    <xf numFmtId="0" fontId="51"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58" fillId="3" borderId="0" xfId="2" applyFont="1" applyFill="1" applyAlignment="1">
      <alignment horizontal="center" vertical="center"/>
    </xf>
    <xf numFmtId="3" fontId="20" fillId="0" borderId="0" xfId="11" applyNumberFormat="1" applyFont="1"/>
    <xf numFmtId="0" fontId="51" fillId="6" borderId="0" xfId="0" applyFont="1" applyFill="1" applyAlignment="1">
      <alignment horizontal="left" vertical="top" indent="2"/>
    </xf>
    <xf numFmtId="0" fontId="51" fillId="0" borderId="0" xfId="16" applyFont="1" applyAlignment="1">
      <alignment vertical="top"/>
    </xf>
    <xf numFmtId="0" fontId="16" fillId="0" borderId="2" xfId="0" applyFont="1" applyBorder="1" applyAlignment="1">
      <alignment horizontal="center" vertical="center" wrapText="1"/>
    </xf>
    <xf numFmtId="0" fontId="50" fillId="4" borderId="0" xfId="0" applyFont="1" applyFill="1" applyBorder="1" applyAlignment="1">
      <alignment horizontal="center" vertical="center" wrapText="1"/>
    </xf>
    <xf numFmtId="0" fontId="17" fillId="0" borderId="0" xfId="16" applyFont="1" applyFill="1" applyAlignment="1">
      <alignment vertical="top"/>
    </xf>
    <xf numFmtId="164" fontId="17" fillId="0" borderId="0" xfId="16" applyNumberFormat="1" applyFont="1" applyFill="1" applyAlignment="1">
      <alignment vertical="top"/>
    </xf>
    <xf numFmtId="168" fontId="51" fillId="0" borderId="0" xfId="16" applyNumberFormat="1" applyFont="1" applyAlignment="1">
      <alignment horizontal="left" vertical="top"/>
    </xf>
    <xf numFmtId="0" fontId="51" fillId="0" borderId="0" xfId="16" applyFont="1" applyAlignment="1">
      <alignment horizontal="left" vertical="top"/>
    </xf>
    <xf numFmtId="164" fontId="51" fillId="0" borderId="0" xfId="16" applyNumberFormat="1" applyFont="1" applyAlignment="1">
      <alignment vertical="top"/>
    </xf>
    <xf numFmtId="0" fontId="60" fillId="0" borderId="0" xfId="16" applyFont="1" applyAlignment="1">
      <alignment vertical="top"/>
    </xf>
    <xf numFmtId="165" fontId="18" fillId="0" borderId="0" xfId="1" applyNumberFormat="1" applyFont="1"/>
    <xf numFmtId="0" fontId="57" fillId="6" borderId="0" xfId="0" applyFont="1" applyFill="1" applyBorder="1" applyAlignment="1">
      <alignment vertical="top"/>
    </xf>
    <xf numFmtId="171" fontId="57" fillId="6" borderId="0" xfId="0" applyNumberFormat="1" applyFont="1" applyFill="1" applyBorder="1" applyAlignment="1">
      <alignment horizontal="left" vertical="top"/>
    </xf>
    <xf numFmtId="164" fontId="57" fillId="6" borderId="0" xfId="0" applyNumberFormat="1" applyFont="1" applyFill="1" applyBorder="1" applyAlignment="1">
      <alignment vertical="top"/>
    </xf>
    <xf numFmtId="0" fontId="59" fillId="0" borderId="0" xfId="0" applyFont="1" applyAlignment="1">
      <alignment vertical="top"/>
    </xf>
    <xf numFmtId="168" fontId="57" fillId="6" borderId="0" xfId="0" applyNumberFormat="1" applyFont="1" applyFill="1" applyBorder="1" applyAlignment="1">
      <alignment horizontal="center" vertical="top"/>
    </xf>
    <xf numFmtId="0" fontId="10" fillId="4" borderId="0" xfId="16" applyFont="1" applyFill="1" applyBorder="1" applyAlignment="1">
      <alignment horizontal="center" vertical="center"/>
    </xf>
    <xf numFmtId="0" fontId="6" fillId="0" borderId="0" xfId="4" applyFont="1" applyFill="1" applyAlignment="1" applyProtection="1">
      <alignment vertical="top"/>
    </xf>
    <xf numFmtId="0" fontId="9" fillId="0" borderId="8"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6" xfId="4" applyFont="1" applyFill="1" applyBorder="1" applyAlignment="1" applyProtection="1">
      <alignment horizontal="center" vertical="top"/>
    </xf>
    <xf numFmtId="0" fontId="9" fillId="0" borderId="9" xfId="4" applyFont="1" applyFill="1" applyBorder="1" applyAlignment="1" applyProtection="1">
      <alignment horizontal="center" vertical="top"/>
    </xf>
    <xf numFmtId="0" fontId="5" fillId="5" borderId="0" xfId="0" quotePrefix="1" applyFont="1" applyFill="1" applyBorder="1" applyAlignment="1" applyProtection="1">
      <alignment horizontal="center" vertical="top"/>
    </xf>
    <xf numFmtId="0" fontId="6" fillId="5" borderId="0" xfId="0" applyFont="1" applyFill="1" applyBorder="1" applyAlignment="1" applyProtection="1">
      <alignment horizontal="center" vertical="top"/>
    </xf>
    <xf numFmtId="0" fontId="6" fillId="5" borderId="0" xfId="0" quotePrefix="1" applyFont="1" applyFill="1" applyBorder="1" applyAlignment="1" applyProtection="1">
      <alignment horizontal="center" vertical="top"/>
    </xf>
    <xf numFmtId="0" fontId="6" fillId="5" borderId="11" xfId="0" applyFont="1" applyFill="1" applyBorder="1" applyAlignment="1" applyProtection="1">
      <alignment horizontal="center" vertical="top"/>
    </xf>
    <xf numFmtId="0" fontId="17" fillId="0" borderId="0" xfId="16" applyFont="1" applyFill="1" applyAlignment="1">
      <alignment horizontal="left" vertical="top"/>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0" fontId="15" fillId="6" borderId="0" xfId="6" applyFont="1" applyFill="1"/>
    <xf numFmtId="168" fontId="16" fillId="6" borderId="0" xfId="6" applyNumberFormat="1" applyFont="1" applyFill="1" applyAlignment="1">
      <alignment horizontal="center" vertical="top"/>
    </xf>
    <xf numFmtId="168" fontId="16" fillId="6" borderId="0" xfId="6" applyNumberFormat="1" applyFont="1" applyFill="1" applyAlignment="1">
      <alignment horizontal="left" vertical="top" wrapText="1"/>
    </xf>
    <xf numFmtId="3" fontId="16" fillId="6" borderId="0" xfId="1" applyNumberFormat="1" applyFont="1" applyFill="1" applyAlignment="1">
      <alignment vertical="top"/>
    </xf>
    <xf numFmtId="168" fontId="16" fillId="6" borderId="2" xfId="6" applyNumberFormat="1" applyFont="1" applyFill="1" applyBorder="1" applyAlignment="1">
      <alignment horizontal="center" vertical="top"/>
    </xf>
    <xf numFmtId="168" fontId="16" fillId="6" borderId="2" xfId="6" applyNumberFormat="1" applyFont="1" applyFill="1" applyBorder="1" applyAlignment="1">
      <alignment horizontal="left" vertical="top" wrapText="1"/>
    </xf>
    <xf numFmtId="3" fontId="16" fillId="6" borderId="2" xfId="1" applyNumberFormat="1" applyFont="1" applyFill="1" applyBorder="1" applyAlignment="1">
      <alignment vertical="top"/>
    </xf>
    <xf numFmtId="168" fontId="15" fillId="6" borderId="0" xfId="6" applyNumberFormat="1" applyFont="1" applyFill="1" applyAlignment="1">
      <alignment horizontal="center" vertical="top"/>
    </xf>
    <xf numFmtId="3" fontId="15" fillId="6" borderId="0" xfId="6" applyNumberFormat="1" applyFont="1" applyFill="1" applyAlignment="1">
      <alignment vertical="top"/>
    </xf>
    <xf numFmtId="0" fontId="62" fillId="0" borderId="0" xfId="6" applyFont="1"/>
    <xf numFmtId="3" fontId="16" fillId="6" borderId="0" xfId="6" applyNumberFormat="1" applyFont="1" applyFill="1"/>
    <xf numFmtId="3" fontId="16" fillId="6" borderId="0" xfId="6" applyNumberFormat="1" applyFont="1" applyFill="1" applyAlignment="1">
      <alignment vertical="top"/>
    </xf>
    <xf numFmtId="0" fontId="59" fillId="0" borderId="0" xfId="0" applyFont="1" applyFill="1" applyBorder="1" applyAlignment="1">
      <alignment horizontal="left" vertical="center"/>
    </xf>
    <xf numFmtId="3" fontId="16" fillId="6" borderId="2" xfId="6" applyNumberFormat="1" applyFont="1" applyFill="1" applyBorder="1"/>
    <xf numFmtId="3" fontId="16" fillId="6" borderId="2" xfId="6" applyNumberFormat="1" applyFont="1" applyFill="1" applyBorder="1" applyAlignment="1">
      <alignment vertical="top"/>
    </xf>
    <xf numFmtId="0" fontId="63" fillId="0" borderId="0" xfId="6" applyFont="1"/>
    <xf numFmtId="0" fontId="64" fillId="0" borderId="0" xfId="6" applyFont="1"/>
    <xf numFmtId="0" fontId="64" fillId="0" borderId="0" xfId="6" applyFont="1" applyAlignment="1">
      <alignment wrapText="1"/>
    </xf>
    <xf numFmtId="3" fontId="64" fillId="0" borderId="0" xfId="6" applyNumberFormat="1" applyFont="1" applyAlignment="1">
      <alignment wrapText="1"/>
    </xf>
    <xf numFmtId="0" fontId="51" fillId="6" borderId="2" xfId="0" applyFont="1" applyFill="1" applyBorder="1" applyAlignment="1">
      <alignment vertical="top"/>
    </xf>
    <xf numFmtId="0" fontId="53" fillId="6" borderId="2" xfId="0" applyFont="1" applyFill="1" applyBorder="1" applyAlignment="1">
      <alignment horizontal="justify" vertical="top" wrapText="1"/>
    </xf>
    <xf numFmtId="0" fontId="65" fillId="0" borderId="0" xfId="6" applyFont="1" applyAlignment="1">
      <alignment vertical="top"/>
    </xf>
    <xf numFmtId="0" fontId="16" fillId="0" borderId="2" xfId="0" applyFont="1" applyBorder="1" applyAlignment="1">
      <alignment horizontal="center" vertical="center" wrapText="1"/>
    </xf>
    <xf numFmtId="173" fontId="15" fillId="6" borderId="0" xfId="8" applyNumberFormat="1" applyFont="1" applyFill="1" applyBorder="1" applyAlignment="1">
      <alignment vertical="top" wrapText="1"/>
    </xf>
    <xf numFmtId="0" fontId="10" fillId="4" borderId="0" xfId="6" applyFont="1" applyFill="1" applyBorder="1" applyAlignment="1">
      <alignment horizontal="center" vertical="center" wrapText="1"/>
    </xf>
    <xf numFmtId="0" fontId="15" fillId="6" borderId="0" xfId="0" applyFont="1" applyFill="1" applyBorder="1" applyAlignment="1">
      <alignment horizontal="left" vertical="top"/>
    </xf>
    <xf numFmtId="0" fontId="51" fillId="6" borderId="0" xfId="0" applyFont="1" applyFill="1" applyBorder="1"/>
    <xf numFmtId="0" fontId="51"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51"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51" fillId="5" borderId="0" xfId="0" applyFont="1" applyFill="1" applyAlignment="1">
      <alignment vertical="center" wrapText="1"/>
    </xf>
    <xf numFmtId="164" fontId="51"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4" fontId="17" fillId="5" borderId="0" xfId="1" applyNumberFormat="1" applyFont="1" applyFill="1" applyAlignment="1">
      <alignment horizontal="right" vertical="center" wrapText="1"/>
    </xf>
    <xf numFmtId="0" fontId="51" fillId="6" borderId="0" xfId="0" applyFont="1" applyFill="1" applyBorder="1" applyAlignment="1">
      <alignment vertical="top"/>
    </xf>
    <xf numFmtId="0" fontId="51" fillId="6" borderId="2" xfId="0" applyFont="1" applyFill="1" applyBorder="1" applyAlignment="1">
      <alignment horizontal="center" vertical="top"/>
    </xf>
    <xf numFmtId="0" fontId="53"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168" fontId="53" fillId="6" borderId="0" xfId="0" applyNumberFormat="1" applyFont="1" applyFill="1" applyBorder="1" applyAlignment="1">
      <alignment horizontal="center" vertical="top"/>
    </xf>
    <xf numFmtId="0" fontId="57" fillId="6" borderId="0" xfId="0" applyFont="1" applyFill="1" applyBorder="1" applyAlignment="1">
      <alignment horizontal="center" vertical="top"/>
    </xf>
    <xf numFmtId="175" fontId="51" fillId="5" borderId="0" xfId="0" applyNumberFormat="1" applyFont="1" applyFill="1" applyAlignment="1">
      <alignment horizontal="right" vertical="center" wrapText="1" indent="3"/>
    </xf>
    <xf numFmtId="175" fontId="17" fillId="5" borderId="0" xfId="1" applyNumberFormat="1" applyFont="1" applyFill="1" applyAlignment="1">
      <alignment horizontal="right" vertical="center" wrapText="1" indent="3"/>
    </xf>
    <xf numFmtId="3" fontId="62" fillId="0" borderId="0" xfId="6" applyNumberFormat="1" applyFont="1"/>
    <xf numFmtId="164" fontId="18" fillId="0" borderId="0" xfId="6" applyNumberFormat="1" applyFont="1"/>
    <xf numFmtId="0" fontId="0" fillId="0" borderId="0" xfId="0" applyFont="1"/>
    <xf numFmtId="0" fontId="69" fillId="4" borderId="12" xfId="0" applyFont="1" applyFill="1" applyBorder="1" applyAlignment="1">
      <alignment horizontal="center" vertical="center" wrapText="1"/>
    </xf>
    <xf numFmtId="0" fontId="69" fillId="4" borderId="0" xfId="0" applyFont="1" applyFill="1" applyAlignment="1">
      <alignment horizontal="center" vertical="center" wrapText="1"/>
    </xf>
    <xf numFmtId="0" fontId="69" fillId="4" borderId="12" xfId="0" applyFont="1" applyFill="1" applyBorder="1" applyAlignment="1">
      <alignment horizontal="center" vertical="center"/>
    </xf>
    <xf numFmtId="164" fontId="15" fillId="0" borderId="0" xfId="0" applyNumberFormat="1" applyFont="1" applyAlignment="1">
      <alignment vertical="top"/>
    </xf>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0" fontId="10" fillId="4" borderId="0" xfId="4" applyFont="1" applyFill="1" applyBorder="1" applyAlignment="1" applyProtection="1">
      <alignment horizontal="center" vertical="top"/>
    </xf>
    <xf numFmtId="0" fontId="10" fillId="4" borderId="0" xfId="4" quotePrefix="1" applyFont="1" applyFill="1" applyBorder="1" applyAlignment="1" applyProtection="1">
      <alignment horizontal="center" vertical="top"/>
    </xf>
    <xf numFmtId="0" fontId="5" fillId="5" borderId="0" xfId="0" applyFont="1" applyFill="1" applyBorder="1" applyAlignment="1" applyProtection="1">
      <alignment horizontal="left"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4" fontId="5" fillId="5" borderId="0" xfId="0" applyNumberFormat="1" applyFont="1" applyFill="1" applyBorder="1" applyAlignment="1" applyProtection="1">
      <alignment horizontal="left" vertical="top"/>
    </xf>
    <xf numFmtId="4" fontId="6" fillId="5" borderId="0" xfId="0" applyNumberFormat="1" applyFont="1" applyFill="1" applyBorder="1" applyAlignment="1" applyProtection="1">
      <alignment vertical="top" wrapText="1"/>
    </xf>
    <xf numFmtId="4" fontId="5" fillId="5" borderId="0" xfId="0" applyNumberFormat="1" applyFont="1" applyFill="1" applyBorder="1" applyAlignment="1" applyProtection="1">
      <alignment horizontal="left" vertical="top" wrapText="1"/>
    </xf>
    <xf numFmtId="0" fontId="6" fillId="5" borderId="0" xfId="0" applyFont="1" applyFill="1" applyBorder="1" applyAlignment="1" applyProtection="1">
      <alignment vertical="top" wrapText="1"/>
    </xf>
    <xf numFmtId="4" fontId="6" fillId="5" borderId="11" xfId="0" applyNumberFormat="1" applyFont="1" applyFill="1" applyBorder="1" applyAlignment="1" applyProtection="1">
      <alignment vertical="top"/>
    </xf>
    <xf numFmtId="4" fontId="6" fillId="5" borderId="11" xfId="0" applyNumberFormat="1" applyFont="1" applyFill="1" applyBorder="1" applyAlignment="1" applyProtection="1">
      <alignment vertical="top"/>
      <protection hidden="1"/>
    </xf>
    <xf numFmtId="4" fontId="6" fillId="5" borderId="11" xfId="0" applyNumberFormat="1" applyFont="1" applyFill="1" applyBorder="1" applyAlignment="1" applyProtection="1">
      <alignment vertical="top"/>
      <protection locked="0"/>
    </xf>
    <xf numFmtId="4" fontId="6" fillId="5" borderId="11" xfId="0" applyNumberFormat="1" applyFont="1" applyFill="1" applyBorder="1" applyAlignment="1" applyProtection="1">
      <alignment horizontal="right" vertical="top" wrapText="1"/>
    </xf>
    <xf numFmtId="0" fontId="6" fillId="0" borderId="0" xfId="4" applyFont="1" applyFill="1" applyBorder="1" applyAlignment="1" applyProtection="1">
      <alignment vertical="top"/>
    </xf>
    <xf numFmtId="0" fontId="38" fillId="5" borderId="0" xfId="0" applyFont="1" applyFill="1" applyBorder="1" applyAlignment="1">
      <alignment horizontal="center" vertical="top" wrapText="1"/>
    </xf>
    <xf numFmtId="0" fontId="70" fillId="5" borderId="18" xfId="0" applyFont="1" applyFill="1" applyBorder="1" applyAlignment="1">
      <alignment vertical="top"/>
    </xf>
    <xf numFmtId="176" fontId="71" fillId="5" borderId="0" xfId="0" applyNumberFormat="1" applyFont="1" applyFill="1" applyBorder="1" applyAlignment="1">
      <alignment horizontal="right" vertical="top" wrapText="1"/>
    </xf>
    <xf numFmtId="0" fontId="38" fillId="5" borderId="0" xfId="0" applyFont="1" applyFill="1" applyAlignment="1">
      <alignment horizontal="justify" vertical="top"/>
    </xf>
    <xf numFmtId="0" fontId="72" fillId="5" borderId="0" xfId="0" applyFont="1" applyFill="1" applyAlignment="1">
      <alignment horizontal="center" vertical="top" wrapText="1"/>
    </xf>
    <xf numFmtId="176" fontId="73" fillId="5" borderId="0" xfId="0" applyNumberFormat="1" applyFont="1" applyFill="1" applyAlignment="1">
      <alignment horizontal="right" vertical="top"/>
    </xf>
    <xf numFmtId="0" fontId="38" fillId="5" borderId="17" xfId="0" applyFont="1" applyFill="1" applyBorder="1" applyAlignment="1">
      <alignment horizontal="justify" vertical="top"/>
    </xf>
    <xf numFmtId="0" fontId="38" fillId="5" borderId="0" xfId="0" applyFont="1" applyFill="1" applyAlignment="1">
      <alignment vertical="top"/>
    </xf>
    <xf numFmtId="176" fontId="72" fillId="5" borderId="0" xfId="0" applyNumberFormat="1" applyFont="1" applyFill="1" applyAlignment="1">
      <alignment horizontal="right" vertical="top"/>
    </xf>
    <xf numFmtId="164" fontId="16" fillId="0" borderId="0" xfId="0" applyNumberFormat="1" applyFont="1" applyAlignment="1">
      <alignment vertical="top"/>
    </xf>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3" fontId="51" fillId="6" borderId="0" xfId="0" applyNumberFormat="1" applyFont="1" applyFill="1" applyAlignment="1">
      <alignment vertical="top" wrapText="1"/>
    </xf>
    <xf numFmtId="0" fontId="53" fillId="6" borderId="0" xfId="0" applyFont="1" applyFill="1" applyAlignment="1">
      <alignment horizontal="justify" vertical="top"/>
    </xf>
    <xf numFmtId="4" fontId="5" fillId="5" borderId="0" xfId="0" applyNumberFormat="1" applyFont="1" applyFill="1" applyBorder="1" applyAlignment="1" applyProtection="1">
      <alignment vertical="top"/>
    </xf>
    <xf numFmtId="4" fontId="5" fillId="5" borderId="0" xfId="0" applyNumberFormat="1" applyFont="1" applyFill="1" applyBorder="1" applyAlignment="1" applyProtection="1">
      <alignment horizontal="right" vertical="top"/>
    </xf>
    <xf numFmtId="4" fontId="6" fillId="5" borderId="0" xfId="0" applyNumberFormat="1" applyFont="1" applyFill="1" applyBorder="1" applyAlignment="1" applyProtection="1">
      <alignment vertical="top"/>
    </xf>
    <xf numFmtId="4" fontId="6" fillId="5" borderId="0" xfId="0" applyNumberFormat="1" applyFont="1" applyFill="1" applyBorder="1" applyAlignment="1" applyProtection="1">
      <alignment vertical="top"/>
      <protection locked="0"/>
    </xf>
    <xf numFmtId="4" fontId="6" fillId="5" borderId="0" xfId="0" applyNumberFormat="1" applyFont="1" applyFill="1" applyBorder="1" applyAlignment="1" applyProtection="1">
      <alignment horizontal="right" vertical="top" wrapText="1"/>
    </xf>
    <xf numFmtId="4" fontId="6" fillId="5" borderId="0" xfId="18" applyNumberFormat="1" applyFont="1" applyFill="1" applyBorder="1" applyAlignment="1" applyProtection="1">
      <alignment vertical="top"/>
    </xf>
    <xf numFmtId="4" fontId="6" fillId="5" borderId="0" xfId="0" applyNumberFormat="1" applyFont="1" applyFill="1" applyBorder="1" applyAlignment="1" applyProtection="1">
      <alignment horizontal="right" vertical="top"/>
      <protection locked="0"/>
    </xf>
    <xf numFmtId="0" fontId="76" fillId="5" borderId="0" xfId="0" applyFont="1" applyFill="1" applyAlignment="1">
      <alignment vertical="center"/>
    </xf>
    <xf numFmtId="0" fontId="38" fillId="5" borderId="17" xfId="0" applyFont="1" applyFill="1" applyBorder="1" applyAlignment="1">
      <alignment vertical="top" wrapText="1"/>
    </xf>
    <xf numFmtId="0" fontId="38" fillId="5" borderId="0" xfId="0" applyFont="1" applyFill="1" applyAlignment="1">
      <alignment vertical="top" wrapText="1"/>
    </xf>
    <xf numFmtId="177" fontId="5" fillId="6" borderId="0" xfId="1" applyNumberFormat="1" applyFont="1" applyFill="1" applyAlignment="1">
      <alignment vertical="top"/>
    </xf>
    <xf numFmtId="177" fontId="16" fillId="6" borderId="0" xfId="1" applyNumberFormat="1" applyFont="1" applyFill="1"/>
    <xf numFmtId="0" fontId="38" fillId="0" borderId="10"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38" fillId="0" borderId="4" xfId="0" applyFont="1" applyBorder="1" applyAlignment="1">
      <alignment horizontal="left" vertical="center" wrapText="1"/>
    </xf>
    <xf numFmtId="0" fontId="26" fillId="0" borderId="0" xfId="3" applyFont="1" applyBorder="1" applyAlignment="1">
      <alignment horizontal="left" vertical="center" wrapText="1"/>
    </xf>
    <xf numFmtId="0" fontId="15" fillId="0" borderId="0" xfId="0" applyFont="1" applyAlignment="1">
      <alignment horizontal="center" vertical="center" wrapText="1"/>
    </xf>
    <xf numFmtId="0" fontId="66" fillId="0" borderId="0" xfId="3" applyFont="1" applyFill="1" applyAlignment="1">
      <alignment horizontal="left" vertical="center" wrapText="1"/>
    </xf>
    <xf numFmtId="0" fontId="16" fillId="8" borderId="4" xfId="11" applyFont="1" applyFill="1" applyBorder="1" applyAlignment="1">
      <alignment horizontal="center"/>
    </xf>
    <xf numFmtId="0" fontId="69" fillId="4" borderId="12" xfId="0" applyFont="1" applyFill="1" applyBorder="1" applyAlignment="1">
      <alignment horizontal="center" vertical="center" wrapText="1"/>
    </xf>
    <xf numFmtId="0" fontId="69" fillId="4" borderId="14" xfId="0" applyFont="1" applyFill="1" applyBorder="1" applyAlignment="1">
      <alignment horizontal="center" vertical="center" wrapText="1"/>
    </xf>
    <xf numFmtId="0" fontId="69" fillId="4" borderId="15" xfId="0" applyFont="1" applyFill="1" applyBorder="1" applyAlignment="1">
      <alignment horizontal="center" vertical="center" wrapText="1"/>
    </xf>
    <xf numFmtId="0" fontId="69" fillId="4" borderId="13" xfId="0" applyFont="1" applyFill="1" applyBorder="1" applyAlignment="1">
      <alignment horizontal="center" vertical="center" wrapText="1"/>
    </xf>
    <xf numFmtId="0" fontId="67" fillId="4" borderId="0" xfId="6" applyFont="1" applyFill="1" applyBorder="1" applyAlignment="1">
      <alignment horizontal="center" vertical="top" wrapText="1"/>
    </xf>
    <xf numFmtId="0" fontId="69" fillId="4" borderId="0" xfId="0" applyFont="1" applyFill="1" applyAlignment="1">
      <alignment horizontal="center" vertical="center" wrapText="1"/>
    </xf>
    <xf numFmtId="0" fontId="69" fillId="4" borderId="16" xfId="0" applyFont="1" applyFill="1" applyBorder="1" applyAlignment="1">
      <alignment horizontal="center" vertical="center"/>
    </xf>
    <xf numFmtId="0" fontId="22" fillId="4" borderId="0" xfId="3" applyFont="1" applyFill="1" applyBorder="1" applyAlignment="1">
      <alignment horizontal="left" vertical="top" wrapText="1"/>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6" applyFont="1" applyAlignment="1">
      <alignment horizontal="justify" vertical="top" wrapText="1"/>
    </xf>
    <xf numFmtId="0" fontId="17" fillId="0" borderId="0" xfId="8" applyFont="1" applyBorder="1" applyAlignment="1"/>
    <xf numFmtId="0" fontId="17" fillId="0" borderId="0" xfId="0"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6"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6"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6" fillId="0" borderId="0" xfId="4" applyFont="1" applyFill="1" applyBorder="1" applyAlignment="1" applyProtection="1">
      <alignment vertical="top" wrapText="1"/>
    </xf>
    <xf numFmtId="0" fontId="22" fillId="4" borderId="0" xfId="4" applyFont="1" applyFill="1" applyAlignment="1" applyProtection="1">
      <alignment horizontal="left" vertical="top" wrapText="1"/>
    </xf>
    <xf numFmtId="0" fontId="33" fillId="0" borderId="0" xfId="4" applyFont="1" applyFill="1" applyAlignment="1" applyProtection="1">
      <alignment horizontal="left" vertical="top"/>
    </xf>
    <xf numFmtId="0" fontId="21" fillId="0" borderId="0" xfId="4" applyFont="1" applyFill="1" applyBorder="1" applyAlignment="1" applyProtection="1">
      <alignment horizontal="left" vertical="top"/>
    </xf>
    <xf numFmtId="0" fontId="21" fillId="0" borderId="0" xfId="4" applyFont="1" applyFill="1" applyAlignment="1" applyProtection="1">
      <alignment horizontal="left" vertical="top" wrapText="1"/>
    </xf>
    <xf numFmtId="0" fontId="10" fillId="4" borderId="0" xfId="4" applyFont="1" applyFill="1" applyBorder="1" applyAlignment="1" applyProtection="1">
      <alignment horizontal="center" vertical="center" wrapText="1"/>
    </xf>
    <xf numFmtId="0" fontId="10" fillId="4" borderId="0" xfId="4" applyFont="1" applyFill="1" applyBorder="1" applyAlignment="1" applyProtection="1">
      <alignment horizontal="center" vertical="top" wrapText="1"/>
    </xf>
    <xf numFmtId="0" fontId="6" fillId="0" borderId="0" xfId="4" applyFont="1" applyAlignment="1">
      <alignment horizontal="center" vertical="top" wrapText="1"/>
    </xf>
    <xf numFmtId="0" fontId="2" fillId="0" borderId="0" xfId="4" applyAlignment="1">
      <alignment horizontal="center" vertical="top" wrapText="1"/>
    </xf>
    <xf numFmtId="0" fontId="10" fillId="4" borderId="1" xfId="4" applyFont="1" applyFill="1" applyBorder="1" applyAlignment="1" applyProtection="1">
      <alignment horizontal="center" vertical="top" wrapText="1"/>
    </xf>
    <xf numFmtId="0" fontId="2" fillId="0" borderId="1" xfId="4" applyBorder="1" applyAlignment="1">
      <alignment horizontal="center" vertical="top" wrapText="1"/>
    </xf>
    <xf numFmtId="0" fontId="6" fillId="0" borderId="0" xfId="4" quotePrefix="1" applyFont="1" applyFill="1" applyBorder="1" applyAlignment="1" applyProtection="1">
      <alignment horizontal="left" vertical="top" wrapText="1"/>
    </xf>
    <xf numFmtId="0" fontId="17" fillId="0" borderId="0" xfId="0" applyFont="1" applyFill="1" applyBorder="1" applyAlignment="1">
      <alignment horizontal="left" vertical="center" wrapText="1"/>
    </xf>
    <xf numFmtId="0" fontId="68" fillId="0" borderId="0" xfId="0" applyFont="1" applyAlignment="1">
      <alignment horizontal="center"/>
    </xf>
    <xf numFmtId="0" fontId="48"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49" fillId="0" borderId="0" xfId="0" applyFont="1" applyBorder="1" applyAlignment="1">
      <alignment horizontal="left" vertical="center" wrapText="1"/>
    </xf>
    <xf numFmtId="0" fontId="49" fillId="0" borderId="0" xfId="0" applyFont="1" applyBorder="1" applyAlignment="1">
      <alignment horizontal="left" vertical="center"/>
    </xf>
    <xf numFmtId="0" fontId="49" fillId="0" borderId="4" xfId="0" applyFont="1" applyBorder="1" applyAlignment="1">
      <alignment horizont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9" fillId="6" borderId="0" xfId="0" applyFont="1" applyFill="1" applyBorder="1" applyAlignment="1">
      <alignment horizontal="left" vertical="top" wrapText="1"/>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49" fillId="0" borderId="2" xfId="0" applyFont="1" applyBorder="1" applyAlignment="1">
      <alignment horizontal="left" wrapText="1"/>
    </xf>
    <xf numFmtId="0" fontId="38" fillId="0" borderId="0" xfId="6" quotePrefix="1" applyFont="1" applyBorder="1" applyAlignment="1">
      <alignment horizontal="left" vertical="top" wrapText="1"/>
    </xf>
    <xf numFmtId="0" fontId="31" fillId="0" borderId="0" xfId="17" quotePrefix="1" applyFont="1" applyFill="1" applyBorder="1" applyAlignment="1">
      <alignment horizontal="left" wrapText="1"/>
    </xf>
    <xf numFmtId="0" fontId="31" fillId="0" borderId="0" xfId="17" quotePrefix="1" applyFont="1" applyFill="1" applyBorder="1" applyAlignment="1">
      <alignment horizontal="left"/>
    </xf>
    <xf numFmtId="0" fontId="10" fillId="4" borderId="0" xfId="6" applyFont="1" applyFill="1" applyBorder="1" applyAlignment="1">
      <alignment horizontal="center" vertical="center" wrapText="1"/>
    </xf>
    <xf numFmtId="0" fontId="10" fillId="4" borderId="0" xfId="6" applyFont="1" applyFill="1" applyBorder="1" applyAlignment="1">
      <alignment horizontal="center"/>
    </xf>
    <xf numFmtId="0" fontId="10" fillId="4" borderId="5" xfId="6" applyFont="1" applyFill="1" applyBorder="1" applyAlignment="1">
      <alignment horizontal="center"/>
    </xf>
    <xf numFmtId="0" fontId="38" fillId="0" borderId="0" xfId="6" applyFont="1" applyBorder="1" applyAlignment="1">
      <alignment horizontal="justify" vertical="top" wrapText="1"/>
    </xf>
    <xf numFmtId="0" fontId="38" fillId="0" borderId="0" xfId="6" applyFont="1" applyBorder="1" applyAlignment="1">
      <alignment horizontal="justify" vertical="top"/>
    </xf>
    <xf numFmtId="0" fontId="10" fillId="4" borderId="1" xfId="6" applyFont="1" applyFill="1" applyBorder="1" applyAlignment="1">
      <alignment horizontal="center" vertical="center"/>
    </xf>
  </cellXfs>
  <cellStyles count="19">
    <cellStyle name="Millares" xfId="1" builtinId="3"/>
    <cellStyle name="Millares 2" xfId="5" xr:uid="{00000000-0005-0000-0000-000001000000}"/>
    <cellStyle name="Millares 2 2" xfId="10" xr:uid="{00000000-0005-0000-0000-000002000000}"/>
    <cellStyle name="Millares 2 3" xfId="14" xr:uid="{00000000-0005-0000-0000-000003000000}"/>
    <cellStyle name="Millares 2 4" xfId="15" xr:uid="{00000000-0005-0000-0000-000004000000}"/>
    <cellStyle name="Millares 3" xfId="13" xr:uid="{00000000-0005-0000-0000-000005000000}"/>
    <cellStyle name="Normal" xfId="0" builtinId="0"/>
    <cellStyle name="Normal 14" xfId="18" xr:uid="{00000000-0005-0000-0000-000007000000}"/>
    <cellStyle name="Normal 2" xfId="4" xr:uid="{00000000-0005-0000-0000-000008000000}"/>
    <cellStyle name="Normal 2 2" xfId="16" xr:uid="{00000000-0005-0000-0000-000009000000}"/>
    <cellStyle name="Normal 2 2 2" xfId="6" xr:uid="{00000000-0005-0000-0000-00000A000000}"/>
    <cellStyle name="Normal 2 2 3" xfId="11" xr:uid="{00000000-0005-0000-0000-00000B000000}"/>
    <cellStyle name="Normal 3 2" xfId="3" xr:uid="{00000000-0005-0000-0000-00000C000000}"/>
    <cellStyle name="Normal 3 2 2" xfId="8" xr:uid="{00000000-0005-0000-0000-00000D000000}"/>
    <cellStyle name="Normal 4" xfId="9" xr:uid="{00000000-0005-0000-0000-00000E000000}"/>
    <cellStyle name="Normal 5" xfId="7" xr:uid="{00000000-0005-0000-0000-00000F000000}"/>
    <cellStyle name="Normal 5 2" xfId="12" xr:uid="{00000000-0005-0000-0000-000010000000}"/>
    <cellStyle name="Normal_Libro5" xfId="17" xr:uid="{00000000-0005-0000-0000-000011000000}"/>
    <cellStyle name="Normal_METAS diciembre" xfId="2" xr:uid="{00000000-0005-0000-0000-000012000000}"/>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63" Type="http://schemas.openxmlformats.org/officeDocument/2006/relationships/externalLink" Target="externalLinks/externalLink46.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4.xml"/><Relationship Id="rId19" Type="http://schemas.openxmlformats.org/officeDocument/2006/relationships/externalLink" Target="externalLinks/externalLink2.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sharedStrings" Target="sharedStrings.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4C19C"/>
  </sheetPr>
  <dimension ref="A1:N149"/>
  <sheetViews>
    <sheetView showGridLines="0" tabSelected="1" zoomScaleNormal="100" workbookViewId="0">
      <selection sqref="A1:G1"/>
    </sheetView>
  </sheetViews>
  <sheetFormatPr baseColWidth="10" defaultRowHeight="15"/>
  <cols>
    <col min="1" max="2" width="1.42578125" style="143" customWidth="1"/>
    <col min="3" max="6" width="5.140625" style="143" customWidth="1"/>
    <col min="7" max="7" width="52.140625" style="145" customWidth="1"/>
    <col min="8" max="8" width="14.140625" style="143" customWidth="1"/>
    <col min="9" max="9" width="17" style="143" customWidth="1"/>
    <col min="10" max="10" width="14.140625" style="143" customWidth="1"/>
    <col min="11" max="16384" width="11.42578125" style="143"/>
  </cols>
  <sheetData>
    <row r="1" spans="1:14" s="23" customFormat="1" ht="40.5" customHeight="1">
      <c r="A1" s="402" t="s">
        <v>13</v>
      </c>
      <c r="B1" s="402"/>
      <c r="C1" s="402"/>
      <c r="D1" s="402"/>
      <c r="E1" s="402"/>
      <c r="F1" s="402"/>
      <c r="G1" s="402"/>
      <c r="H1" s="403" t="s">
        <v>466</v>
      </c>
      <c r="I1" s="403"/>
      <c r="J1" s="403"/>
      <c r="N1" s="24"/>
    </row>
    <row r="2" spans="1:14" s="7" customFormat="1" ht="12.75">
      <c r="A2" s="6"/>
      <c r="B2" s="6"/>
      <c r="C2" s="6"/>
      <c r="D2" s="6"/>
      <c r="E2" s="6"/>
      <c r="F2" s="6"/>
      <c r="G2" s="6"/>
      <c r="N2" s="8"/>
    </row>
    <row r="3" spans="1:14" ht="56.25" customHeight="1" thickBot="1">
      <c r="A3" s="399" t="s">
        <v>467</v>
      </c>
      <c r="B3" s="400"/>
      <c r="C3" s="400"/>
      <c r="D3" s="400"/>
      <c r="E3" s="400"/>
      <c r="F3" s="400"/>
      <c r="G3" s="400"/>
      <c r="H3" s="400"/>
      <c r="I3" s="400"/>
      <c r="J3" s="400"/>
      <c r="K3" s="144"/>
    </row>
    <row r="4" spans="1:14" ht="5.0999999999999996" customHeight="1">
      <c r="A4" s="137"/>
      <c r="B4" s="137"/>
      <c r="C4" s="137"/>
      <c r="D4" s="137"/>
      <c r="E4" s="137"/>
      <c r="F4" s="137"/>
      <c r="G4" s="137"/>
      <c r="H4" s="137"/>
      <c r="I4" s="137"/>
      <c r="J4" s="137"/>
      <c r="K4" s="144"/>
    </row>
    <row r="5" spans="1:14" s="147" customFormat="1" ht="12.75">
      <c r="A5" s="401" t="s">
        <v>312</v>
      </c>
      <c r="B5" s="401"/>
      <c r="C5" s="401"/>
      <c r="D5" s="401"/>
      <c r="E5" s="401"/>
      <c r="F5" s="401"/>
      <c r="G5" s="401"/>
      <c r="H5" s="146" t="s">
        <v>11</v>
      </c>
      <c r="I5" s="146" t="s">
        <v>1</v>
      </c>
      <c r="J5" s="146"/>
      <c r="K5" s="43"/>
    </row>
    <row r="6" spans="1:14" s="147" customFormat="1" ht="18" customHeight="1">
      <c r="A6" s="401"/>
      <c r="B6" s="401"/>
      <c r="C6" s="401"/>
      <c r="D6" s="401"/>
      <c r="E6" s="401"/>
      <c r="F6" s="401"/>
      <c r="G6" s="401"/>
      <c r="H6" s="146" t="s">
        <v>0</v>
      </c>
      <c r="I6" s="146" t="s">
        <v>313</v>
      </c>
      <c r="J6" s="146" t="s">
        <v>326</v>
      </c>
      <c r="K6" s="43"/>
    </row>
    <row r="7" spans="1:14" s="147" customFormat="1" ht="14.25">
      <c r="A7" s="401"/>
      <c r="B7" s="401"/>
      <c r="C7" s="401"/>
      <c r="D7" s="401"/>
      <c r="E7" s="401"/>
      <c r="F7" s="401"/>
      <c r="G7" s="401"/>
      <c r="H7" s="146"/>
      <c r="I7" s="146" t="s">
        <v>480</v>
      </c>
      <c r="J7" s="146"/>
      <c r="K7" s="43"/>
    </row>
    <row r="8" spans="1:14" s="147" customFormat="1" ht="12.75">
      <c r="A8" s="146"/>
      <c r="B8" s="146"/>
      <c r="C8" s="146"/>
      <c r="D8" s="146"/>
      <c r="E8" s="146"/>
      <c r="F8" s="146"/>
      <c r="G8" s="146"/>
      <c r="H8" s="146" t="s">
        <v>19</v>
      </c>
      <c r="I8" s="146" t="s">
        <v>20</v>
      </c>
      <c r="J8" s="146" t="s">
        <v>314</v>
      </c>
      <c r="K8" s="43"/>
    </row>
    <row r="9" spans="1:14" s="126" customFormat="1" ht="7.5" customHeight="1" thickBot="1">
      <c r="A9" s="139"/>
      <c r="B9" s="139"/>
      <c r="C9" s="139"/>
      <c r="D9" s="139"/>
      <c r="E9" s="139"/>
      <c r="F9" s="139"/>
      <c r="G9" s="139"/>
      <c r="H9" s="139"/>
      <c r="I9" s="139"/>
      <c r="J9" s="139"/>
    </row>
    <row r="10" spans="1:14" s="126" customFormat="1" ht="9.75" customHeight="1" thickBot="1">
      <c r="A10" s="140"/>
      <c r="B10" s="140"/>
      <c r="C10" s="140"/>
      <c r="D10" s="140"/>
      <c r="E10" s="140"/>
      <c r="F10" s="140"/>
      <c r="G10" s="140"/>
      <c r="H10" s="140"/>
      <c r="I10" s="140"/>
      <c r="J10" s="140"/>
    </row>
    <row r="11" spans="1:14" s="264" customFormat="1" ht="21.95" customHeight="1">
      <c r="A11" s="321" t="s">
        <v>315</v>
      </c>
      <c r="B11" s="261"/>
      <c r="C11" s="343"/>
      <c r="D11" s="261"/>
      <c r="E11" s="261"/>
      <c r="F11" s="262"/>
      <c r="G11" s="227"/>
      <c r="H11" s="263"/>
      <c r="I11" s="263"/>
      <c r="J11" s="228"/>
      <c r="K11" s="352"/>
      <c r="L11" s="352"/>
      <c r="M11" s="352"/>
    </row>
    <row r="12" spans="1:14" s="264" customFormat="1" ht="12.75">
      <c r="A12" s="337"/>
      <c r="B12" s="226" t="s">
        <v>364</v>
      </c>
      <c r="C12" s="226"/>
      <c r="D12" s="226"/>
      <c r="E12" s="226"/>
      <c r="F12" s="227"/>
      <c r="G12" s="228"/>
      <c r="H12" s="228"/>
      <c r="I12" s="229"/>
      <c r="J12" s="226"/>
      <c r="K12" s="352"/>
      <c r="L12" s="352"/>
      <c r="M12" s="352"/>
    </row>
    <row r="13" spans="1:14" s="264" customFormat="1" ht="12.75">
      <c r="A13" s="337"/>
      <c r="B13" s="261"/>
      <c r="C13" s="265">
        <v>43</v>
      </c>
      <c r="D13" s="261" t="s">
        <v>259</v>
      </c>
      <c r="E13" s="261"/>
      <c r="F13" s="262"/>
      <c r="G13" s="227"/>
      <c r="H13" s="263"/>
      <c r="I13" s="263"/>
      <c r="J13" s="228"/>
      <c r="K13" s="352"/>
      <c r="L13" s="352"/>
      <c r="M13" s="352"/>
    </row>
    <row r="14" spans="1:14" s="147" customFormat="1" ht="12.75">
      <c r="A14" s="225"/>
      <c r="B14" s="230"/>
      <c r="C14" s="235"/>
      <c r="D14" s="230"/>
      <c r="E14" s="230" t="s">
        <v>316</v>
      </c>
      <c r="F14" s="231"/>
      <c r="G14" s="232"/>
      <c r="H14" s="233"/>
      <c r="I14" s="233"/>
      <c r="J14" s="234"/>
      <c r="K14" s="352"/>
      <c r="L14" s="352"/>
      <c r="M14" s="352"/>
    </row>
    <row r="15" spans="1:14" s="147" customFormat="1" ht="12.75">
      <c r="A15" s="225"/>
      <c r="B15" s="230"/>
      <c r="C15" s="235"/>
      <c r="D15" s="230"/>
      <c r="E15" s="230"/>
      <c r="F15" s="231">
        <v>0</v>
      </c>
      <c r="G15" s="232" t="s">
        <v>316</v>
      </c>
      <c r="H15" s="233">
        <v>1560</v>
      </c>
      <c r="I15" s="233">
        <v>2167.2262268099998</v>
      </c>
      <c r="J15" s="234">
        <v>38.92475812884615</v>
      </c>
      <c r="K15" s="381"/>
      <c r="L15" s="381"/>
      <c r="M15" s="381"/>
    </row>
    <row r="16" spans="1:14" s="264" customFormat="1" ht="12.75">
      <c r="A16" s="337"/>
      <c r="B16" s="261" t="s">
        <v>310</v>
      </c>
      <c r="C16" s="343"/>
      <c r="D16" s="261"/>
      <c r="E16" s="261"/>
      <c r="F16" s="262"/>
      <c r="G16" s="227"/>
      <c r="H16" s="263"/>
      <c r="I16" s="263"/>
      <c r="J16" s="228"/>
      <c r="K16" s="352"/>
      <c r="L16" s="352"/>
      <c r="M16" s="352"/>
    </row>
    <row r="17" spans="1:13" s="264" customFormat="1" ht="12.75">
      <c r="A17" s="337"/>
      <c r="B17" s="261"/>
      <c r="C17" s="343">
        <v>2</v>
      </c>
      <c r="D17" s="261" t="s">
        <v>27</v>
      </c>
      <c r="E17" s="261"/>
      <c r="F17" s="262"/>
      <c r="G17" s="227"/>
      <c r="H17" s="263"/>
      <c r="I17" s="263"/>
      <c r="J17" s="228"/>
      <c r="K17" s="352"/>
      <c r="L17" s="352"/>
      <c r="M17" s="352"/>
    </row>
    <row r="18" spans="1:13" s="147" customFormat="1" ht="12.75">
      <c r="A18" s="225"/>
      <c r="B18" s="230"/>
      <c r="C18" s="342"/>
      <c r="D18" s="230"/>
      <c r="E18" s="230" t="s">
        <v>316</v>
      </c>
      <c r="F18" s="231"/>
      <c r="G18" s="232"/>
      <c r="H18" s="233"/>
      <c r="I18" s="233"/>
      <c r="J18" s="234"/>
      <c r="K18" s="381"/>
      <c r="L18" s="381"/>
      <c r="M18" s="381"/>
    </row>
    <row r="19" spans="1:13" s="147" customFormat="1" ht="12.75">
      <c r="A19" s="225"/>
      <c r="B19" s="230"/>
      <c r="C19" s="235"/>
      <c r="D19" s="230"/>
      <c r="E19" s="230"/>
      <c r="F19" s="231">
        <v>0</v>
      </c>
      <c r="G19" s="232" t="s">
        <v>316</v>
      </c>
      <c r="H19" s="233">
        <v>833.86339999999996</v>
      </c>
      <c r="I19" s="233">
        <v>790.10485681000011</v>
      </c>
      <c r="J19" s="234">
        <v>-5.2476872339042444</v>
      </c>
      <c r="K19" s="381"/>
      <c r="L19" s="381"/>
      <c r="M19" s="381"/>
    </row>
    <row r="20" spans="1:13" s="264" customFormat="1" ht="12.75">
      <c r="A20" s="337"/>
      <c r="B20" s="261"/>
      <c r="C20" s="343">
        <v>4</v>
      </c>
      <c r="D20" s="261" t="s">
        <v>269</v>
      </c>
      <c r="E20" s="261"/>
      <c r="F20" s="262"/>
      <c r="G20" s="227"/>
      <c r="H20" s="263"/>
      <c r="I20" s="263"/>
      <c r="J20" s="228"/>
      <c r="K20" s="352"/>
      <c r="L20" s="352"/>
      <c r="M20" s="352"/>
    </row>
    <row r="21" spans="1:13" s="147" customFormat="1" ht="12.75">
      <c r="A21" s="225"/>
      <c r="B21" s="230"/>
      <c r="C21" s="235"/>
      <c r="D21" s="230"/>
      <c r="E21" s="230" t="s">
        <v>317</v>
      </c>
      <c r="F21" s="231"/>
      <c r="G21" s="232"/>
      <c r="H21" s="233"/>
      <c r="I21" s="233"/>
      <c r="J21" s="234"/>
      <c r="K21" s="381"/>
      <c r="L21" s="381"/>
      <c r="M21" s="381"/>
    </row>
    <row r="22" spans="1:13" s="147" customFormat="1" ht="12.75">
      <c r="A22" s="225"/>
      <c r="B22" s="230"/>
      <c r="C22" s="235"/>
      <c r="D22" s="230"/>
      <c r="E22" s="230"/>
      <c r="F22" s="231" t="s">
        <v>357</v>
      </c>
      <c r="G22" s="232" t="s">
        <v>36</v>
      </c>
      <c r="H22" s="233">
        <v>1662.4500840000001</v>
      </c>
      <c r="I22" s="233">
        <v>2442.8629165800007</v>
      </c>
      <c r="J22" s="234">
        <v>46.943534731717136</v>
      </c>
      <c r="K22" s="381"/>
      <c r="L22" s="381"/>
      <c r="M22" s="381"/>
    </row>
    <row r="23" spans="1:13" s="147" customFormat="1" ht="24">
      <c r="A23" s="225"/>
      <c r="B23" s="230"/>
      <c r="C23" s="342"/>
      <c r="D23" s="230"/>
      <c r="E23" s="230"/>
      <c r="F23" s="231" t="s">
        <v>318</v>
      </c>
      <c r="G23" s="232" t="s">
        <v>37</v>
      </c>
      <c r="H23" s="233">
        <v>45.667372</v>
      </c>
      <c r="I23" s="233">
        <v>77.869255140000021</v>
      </c>
      <c r="J23" s="234">
        <v>70.513983462854014</v>
      </c>
      <c r="K23" s="381"/>
      <c r="L23" s="381"/>
      <c r="M23" s="381"/>
    </row>
    <row r="24" spans="1:13" s="147" customFormat="1" ht="12.75">
      <c r="A24" s="225"/>
      <c r="B24" s="230"/>
      <c r="C24" s="235"/>
      <c r="D24" s="230"/>
      <c r="E24" s="230"/>
      <c r="F24" s="231" t="s">
        <v>319</v>
      </c>
      <c r="G24" s="232" t="s">
        <v>38</v>
      </c>
      <c r="H24" s="233">
        <v>30.999174</v>
      </c>
      <c r="I24" s="233">
        <v>77.899174000000002</v>
      </c>
      <c r="J24" s="234" t="s">
        <v>421</v>
      </c>
      <c r="K24" s="381"/>
      <c r="L24" s="381"/>
      <c r="M24" s="381"/>
    </row>
    <row r="25" spans="1:13" s="147" customFormat="1" ht="24">
      <c r="A25" s="225"/>
      <c r="B25" s="230"/>
      <c r="C25" s="235"/>
      <c r="D25" s="230"/>
      <c r="E25" s="230"/>
      <c r="F25" s="231" t="s">
        <v>431</v>
      </c>
      <c r="G25" s="232" t="s">
        <v>41</v>
      </c>
      <c r="H25" s="233">
        <v>310.45154500000001</v>
      </c>
      <c r="I25" s="233">
        <v>1018.3141425800002</v>
      </c>
      <c r="J25" s="234" t="s">
        <v>421</v>
      </c>
      <c r="K25" s="381"/>
      <c r="L25" s="381"/>
      <c r="M25" s="381"/>
    </row>
    <row r="26" spans="1:13" s="264" customFormat="1" ht="12.75">
      <c r="A26" s="337"/>
      <c r="B26" s="261"/>
      <c r="C26" s="265">
        <v>5</v>
      </c>
      <c r="D26" s="261" t="s">
        <v>270</v>
      </c>
      <c r="E26" s="261"/>
      <c r="F26" s="262"/>
      <c r="G26" s="227"/>
      <c r="H26" s="263"/>
      <c r="I26" s="263"/>
      <c r="J26" s="228"/>
      <c r="K26" s="352"/>
      <c r="L26" s="352"/>
      <c r="M26" s="352"/>
    </row>
    <row r="27" spans="1:13" s="147" customFormat="1" ht="12.75">
      <c r="A27" s="225"/>
      <c r="B27" s="230"/>
      <c r="C27" s="235"/>
      <c r="D27" s="230"/>
      <c r="E27" s="230" t="s">
        <v>316</v>
      </c>
      <c r="F27" s="231"/>
      <c r="G27" s="232"/>
      <c r="H27" s="233"/>
      <c r="I27" s="233"/>
      <c r="J27" s="234"/>
      <c r="K27" s="381"/>
      <c r="L27" s="381"/>
      <c r="M27" s="381"/>
    </row>
    <row r="28" spans="1:13" s="147" customFormat="1" ht="12.75">
      <c r="A28" s="225"/>
      <c r="B28" s="230"/>
      <c r="C28" s="342"/>
      <c r="D28" s="230"/>
      <c r="E28" s="230"/>
      <c r="F28" s="231">
        <v>0</v>
      </c>
      <c r="G28" s="232" t="s">
        <v>316</v>
      </c>
      <c r="H28" s="233">
        <v>8099.5066960000004</v>
      </c>
      <c r="I28" s="233">
        <v>9582.2259567299952</v>
      </c>
      <c r="J28" s="234">
        <v>18.306290943153954</v>
      </c>
      <c r="K28" s="381"/>
      <c r="L28" s="381"/>
      <c r="M28" s="381"/>
    </row>
    <row r="29" spans="1:13" s="264" customFormat="1" ht="12.75">
      <c r="A29" s="337"/>
      <c r="B29" s="261"/>
      <c r="C29" s="343">
        <v>6</v>
      </c>
      <c r="D29" s="261" t="s">
        <v>271</v>
      </c>
      <c r="E29" s="261"/>
      <c r="F29" s="262"/>
      <c r="G29" s="227"/>
      <c r="H29" s="263"/>
      <c r="I29" s="263"/>
      <c r="J29" s="228"/>
      <c r="K29" s="352"/>
      <c r="L29" s="352"/>
      <c r="M29" s="352"/>
    </row>
    <row r="30" spans="1:13" s="147" customFormat="1" ht="12.75">
      <c r="A30" s="225"/>
      <c r="B30" s="230"/>
      <c r="C30" s="235"/>
      <c r="D30" s="230"/>
      <c r="E30" s="230" t="s">
        <v>316</v>
      </c>
      <c r="F30" s="231"/>
      <c r="G30" s="232"/>
      <c r="H30" s="233"/>
      <c r="I30" s="233"/>
      <c r="J30" s="234"/>
      <c r="K30" s="381"/>
      <c r="L30" s="381"/>
      <c r="M30" s="381"/>
    </row>
    <row r="31" spans="1:13" s="147" customFormat="1">
      <c r="A31" s="225"/>
      <c r="B31" s="230"/>
      <c r="C31" s="342"/>
      <c r="D31" s="230"/>
      <c r="E31" s="230"/>
      <c r="F31" s="231">
        <v>0</v>
      </c>
      <c r="G31" s="232" t="s">
        <v>316</v>
      </c>
      <c r="H31" s="233">
        <v>4104.5093010000001</v>
      </c>
      <c r="I31" s="233">
        <v>5543.9677733899944</v>
      </c>
      <c r="J31" s="234">
        <v>35.070172018840168</v>
      </c>
      <c r="K31" s="381"/>
      <c r="L31" s="381"/>
      <c r="M31" s="381"/>
    </row>
    <row r="32" spans="1:13" s="147" customFormat="1">
      <c r="A32" s="225"/>
      <c r="B32" s="230"/>
      <c r="C32" s="235"/>
      <c r="D32" s="230"/>
      <c r="E32" s="230" t="s">
        <v>317</v>
      </c>
      <c r="F32" s="231"/>
      <c r="G32" s="232"/>
      <c r="H32" s="233"/>
      <c r="I32" s="233"/>
      <c r="J32" s="234"/>
      <c r="K32" s="381"/>
      <c r="L32" s="381"/>
      <c r="M32" s="381"/>
    </row>
    <row r="33" spans="1:13" s="147" customFormat="1" ht="27">
      <c r="A33" s="225"/>
      <c r="B33" s="230"/>
      <c r="C33" s="342"/>
      <c r="D33" s="230"/>
      <c r="E33" s="230"/>
      <c r="F33" s="231" t="s">
        <v>384</v>
      </c>
      <c r="G33" s="232" t="s">
        <v>54</v>
      </c>
      <c r="H33" s="233">
        <v>114.731078</v>
      </c>
      <c r="I33" s="233">
        <v>200.63019699</v>
      </c>
      <c r="J33" s="234">
        <v>74.869965912810471</v>
      </c>
      <c r="K33" s="381"/>
      <c r="L33" s="381"/>
      <c r="M33" s="381"/>
    </row>
    <row r="34" spans="1:13" s="147" customFormat="1">
      <c r="A34" s="225"/>
      <c r="B34" s="230"/>
      <c r="C34" s="235"/>
      <c r="D34" s="230"/>
      <c r="E34" s="230"/>
      <c r="F34" s="231" t="s">
        <v>322</v>
      </c>
      <c r="G34" s="232" t="s">
        <v>55</v>
      </c>
      <c r="H34" s="233">
        <v>1529.3967500000001</v>
      </c>
      <c r="I34" s="233">
        <v>2253.6006631100013</v>
      </c>
      <c r="J34" s="234">
        <v>47.352259190429237</v>
      </c>
      <c r="K34" s="381"/>
      <c r="L34" s="381"/>
      <c r="M34" s="381"/>
    </row>
    <row r="35" spans="1:13" s="147" customFormat="1">
      <c r="A35" s="225"/>
      <c r="B35" s="230"/>
      <c r="C35" s="235"/>
      <c r="D35" s="230"/>
      <c r="E35" s="230"/>
      <c r="F35" s="231" t="s">
        <v>383</v>
      </c>
      <c r="G35" s="232" t="s">
        <v>56</v>
      </c>
      <c r="H35" s="233">
        <v>222.251226</v>
      </c>
      <c r="I35" s="233">
        <v>357.049239</v>
      </c>
      <c r="J35" s="234">
        <v>60.651189838655824</v>
      </c>
      <c r="K35" s="381"/>
      <c r="L35" s="381"/>
      <c r="M35" s="381"/>
    </row>
    <row r="36" spans="1:13" s="147" customFormat="1">
      <c r="A36" s="225"/>
      <c r="B36" s="230"/>
      <c r="C36" s="342"/>
      <c r="D36" s="230"/>
      <c r="E36" s="230"/>
      <c r="F36" s="231" t="s">
        <v>507</v>
      </c>
      <c r="G36" s="232" t="s">
        <v>57</v>
      </c>
      <c r="H36" s="233">
        <v>202.568389</v>
      </c>
      <c r="I36" s="233">
        <v>522.11595700000009</v>
      </c>
      <c r="J36" s="234" t="s">
        <v>421</v>
      </c>
      <c r="K36" s="381"/>
      <c r="L36" s="381"/>
      <c r="M36" s="381"/>
    </row>
    <row r="37" spans="1:13" s="147" customFormat="1">
      <c r="A37" s="225"/>
      <c r="B37" s="230"/>
      <c r="C37" s="235"/>
      <c r="D37" s="230"/>
      <c r="E37" s="230"/>
      <c r="F37" s="231" t="s">
        <v>358</v>
      </c>
      <c r="G37" s="232" t="s">
        <v>58</v>
      </c>
      <c r="H37" s="233">
        <v>12852.915263999999</v>
      </c>
      <c r="I37" s="233">
        <v>10999.430009549993</v>
      </c>
      <c r="J37" s="234">
        <v>-14.420738146788153</v>
      </c>
      <c r="K37" s="381"/>
      <c r="L37" s="381"/>
      <c r="M37" s="381"/>
    </row>
    <row r="38" spans="1:13" s="147" customFormat="1">
      <c r="A38" s="225"/>
      <c r="B38" s="230"/>
      <c r="C38" s="235"/>
      <c r="D38" s="230"/>
      <c r="E38" s="230"/>
      <c r="F38" s="231" t="s">
        <v>432</v>
      </c>
      <c r="G38" s="232" t="s">
        <v>457</v>
      </c>
      <c r="H38" s="233">
        <v>0</v>
      </c>
      <c r="I38" s="233">
        <v>2702.7291061499986</v>
      </c>
      <c r="J38" s="234" t="s">
        <v>290</v>
      </c>
      <c r="K38" s="381"/>
      <c r="L38" s="381"/>
      <c r="M38" s="381"/>
    </row>
    <row r="39" spans="1:13" s="147" customFormat="1">
      <c r="A39" s="225"/>
      <c r="B39" s="230"/>
      <c r="C39" s="342"/>
      <c r="D39" s="230"/>
      <c r="E39" s="230" t="s">
        <v>321</v>
      </c>
      <c r="F39" s="231"/>
      <c r="G39" s="232"/>
      <c r="H39" s="233"/>
      <c r="I39" s="233"/>
      <c r="J39" s="234"/>
      <c r="K39" s="381"/>
      <c r="L39" s="381"/>
      <c r="M39" s="381"/>
    </row>
    <row r="40" spans="1:13" s="147" customFormat="1">
      <c r="A40" s="225"/>
      <c r="B40" s="230"/>
      <c r="C40" s="235"/>
      <c r="D40" s="230"/>
      <c r="E40" s="230"/>
      <c r="F40" s="231" t="s">
        <v>508</v>
      </c>
      <c r="G40" s="232" t="s">
        <v>509</v>
      </c>
      <c r="H40" s="233">
        <v>321.43922800000001</v>
      </c>
      <c r="I40" s="233">
        <v>2321.4392280000002</v>
      </c>
      <c r="J40" s="234" t="s">
        <v>421</v>
      </c>
      <c r="K40" s="381"/>
      <c r="L40" s="381"/>
      <c r="M40" s="381"/>
    </row>
    <row r="41" spans="1:13" s="264" customFormat="1">
      <c r="A41" s="337"/>
      <c r="B41" s="261"/>
      <c r="C41" s="265">
        <v>7</v>
      </c>
      <c r="D41" s="261" t="s">
        <v>272</v>
      </c>
      <c r="E41" s="261"/>
      <c r="F41" s="262"/>
      <c r="G41" s="227"/>
      <c r="H41" s="263"/>
      <c r="I41" s="263"/>
      <c r="J41" s="228"/>
      <c r="K41" s="352"/>
      <c r="L41" s="352"/>
      <c r="M41" s="352"/>
    </row>
    <row r="42" spans="1:13" s="147" customFormat="1">
      <c r="A42" s="225"/>
      <c r="B42" s="230"/>
      <c r="C42" s="235"/>
      <c r="D42" s="230"/>
      <c r="E42" s="230" t="s">
        <v>316</v>
      </c>
      <c r="F42" s="231"/>
      <c r="G42" s="232"/>
      <c r="H42" s="233"/>
      <c r="I42" s="233"/>
      <c r="J42" s="234"/>
      <c r="K42" s="381"/>
      <c r="L42" s="381"/>
      <c r="M42" s="381"/>
    </row>
    <row r="43" spans="1:13" s="147" customFormat="1">
      <c r="A43" s="225"/>
      <c r="B43" s="230"/>
      <c r="C43" s="235"/>
      <c r="D43" s="230"/>
      <c r="E43" s="230"/>
      <c r="F43" s="231">
        <v>0</v>
      </c>
      <c r="G43" s="232" t="s">
        <v>316</v>
      </c>
      <c r="H43" s="233">
        <v>103688.45647</v>
      </c>
      <c r="I43" s="233">
        <v>113434.12996567982</v>
      </c>
      <c r="J43" s="234">
        <v>9.3989956331344473</v>
      </c>
      <c r="K43" s="381"/>
      <c r="L43" s="381"/>
      <c r="M43" s="381"/>
    </row>
    <row r="44" spans="1:13" s="147" customFormat="1">
      <c r="A44" s="225"/>
      <c r="B44" s="230"/>
      <c r="C44" s="342"/>
      <c r="D44" s="230"/>
      <c r="E44" s="230" t="s">
        <v>321</v>
      </c>
      <c r="F44" s="231"/>
      <c r="G44" s="232"/>
      <c r="H44" s="233"/>
      <c r="I44" s="233"/>
      <c r="J44" s="234"/>
      <c r="K44" s="381"/>
      <c r="L44" s="381"/>
      <c r="M44" s="381"/>
    </row>
    <row r="45" spans="1:13" s="147" customFormat="1">
      <c r="A45" s="225"/>
      <c r="B45" s="230"/>
      <c r="C45" s="235"/>
      <c r="D45" s="230"/>
      <c r="E45" s="230"/>
      <c r="F45" s="231" t="s">
        <v>411</v>
      </c>
      <c r="G45" s="232" t="s">
        <v>412</v>
      </c>
      <c r="H45" s="233">
        <v>419.44908099999998</v>
      </c>
      <c r="I45" s="233">
        <v>1370.3999989999998</v>
      </c>
      <c r="J45" s="234" t="s">
        <v>421</v>
      </c>
      <c r="K45" s="381"/>
      <c r="L45" s="381"/>
      <c r="M45" s="381"/>
    </row>
    <row r="46" spans="1:13" s="264" customFormat="1">
      <c r="A46" s="337"/>
      <c r="B46" s="261"/>
      <c r="C46" s="343">
        <v>8</v>
      </c>
      <c r="D46" s="261" t="s">
        <v>350</v>
      </c>
      <c r="E46" s="261"/>
      <c r="F46" s="262"/>
      <c r="G46" s="227"/>
      <c r="H46" s="263"/>
      <c r="I46" s="263"/>
      <c r="J46" s="228"/>
      <c r="K46" s="352"/>
      <c r="L46" s="352"/>
      <c r="M46" s="352"/>
    </row>
    <row r="47" spans="1:13" s="147" customFormat="1">
      <c r="A47" s="225"/>
      <c r="B47" s="230"/>
      <c r="C47" s="235"/>
      <c r="D47" s="230"/>
      <c r="E47" s="230" t="s">
        <v>317</v>
      </c>
      <c r="F47" s="231"/>
      <c r="G47" s="232"/>
      <c r="H47" s="233"/>
      <c r="I47" s="233"/>
      <c r="J47" s="234"/>
      <c r="K47" s="381"/>
      <c r="L47" s="381"/>
      <c r="M47" s="381"/>
    </row>
    <row r="48" spans="1:13" s="147" customFormat="1">
      <c r="A48" s="225"/>
      <c r="B48" s="230"/>
      <c r="C48" s="235"/>
      <c r="D48" s="230"/>
      <c r="E48" s="230"/>
      <c r="F48" s="231" t="s">
        <v>383</v>
      </c>
      <c r="G48" s="232" t="s">
        <v>64</v>
      </c>
      <c r="H48" s="233">
        <v>75.600523999999993</v>
      </c>
      <c r="I48" s="233">
        <v>60.924524000000005</v>
      </c>
      <c r="J48" s="234">
        <v>-19.412563860007097</v>
      </c>
      <c r="K48" s="381"/>
      <c r="L48" s="381"/>
      <c r="M48" s="381"/>
    </row>
    <row r="49" spans="1:13" s="147" customFormat="1">
      <c r="A49" s="225"/>
      <c r="B49" s="230"/>
      <c r="C49" s="235"/>
      <c r="D49" s="230"/>
      <c r="E49" s="230" t="s">
        <v>321</v>
      </c>
      <c r="F49" s="231"/>
      <c r="G49" s="232"/>
      <c r="H49" s="233"/>
      <c r="I49" s="233"/>
      <c r="J49" s="234"/>
      <c r="K49" s="381"/>
      <c r="L49" s="381"/>
      <c r="M49" s="381"/>
    </row>
    <row r="50" spans="1:13" s="147" customFormat="1">
      <c r="A50" s="225"/>
      <c r="B50" s="230"/>
      <c r="C50" s="235"/>
      <c r="D50" s="230"/>
      <c r="E50" s="230"/>
      <c r="F50" s="231" t="s">
        <v>359</v>
      </c>
      <c r="G50" s="232" t="s">
        <v>71</v>
      </c>
      <c r="H50" s="233">
        <v>7.4977600000000004</v>
      </c>
      <c r="I50" s="233">
        <v>5.8699199999999996</v>
      </c>
      <c r="J50" s="234">
        <v>-21.711017690616941</v>
      </c>
      <c r="K50" s="381"/>
      <c r="L50" s="381"/>
      <c r="M50" s="381"/>
    </row>
    <row r="51" spans="1:13" s="147" customFormat="1" ht="27">
      <c r="A51" s="225"/>
      <c r="B51" s="230"/>
      <c r="C51" s="235"/>
      <c r="D51" s="230"/>
      <c r="E51" s="230"/>
      <c r="F51" s="231" t="s">
        <v>510</v>
      </c>
      <c r="G51" s="232" t="s">
        <v>75</v>
      </c>
      <c r="H51" s="233">
        <v>1360.600244</v>
      </c>
      <c r="I51" s="233">
        <v>1445.2908480000001</v>
      </c>
      <c r="J51" s="234">
        <v>6.2245030730716309</v>
      </c>
      <c r="K51" s="381"/>
      <c r="L51" s="381"/>
      <c r="M51" s="381"/>
    </row>
    <row r="52" spans="1:13" s="264" customFormat="1">
      <c r="A52" s="337"/>
      <c r="B52" s="261"/>
      <c r="C52" s="343">
        <v>9</v>
      </c>
      <c r="D52" s="261" t="s">
        <v>458</v>
      </c>
      <c r="E52" s="261"/>
      <c r="F52" s="262"/>
      <c r="G52" s="227"/>
      <c r="H52" s="263"/>
      <c r="I52" s="263"/>
      <c r="J52" s="228"/>
      <c r="K52" s="352"/>
      <c r="L52" s="352"/>
      <c r="M52" s="352"/>
    </row>
    <row r="53" spans="1:13" s="147" customFormat="1">
      <c r="A53" s="225"/>
      <c r="B53" s="230"/>
      <c r="C53" s="342"/>
      <c r="D53" s="230"/>
      <c r="E53" s="230" t="s">
        <v>316</v>
      </c>
      <c r="F53" s="231"/>
      <c r="G53" s="232"/>
      <c r="H53" s="233"/>
      <c r="I53" s="233"/>
      <c r="J53" s="234"/>
      <c r="K53" s="381"/>
      <c r="L53" s="381"/>
      <c r="M53" s="381"/>
    </row>
    <row r="54" spans="1:13" s="147" customFormat="1">
      <c r="A54" s="225"/>
      <c r="B54" s="230"/>
      <c r="C54" s="235"/>
      <c r="D54" s="230"/>
      <c r="E54" s="230"/>
      <c r="F54" s="231">
        <v>0</v>
      </c>
      <c r="G54" s="232" t="s">
        <v>316</v>
      </c>
      <c r="H54" s="233">
        <v>56774.188457999997</v>
      </c>
      <c r="I54" s="233">
        <v>52975.588507170134</v>
      </c>
      <c r="J54" s="234">
        <v>-6.6907164223755728</v>
      </c>
      <c r="K54" s="381"/>
      <c r="L54" s="381"/>
      <c r="M54" s="381"/>
    </row>
    <row r="55" spans="1:13" s="147" customFormat="1">
      <c r="A55" s="225"/>
      <c r="B55" s="230"/>
      <c r="C55" s="342"/>
      <c r="D55" s="230"/>
      <c r="E55" s="230" t="s">
        <v>317</v>
      </c>
      <c r="F55" s="231"/>
      <c r="G55" s="232"/>
      <c r="H55" s="233"/>
      <c r="I55" s="233"/>
      <c r="J55" s="234"/>
      <c r="K55" s="381"/>
      <c r="L55" s="381"/>
      <c r="M55" s="381"/>
    </row>
    <row r="56" spans="1:13" s="147" customFormat="1">
      <c r="A56" s="225"/>
      <c r="B56" s="230"/>
      <c r="C56" s="235"/>
      <c r="D56" s="230"/>
      <c r="E56" s="230"/>
      <c r="F56" s="231" t="s">
        <v>358</v>
      </c>
      <c r="G56" s="232" t="s">
        <v>385</v>
      </c>
      <c r="H56" s="233">
        <v>500.640287</v>
      </c>
      <c r="I56" s="233">
        <v>717.12726196000006</v>
      </c>
      <c r="J56" s="234">
        <v>43.242020384987512</v>
      </c>
      <c r="K56" s="381"/>
      <c r="L56" s="381"/>
      <c r="M56" s="381"/>
    </row>
    <row r="57" spans="1:13" s="264" customFormat="1">
      <c r="A57" s="337"/>
      <c r="B57" s="261"/>
      <c r="C57" s="343">
        <v>11</v>
      </c>
      <c r="D57" s="261" t="s">
        <v>273</v>
      </c>
      <c r="E57" s="261"/>
      <c r="F57" s="262"/>
      <c r="G57" s="227"/>
      <c r="H57" s="263"/>
      <c r="I57" s="263"/>
      <c r="J57" s="228"/>
      <c r="K57" s="352"/>
      <c r="L57" s="352"/>
      <c r="M57" s="352"/>
    </row>
    <row r="58" spans="1:13" s="147" customFormat="1">
      <c r="A58" s="225"/>
      <c r="B58" s="230"/>
      <c r="C58" s="235"/>
      <c r="D58" s="230"/>
      <c r="E58" s="230" t="s">
        <v>317</v>
      </c>
      <c r="F58" s="231"/>
      <c r="G58" s="232"/>
      <c r="H58" s="233"/>
      <c r="I58" s="233"/>
      <c r="J58" s="234"/>
      <c r="K58" s="381"/>
      <c r="L58" s="381"/>
      <c r="M58" s="381"/>
    </row>
    <row r="59" spans="1:13" s="147" customFormat="1">
      <c r="A59" s="225"/>
      <c r="B59" s="230"/>
      <c r="C59" s="235"/>
      <c r="D59" s="230"/>
      <c r="E59" s="230"/>
      <c r="F59" s="231" t="s">
        <v>511</v>
      </c>
      <c r="G59" s="232" t="s">
        <v>98</v>
      </c>
      <c r="H59" s="233">
        <v>572.69370300000003</v>
      </c>
      <c r="I59" s="233">
        <v>631.7853429999999</v>
      </c>
      <c r="J59" s="234">
        <v>10.318192725090938</v>
      </c>
      <c r="K59" s="381"/>
      <c r="L59" s="381"/>
      <c r="M59" s="381"/>
    </row>
    <row r="60" spans="1:13" s="147" customFormat="1">
      <c r="A60" s="225"/>
      <c r="B60" s="230"/>
      <c r="C60" s="342"/>
      <c r="D60" s="230"/>
      <c r="E60" s="230"/>
      <c r="F60" s="231" t="s">
        <v>410</v>
      </c>
      <c r="G60" s="232" t="s">
        <v>99</v>
      </c>
      <c r="H60" s="233">
        <v>7.6377389999999998</v>
      </c>
      <c r="I60" s="233">
        <v>8.030645139999999</v>
      </c>
      <c r="J60" s="234">
        <v>5.1442729320810656</v>
      </c>
      <c r="K60" s="381"/>
      <c r="L60" s="381"/>
      <c r="M60" s="381"/>
    </row>
    <row r="61" spans="1:13" s="147" customFormat="1">
      <c r="A61" s="225"/>
      <c r="B61" s="230"/>
      <c r="C61" s="235"/>
      <c r="D61" s="230"/>
      <c r="E61" s="230"/>
      <c r="F61" s="231" t="s">
        <v>357</v>
      </c>
      <c r="G61" s="232" t="s">
        <v>100</v>
      </c>
      <c r="H61" s="233">
        <v>297.13267400000001</v>
      </c>
      <c r="I61" s="233">
        <v>314.3190295</v>
      </c>
      <c r="J61" s="234">
        <v>5.7840678605409721</v>
      </c>
      <c r="K61" s="381"/>
      <c r="L61" s="381"/>
      <c r="M61" s="381"/>
    </row>
    <row r="62" spans="1:13" s="147" customFormat="1">
      <c r="A62" s="225"/>
      <c r="B62" s="230"/>
      <c r="C62" s="235"/>
      <c r="D62" s="230"/>
      <c r="E62" s="230"/>
      <c r="F62" s="231" t="s">
        <v>318</v>
      </c>
      <c r="G62" s="232" t="s">
        <v>102</v>
      </c>
      <c r="H62" s="233">
        <v>406.02927299999999</v>
      </c>
      <c r="I62" s="233">
        <v>453.39098347000009</v>
      </c>
      <c r="J62" s="234">
        <v>11.664604899066006</v>
      </c>
      <c r="K62" s="381"/>
      <c r="L62" s="381"/>
      <c r="M62" s="381"/>
    </row>
    <row r="63" spans="1:13" s="147" customFormat="1">
      <c r="A63" s="225"/>
      <c r="B63" s="230"/>
      <c r="C63" s="235"/>
      <c r="D63" s="230"/>
      <c r="E63" s="230" t="s">
        <v>321</v>
      </c>
      <c r="F63" s="231"/>
      <c r="G63" s="232"/>
      <c r="H63" s="233"/>
      <c r="I63" s="233"/>
      <c r="J63" s="234"/>
      <c r="K63" s="381"/>
      <c r="L63" s="381"/>
      <c r="M63" s="381"/>
    </row>
    <row r="64" spans="1:13" s="147" customFormat="1">
      <c r="A64" s="225"/>
      <c r="B64" s="230"/>
      <c r="C64" s="342"/>
      <c r="D64" s="230"/>
      <c r="E64" s="230"/>
      <c r="F64" s="231" t="s">
        <v>362</v>
      </c>
      <c r="G64" s="232" t="s">
        <v>116</v>
      </c>
      <c r="H64" s="233">
        <v>1694.6262180000001</v>
      </c>
      <c r="I64" s="233">
        <v>1987.3847390000001</v>
      </c>
      <c r="J64" s="234">
        <v>17.275698787754749</v>
      </c>
      <c r="K64" s="381"/>
      <c r="L64" s="381"/>
      <c r="M64" s="381"/>
    </row>
    <row r="65" spans="1:13" s="147" customFormat="1">
      <c r="A65" s="225"/>
      <c r="B65" s="230"/>
      <c r="C65" s="342"/>
      <c r="D65" s="230"/>
      <c r="E65" s="230"/>
      <c r="F65" s="231" t="s">
        <v>413</v>
      </c>
      <c r="G65" s="232" t="s">
        <v>117</v>
      </c>
      <c r="H65" s="233">
        <v>393.67294199999998</v>
      </c>
      <c r="I65" s="233">
        <v>517.06442590999995</v>
      </c>
      <c r="J65" s="234">
        <v>31.343653765769858</v>
      </c>
      <c r="K65" s="381"/>
      <c r="L65" s="381"/>
      <c r="M65" s="381"/>
    </row>
    <row r="66" spans="1:13" s="264" customFormat="1">
      <c r="A66" s="337"/>
      <c r="B66" s="261"/>
      <c r="C66" s="343">
        <v>12</v>
      </c>
      <c r="D66" s="261" t="s">
        <v>274</v>
      </c>
      <c r="E66" s="261"/>
      <c r="F66" s="262"/>
      <c r="G66" s="227"/>
      <c r="H66" s="263"/>
      <c r="I66" s="263"/>
      <c r="J66" s="228"/>
      <c r="K66" s="352"/>
      <c r="L66" s="352"/>
      <c r="M66" s="352"/>
    </row>
    <row r="67" spans="1:13" s="147" customFormat="1">
      <c r="A67" s="225"/>
      <c r="B67" s="230"/>
      <c r="C67" s="235"/>
      <c r="D67" s="230"/>
      <c r="E67" s="230" t="s">
        <v>316</v>
      </c>
      <c r="F67" s="231"/>
      <c r="G67" s="232"/>
      <c r="H67" s="233"/>
      <c r="I67" s="233"/>
      <c r="J67" s="234"/>
      <c r="K67" s="381"/>
      <c r="L67" s="381"/>
      <c r="M67" s="381"/>
    </row>
    <row r="68" spans="1:13" s="147" customFormat="1">
      <c r="A68" s="225"/>
      <c r="B68" s="230"/>
      <c r="C68" s="235"/>
      <c r="D68" s="230"/>
      <c r="E68" s="230"/>
      <c r="F68" s="231">
        <v>0</v>
      </c>
      <c r="G68" s="232" t="s">
        <v>316</v>
      </c>
      <c r="H68" s="233">
        <v>14673.395628</v>
      </c>
      <c r="I68" s="233">
        <v>12113.215237290007</v>
      </c>
      <c r="J68" s="234">
        <v>-17.447770479415254</v>
      </c>
      <c r="K68" s="381"/>
      <c r="L68" s="381"/>
      <c r="M68" s="381"/>
    </row>
    <row r="69" spans="1:13" s="147" customFormat="1">
      <c r="A69" s="225"/>
      <c r="B69" s="230"/>
      <c r="C69" s="235"/>
      <c r="D69" s="230"/>
      <c r="E69" s="230" t="s">
        <v>317</v>
      </c>
      <c r="F69" s="231"/>
      <c r="G69" s="232"/>
      <c r="H69" s="233"/>
      <c r="I69" s="233"/>
      <c r="J69" s="234"/>
      <c r="K69" s="381"/>
      <c r="L69" s="381"/>
      <c r="M69" s="381"/>
    </row>
    <row r="70" spans="1:13" s="147" customFormat="1" ht="27">
      <c r="A70" s="225"/>
      <c r="B70" s="230"/>
      <c r="C70" s="235"/>
      <c r="D70" s="230"/>
      <c r="E70" s="230"/>
      <c r="F70" s="231" t="s">
        <v>386</v>
      </c>
      <c r="G70" s="232" t="s">
        <v>127</v>
      </c>
      <c r="H70" s="233">
        <v>1916.392073</v>
      </c>
      <c r="I70" s="233">
        <v>1740.8839788099995</v>
      </c>
      <c r="J70" s="234">
        <v>-9.1582561138051801</v>
      </c>
      <c r="K70" s="381"/>
      <c r="L70" s="381"/>
      <c r="M70" s="381"/>
    </row>
    <row r="71" spans="1:13" s="147" customFormat="1" ht="27">
      <c r="A71" s="225"/>
      <c r="B71" s="230"/>
      <c r="C71" s="235"/>
      <c r="D71" s="230"/>
      <c r="E71" s="230"/>
      <c r="F71" s="231" t="s">
        <v>414</v>
      </c>
      <c r="G71" s="232" t="s">
        <v>133</v>
      </c>
      <c r="H71" s="233">
        <v>758.54604600000005</v>
      </c>
      <c r="I71" s="233">
        <v>1002.2644929700006</v>
      </c>
      <c r="J71" s="234">
        <v>32.129683920335225</v>
      </c>
      <c r="K71" s="381"/>
      <c r="L71" s="381"/>
      <c r="M71" s="381"/>
    </row>
    <row r="72" spans="1:13" s="147" customFormat="1">
      <c r="A72" s="225"/>
      <c r="B72" s="230"/>
      <c r="C72" s="235"/>
      <c r="D72" s="230"/>
      <c r="E72" s="230"/>
      <c r="F72" s="231" t="s">
        <v>512</v>
      </c>
      <c r="G72" s="232" t="s">
        <v>134</v>
      </c>
      <c r="H72" s="233">
        <v>45.568435999999998</v>
      </c>
      <c r="I72" s="233">
        <v>42.897892380000002</v>
      </c>
      <c r="J72" s="234">
        <v>-5.8605119122367881</v>
      </c>
      <c r="K72" s="381"/>
      <c r="L72" s="381"/>
      <c r="M72" s="381"/>
    </row>
    <row r="73" spans="1:13" s="147" customFormat="1">
      <c r="A73" s="225"/>
      <c r="B73" s="230"/>
      <c r="C73" s="342"/>
      <c r="D73" s="230"/>
      <c r="E73" s="230"/>
      <c r="F73" s="231" t="s">
        <v>431</v>
      </c>
      <c r="G73" s="232" t="s">
        <v>135</v>
      </c>
      <c r="H73" s="233">
        <v>32.195081999999999</v>
      </c>
      <c r="I73" s="233">
        <v>29.861900749999997</v>
      </c>
      <c r="J73" s="234">
        <v>-7.24701136030653</v>
      </c>
      <c r="K73" s="381"/>
      <c r="L73" s="381"/>
      <c r="M73" s="381"/>
    </row>
    <row r="74" spans="1:13" s="147" customFormat="1">
      <c r="A74" s="225"/>
      <c r="B74" s="230"/>
      <c r="C74" s="235"/>
      <c r="D74" s="230"/>
      <c r="E74" s="230" t="s">
        <v>321</v>
      </c>
      <c r="F74" s="231"/>
      <c r="G74" s="232"/>
      <c r="H74" s="233"/>
      <c r="I74" s="233"/>
      <c r="J74" s="234"/>
      <c r="K74" s="381"/>
      <c r="L74" s="381"/>
      <c r="M74" s="381"/>
    </row>
    <row r="75" spans="1:13" s="147" customFormat="1" ht="27">
      <c r="A75" s="225"/>
      <c r="B75" s="230"/>
      <c r="C75" s="235"/>
      <c r="D75" s="230"/>
      <c r="E75" s="230"/>
      <c r="F75" s="231" t="s">
        <v>395</v>
      </c>
      <c r="G75" s="232" t="s">
        <v>151</v>
      </c>
      <c r="H75" s="233">
        <v>1715.61085</v>
      </c>
      <c r="I75" s="233">
        <v>2022.91082744</v>
      </c>
      <c r="J75" s="234">
        <v>17.911986126690664</v>
      </c>
      <c r="K75" s="381"/>
      <c r="L75" s="381"/>
      <c r="M75" s="381"/>
    </row>
    <row r="76" spans="1:13" s="264" customFormat="1">
      <c r="A76" s="337"/>
      <c r="B76" s="261"/>
      <c r="C76" s="265">
        <v>13</v>
      </c>
      <c r="D76" s="261" t="s">
        <v>275</v>
      </c>
      <c r="E76" s="261"/>
      <c r="F76" s="262"/>
      <c r="G76" s="227"/>
      <c r="H76" s="263"/>
      <c r="I76" s="263"/>
      <c r="J76" s="228"/>
      <c r="K76" s="352"/>
      <c r="L76" s="352"/>
      <c r="M76" s="352"/>
    </row>
    <row r="77" spans="1:13" s="147" customFormat="1">
      <c r="A77" s="225"/>
      <c r="B77" s="230"/>
      <c r="C77" s="235"/>
      <c r="D77" s="230"/>
      <c r="E77" s="230" t="s">
        <v>316</v>
      </c>
      <c r="F77" s="231"/>
      <c r="G77" s="232"/>
      <c r="H77" s="233"/>
      <c r="I77" s="233"/>
      <c r="J77" s="234"/>
      <c r="K77" s="381"/>
      <c r="L77" s="381"/>
      <c r="M77" s="381"/>
    </row>
    <row r="78" spans="1:13" s="147" customFormat="1">
      <c r="A78" s="225"/>
      <c r="B78" s="230"/>
      <c r="C78" s="342"/>
      <c r="D78" s="230"/>
      <c r="E78" s="230"/>
      <c r="F78" s="231">
        <v>0</v>
      </c>
      <c r="G78" s="232" t="s">
        <v>316</v>
      </c>
      <c r="H78" s="233">
        <v>37634.501459999999</v>
      </c>
      <c r="I78" s="233">
        <v>40543.564830289979</v>
      </c>
      <c r="J78" s="234">
        <v>7.7297778831530053</v>
      </c>
      <c r="K78" s="381"/>
      <c r="L78" s="381"/>
      <c r="M78" s="381"/>
    </row>
    <row r="79" spans="1:13" s="264" customFormat="1">
      <c r="A79" s="337"/>
      <c r="B79" s="261"/>
      <c r="C79" s="343">
        <v>15</v>
      </c>
      <c r="D79" s="261" t="s">
        <v>415</v>
      </c>
      <c r="E79" s="261"/>
      <c r="F79" s="262"/>
      <c r="G79" s="227"/>
      <c r="H79" s="263"/>
      <c r="I79" s="263"/>
      <c r="J79" s="228"/>
      <c r="K79" s="352"/>
      <c r="L79" s="352"/>
      <c r="M79" s="352"/>
    </row>
    <row r="80" spans="1:13" s="147" customFormat="1">
      <c r="A80" s="225"/>
      <c r="B80" s="230"/>
      <c r="C80" s="235"/>
      <c r="D80" s="230"/>
      <c r="E80" s="230" t="s">
        <v>316</v>
      </c>
      <c r="F80" s="231"/>
      <c r="G80" s="232"/>
      <c r="H80" s="233"/>
      <c r="I80" s="233"/>
      <c r="J80" s="234"/>
      <c r="K80" s="381"/>
      <c r="L80" s="381"/>
      <c r="M80" s="381"/>
    </row>
    <row r="81" spans="1:13" s="147" customFormat="1">
      <c r="A81" s="225"/>
      <c r="B81" s="230"/>
      <c r="C81" s="235"/>
      <c r="D81" s="230"/>
      <c r="E81" s="230"/>
      <c r="F81" s="231">
        <v>0</v>
      </c>
      <c r="G81" s="232" t="s">
        <v>316</v>
      </c>
      <c r="H81" s="233">
        <v>5388.6771870000002</v>
      </c>
      <c r="I81" s="233">
        <v>9287.4474255799978</v>
      </c>
      <c r="J81" s="234">
        <v>72.351156012567372</v>
      </c>
      <c r="K81" s="381"/>
      <c r="L81" s="381"/>
      <c r="M81" s="381"/>
    </row>
    <row r="82" spans="1:13" s="147" customFormat="1">
      <c r="A82" s="225"/>
      <c r="B82" s="230"/>
      <c r="C82" s="235"/>
      <c r="D82" s="230"/>
      <c r="E82" s="230" t="s">
        <v>321</v>
      </c>
      <c r="F82" s="231"/>
      <c r="G82" s="232"/>
      <c r="H82" s="233"/>
      <c r="I82" s="233"/>
      <c r="J82" s="234"/>
      <c r="K82" s="381"/>
      <c r="L82" s="381"/>
      <c r="M82" s="381"/>
    </row>
    <row r="83" spans="1:13" s="147" customFormat="1">
      <c r="A83" s="225"/>
      <c r="B83" s="230"/>
      <c r="C83" s="235"/>
      <c r="D83" s="230"/>
      <c r="E83" s="230"/>
      <c r="F83" s="231" t="s">
        <v>513</v>
      </c>
      <c r="G83" s="232" t="s">
        <v>169</v>
      </c>
      <c r="H83" s="233">
        <v>5492.7594799999997</v>
      </c>
      <c r="I83" s="233">
        <v>5912.7594799999997</v>
      </c>
      <c r="J83" s="234">
        <v>7.6464298414901606</v>
      </c>
      <c r="K83" s="381"/>
      <c r="L83" s="381"/>
      <c r="M83" s="381"/>
    </row>
    <row r="84" spans="1:13" s="147" customFormat="1">
      <c r="A84" s="225"/>
      <c r="B84" s="230"/>
      <c r="C84" s="235"/>
      <c r="D84" s="230"/>
      <c r="E84" s="230"/>
      <c r="F84" s="231" t="s">
        <v>422</v>
      </c>
      <c r="G84" s="232" t="s">
        <v>171</v>
      </c>
      <c r="H84" s="233">
        <v>893.86361999999997</v>
      </c>
      <c r="I84" s="233">
        <v>944.46361999999999</v>
      </c>
      <c r="J84" s="234">
        <v>5.6608188170808518</v>
      </c>
      <c r="K84" s="381"/>
      <c r="L84" s="381"/>
      <c r="M84" s="381"/>
    </row>
    <row r="85" spans="1:13" s="264" customFormat="1">
      <c r="A85" s="337"/>
      <c r="B85" s="261"/>
      <c r="C85" s="343">
        <v>16</v>
      </c>
      <c r="D85" s="261" t="s">
        <v>514</v>
      </c>
      <c r="E85" s="261"/>
      <c r="F85" s="262"/>
      <c r="G85" s="227"/>
      <c r="H85" s="263"/>
      <c r="I85" s="263"/>
      <c r="J85" s="228"/>
      <c r="K85" s="352"/>
      <c r="L85" s="352"/>
      <c r="M85" s="352"/>
    </row>
    <row r="86" spans="1:13" s="147" customFormat="1">
      <c r="A86" s="225"/>
      <c r="B86" s="230"/>
      <c r="C86" s="235"/>
      <c r="D86" s="230"/>
      <c r="E86" s="230" t="s">
        <v>317</v>
      </c>
      <c r="F86" s="231"/>
      <c r="G86" s="232"/>
      <c r="H86" s="233"/>
      <c r="I86" s="233"/>
      <c r="J86" s="234"/>
      <c r="K86" s="381"/>
      <c r="L86" s="381"/>
      <c r="M86" s="381"/>
    </row>
    <row r="87" spans="1:13" s="147" customFormat="1">
      <c r="A87" s="225"/>
      <c r="B87" s="230"/>
      <c r="C87" s="342"/>
      <c r="D87" s="230"/>
      <c r="E87" s="230"/>
      <c r="F87" s="231" t="s">
        <v>322</v>
      </c>
      <c r="G87" s="232" t="s">
        <v>173</v>
      </c>
      <c r="H87" s="233">
        <v>33916.348853000003</v>
      </c>
      <c r="I87" s="233">
        <v>36493.709719969978</v>
      </c>
      <c r="J87" s="234">
        <v>7.5991695867404729</v>
      </c>
      <c r="K87" s="381"/>
      <c r="L87" s="381"/>
      <c r="M87" s="381"/>
    </row>
    <row r="88" spans="1:13" s="147" customFormat="1">
      <c r="A88" s="225"/>
      <c r="B88" s="230"/>
      <c r="C88" s="235"/>
      <c r="D88" s="230"/>
      <c r="E88" s="230"/>
      <c r="F88" s="231" t="s">
        <v>515</v>
      </c>
      <c r="G88" s="232" t="s">
        <v>175</v>
      </c>
      <c r="H88" s="233">
        <v>887.345822</v>
      </c>
      <c r="I88" s="233">
        <v>956.44017899999994</v>
      </c>
      <c r="J88" s="234">
        <v>7.7866323689074619</v>
      </c>
      <c r="K88" s="381"/>
      <c r="L88" s="381"/>
      <c r="M88" s="381"/>
    </row>
    <row r="89" spans="1:13" s="147" customFormat="1" ht="27">
      <c r="A89" s="225"/>
      <c r="B89" s="230"/>
      <c r="C89" s="342"/>
      <c r="D89" s="230"/>
      <c r="E89" s="230"/>
      <c r="F89" s="231" t="s">
        <v>410</v>
      </c>
      <c r="G89" s="232" t="s">
        <v>423</v>
      </c>
      <c r="H89" s="233">
        <v>316.000179</v>
      </c>
      <c r="I89" s="233">
        <v>334.13581978999991</v>
      </c>
      <c r="J89" s="234">
        <v>5.7391235813192054</v>
      </c>
      <c r="K89" s="381"/>
      <c r="L89" s="381"/>
      <c r="M89" s="381"/>
    </row>
    <row r="90" spans="1:13" s="147" customFormat="1">
      <c r="A90" s="225"/>
      <c r="B90" s="230"/>
      <c r="C90" s="235"/>
      <c r="D90" s="230"/>
      <c r="E90" s="230" t="s">
        <v>321</v>
      </c>
      <c r="F90" s="231"/>
      <c r="G90" s="232"/>
      <c r="H90" s="233"/>
      <c r="I90" s="233"/>
      <c r="J90" s="234"/>
      <c r="K90" s="381"/>
      <c r="L90" s="381"/>
      <c r="M90" s="381"/>
    </row>
    <row r="91" spans="1:13" s="147" customFormat="1">
      <c r="A91" s="225"/>
      <c r="B91" s="230"/>
      <c r="C91" s="235"/>
      <c r="D91" s="230"/>
      <c r="E91" s="230"/>
      <c r="F91" s="231" t="s">
        <v>516</v>
      </c>
      <c r="G91" s="232" t="s">
        <v>176</v>
      </c>
      <c r="H91" s="233">
        <v>2440.9561239999998</v>
      </c>
      <c r="I91" s="233">
        <v>2740.9561240000007</v>
      </c>
      <c r="J91" s="234">
        <v>12.290265976120466</v>
      </c>
      <c r="K91" s="381"/>
      <c r="L91" s="381"/>
      <c r="M91" s="381"/>
    </row>
    <row r="92" spans="1:13" s="264" customFormat="1">
      <c r="A92" s="337"/>
      <c r="B92" s="261"/>
      <c r="C92" s="343">
        <v>18</v>
      </c>
      <c r="D92" s="261" t="s">
        <v>388</v>
      </c>
      <c r="E92" s="261"/>
      <c r="F92" s="262"/>
      <c r="G92" s="227"/>
      <c r="H92" s="263"/>
      <c r="I92" s="263"/>
      <c r="J92" s="228"/>
      <c r="K92" s="352"/>
      <c r="L92" s="352"/>
      <c r="M92" s="352"/>
    </row>
    <row r="93" spans="1:13" s="147" customFormat="1">
      <c r="A93" s="225"/>
      <c r="B93" s="230"/>
      <c r="C93" s="235"/>
      <c r="D93" s="230"/>
      <c r="E93" s="230" t="s">
        <v>316</v>
      </c>
      <c r="F93" s="231"/>
      <c r="G93" s="232"/>
      <c r="H93" s="233"/>
      <c r="I93" s="233"/>
      <c r="J93" s="234"/>
      <c r="K93" s="381"/>
      <c r="L93" s="381"/>
      <c r="M93" s="381"/>
    </row>
    <row r="94" spans="1:13" s="147" customFormat="1">
      <c r="A94" s="225"/>
      <c r="B94" s="230"/>
      <c r="C94" s="342"/>
      <c r="D94" s="230"/>
      <c r="E94" s="230"/>
      <c r="F94" s="231">
        <v>0</v>
      </c>
      <c r="G94" s="232" t="s">
        <v>316</v>
      </c>
      <c r="H94" s="233">
        <v>45957.602984999998</v>
      </c>
      <c r="I94" s="233">
        <v>93646.671379499909</v>
      </c>
      <c r="J94" s="234" t="s">
        <v>421</v>
      </c>
      <c r="K94" s="381"/>
      <c r="L94" s="381"/>
      <c r="M94" s="381"/>
    </row>
    <row r="95" spans="1:13" s="147" customFormat="1">
      <c r="A95" s="225"/>
      <c r="B95" s="230"/>
      <c r="C95" s="235"/>
      <c r="D95" s="230"/>
      <c r="E95" s="230" t="s">
        <v>317</v>
      </c>
      <c r="F95" s="231"/>
      <c r="G95" s="232"/>
      <c r="H95" s="233"/>
      <c r="I95" s="233"/>
      <c r="J95" s="234"/>
      <c r="K95" s="381"/>
      <c r="L95" s="381"/>
      <c r="M95" s="381"/>
    </row>
    <row r="96" spans="1:13" s="147" customFormat="1">
      <c r="A96" s="225"/>
      <c r="B96" s="230"/>
      <c r="C96" s="235"/>
      <c r="D96" s="230"/>
      <c r="E96" s="230"/>
      <c r="F96" s="231" t="s">
        <v>384</v>
      </c>
      <c r="G96" s="232" t="s">
        <v>181</v>
      </c>
      <c r="H96" s="233">
        <v>103.456518</v>
      </c>
      <c r="I96" s="233">
        <v>123.34401800000002</v>
      </c>
      <c r="J96" s="234">
        <v>19.223051755907747</v>
      </c>
      <c r="K96" s="381"/>
      <c r="L96" s="381"/>
      <c r="M96" s="381"/>
    </row>
    <row r="97" spans="1:13" s="147" customFormat="1">
      <c r="A97" s="225"/>
      <c r="B97" s="230"/>
      <c r="C97" s="235"/>
      <c r="D97" s="230"/>
      <c r="E97" s="230" t="s">
        <v>321</v>
      </c>
      <c r="F97" s="231"/>
      <c r="G97" s="232"/>
      <c r="H97" s="233"/>
      <c r="I97" s="233"/>
      <c r="J97" s="234"/>
      <c r="K97" s="381"/>
      <c r="L97" s="381"/>
      <c r="M97" s="381"/>
    </row>
    <row r="98" spans="1:13" s="147" customFormat="1">
      <c r="A98" s="225"/>
      <c r="B98" s="230"/>
      <c r="C98" s="342"/>
      <c r="D98" s="230"/>
      <c r="E98" s="230"/>
      <c r="F98" s="231" t="s">
        <v>416</v>
      </c>
      <c r="G98" s="232" t="s">
        <v>417</v>
      </c>
      <c r="H98" s="233">
        <v>0</v>
      </c>
      <c r="I98" s="233">
        <v>361.6548975</v>
      </c>
      <c r="J98" s="234" t="s">
        <v>290</v>
      </c>
      <c r="K98" s="381"/>
      <c r="L98" s="381"/>
      <c r="M98" s="381"/>
    </row>
    <row r="99" spans="1:13" s="264" customFormat="1">
      <c r="A99" s="337"/>
      <c r="B99" s="261"/>
      <c r="C99" s="265">
        <v>20</v>
      </c>
      <c r="D99" s="261" t="s">
        <v>517</v>
      </c>
      <c r="E99" s="261"/>
      <c r="F99" s="262"/>
      <c r="G99" s="227"/>
      <c r="H99" s="263"/>
      <c r="I99" s="263"/>
      <c r="J99" s="228"/>
      <c r="K99" s="352"/>
      <c r="L99" s="352"/>
      <c r="M99" s="352"/>
    </row>
    <row r="100" spans="1:13" s="147" customFormat="1">
      <c r="A100" s="225"/>
      <c r="B100" s="230"/>
      <c r="C100" s="235"/>
      <c r="D100" s="230"/>
      <c r="E100" s="230" t="s">
        <v>317</v>
      </c>
      <c r="F100" s="231"/>
      <c r="G100" s="232"/>
      <c r="H100" s="233"/>
      <c r="I100" s="233"/>
      <c r="J100" s="234"/>
      <c r="K100" s="381"/>
      <c r="L100" s="381"/>
      <c r="M100" s="381"/>
    </row>
    <row r="101" spans="1:13" s="147" customFormat="1">
      <c r="A101" s="225"/>
      <c r="B101" s="230"/>
      <c r="C101" s="235"/>
      <c r="D101" s="230"/>
      <c r="E101" s="230"/>
      <c r="F101" s="231" t="s">
        <v>507</v>
      </c>
      <c r="G101" s="232" t="s">
        <v>185</v>
      </c>
      <c r="H101" s="233">
        <v>797.29103599999996</v>
      </c>
      <c r="I101" s="233">
        <v>54.606140699999997</v>
      </c>
      <c r="J101" s="234">
        <v>-93.151040431363882</v>
      </c>
      <c r="K101" s="381"/>
      <c r="L101" s="381"/>
      <c r="M101" s="381"/>
    </row>
    <row r="102" spans="1:13" s="264" customFormat="1">
      <c r="A102" s="337"/>
      <c r="B102" s="261"/>
      <c r="C102" s="343">
        <v>21</v>
      </c>
      <c r="D102" s="261" t="s">
        <v>418</v>
      </c>
      <c r="E102" s="261"/>
      <c r="F102" s="262"/>
      <c r="G102" s="227"/>
      <c r="H102" s="263"/>
      <c r="I102" s="263"/>
      <c r="J102" s="228"/>
      <c r="K102" s="352"/>
      <c r="L102" s="352"/>
      <c r="M102" s="352"/>
    </row>
    <row r="103" spans="1:13" s="147" customFormat="1">
      <c r="A103" s="225"/>
      <c r="B103" s="230"/>
      <c r="C103" s="235"/>
      <c r="D103" s="230"/>
      <c r="E103" s="230" t="s">
        <v>316</v>
      </c>
      <c r="F103" s="231"/>
      <c r="G103" s="232"/>
      <c r="H103" s="233"/>
      <c r="I103" s="233"/>
      <c r="J103" s="234"/>
      <c r="K103" s="381"/>
      <c r="L103" s="381"/>
      <c r="M103" s="381"/>
    </row>
    <row r="104" spans="1:13" s="147" customFormat="1">
      <c r="A104" s="225"/>
      <c r="B104" s="230"/>
      <c r="C104" s="235"/>
      <c r="D104" s="230"/>
      <c r="E104" s="230"/>
      <c r="F104" s="231">
        <v>0</v>
      </c>
      <c r="G104" s="232" t="s">
        <v>316</v>
      </c>
      <c r="H104" s="233">
        <v>425.94889499999999</v>
      </c>
      <c r="I104" s="233">
        <v>522.61620672000026</v>
      </c>
      <c r="J104" s="234">
        <v>22.694579761734147</v>
      </c>
      <c r="K104" s="381"/>
      <c r="L104" s="381"/>
      <c r="M104" s="381"/>
    </row>
    <row r="105" spans="1:13" s="147" customFormat="1">
      <c r="A105" s="225"/>
      <c r="B105" s="230"/>
      <c r="C105" s="235"/>
      <c r="D105" s="230"/>
      <c r="E105" s="230" t="s">
        <v>317</v>
      </c>
      <c r="F105" s="231"/>
      <c r="G105" s="232"/>
      <c r="H105" s="233"/>
      <c r="I105" s="233"/>
      <c r="J105" s="234"/>
      <c r="K105" s="381"/>
      <c r="L105" s="381"/>
      <c r="M105" s="381"/>
    </row>
    <row r="106" spans="1:13" s="147" customFormat="1">
      <c r="A106" s="225"/>
      <c r="B106" s="230"/>
      <c r="C106" s="235"/>
      <c r="D106" s="230"/>
      <c r="E106" s="230"/>
      <c r="F106" s="231" t="s">
        <v>384</v>
      </c>
      <c r="G106" s="232" t="s">
        <v>194</v>
      </c>
      <c r="H106" s="233">
        <v>16.727526999999998</v>
      </c>
      <c r="I106" s="233">
        <v>12.463889</v>
      </c>
      <c r="J106" s="234">
        <v>-25.488752760644175</v>
      </c>
      <c r="K106" s="381"/>
      <c r="L106" s="381"/>
      <c r="M106" s="381"/>
    </row>
    <row r="107" spans="1:13" s="147" customFormat="1">
      <c r="A107" s="225"/>
      <c r="B107" s="230"/>
      <c r="C107" s="342"/>
      <c r="D107" s="230"/>
      <c r="E107" s="230"/>
      <c r="F107" s="231" t="s">
        <v>322</v>
      </c>
      <c r="G107" s="232" t="s">
        <v>195</v>
      </c>
      <c r="H107" s="233">
        <v>285.31201700000003</v>
      </c>
      <c r="I107" s="233">
        <v>192.90834327999997</v>
      </c>
      <c r="J107" s="234">
        <v>-32.386884608509163</v>
      </c>
      <c r="K107" s="381"/>
      <c r="L107" s="381"/>
      <c r="M107" s="381"/>
    </row>
    <row r="108" spans="1:13" s="147" customFormat="1">
      <c r="A108" s="225"/>
      <c r="B108" s="230"/>
      <c r="C108" s="235"/>
      <c r="D108" s="230"/>
      <c r="E108" s="230" t="s">
        <v>321</v>
      </c>
      <c r="F108" s="231"/>
      <c r="G108" s="232"/>
      <c r="H108" s="233"/>
      <c r="I108" s="233"/>
      <c r="J108" s="234"/>
      <c r="K108" s="381"/>
      <c r="L108" s="381"/>
      <c r="M108" s="381"/>
    </row>
    <row r="109" spans="1:13" s="147" customFormat="1">
      <c r="A109" s="225"/>
      <c r="B109" s="230"/>
      <c r="C109" s="235"/>
      <c r="D109" s="230"/>
      <c r="E109" s="230"/>
      <c r="F109" s="231" t="s">
        <v>459</v>
      </c>
      <c r="G109" s="232" t="s">
        <v>196</v>
      </c>
      <c r="H109" s="233">
        <v>64529.634152999999</v>
      </c>
      <c r="I109" s="233">
        <v>81231.58330359</v>
      </c>
      <c r="J109" s="234">
        <v>25.882603194355042</v>
      </c>
      <c r="K109" s="381"/>
      <c r="L109" s="381"/>
      <c r="M109" s="381"/>
    </row>
    <row r="110" spans="1:13" s="147" customFormat="1">
      <c r="A110" s="225"/>
      <c r="B110" s="230"/>
      <c r="C110" s="342"/>
      <c r="D110" s="230"/>
      <c r="E110" s="230"/>
      <c r="F110" s="231" t="s">
        <v>518</v>
      </c>
      <c r="G110" s="232" t="s">
        <v>519</v>
      </c>
      <c r="H110" s="233">
        <v>289.50017100000002</v>
      </c>
      <c r="I110" s="233">
        <v>482.48795027</v>
      </c>
      <c r="J110" s="234">
        <v>66.662405967974337</v>
      </c>
      <c r="K110" s="381"/>
      <c r="L110" s="381"/>
      <c r="M110" s="381"/>
    </row>
    <row r="111" spans="1:13" s="264" customFormat="1">
      <c r="A111" s="337"/>
      <c r="B111" s="261"/>
      <c r="C111" s="343">
        <v>27</v>
      </c>
      <c r="D111" s="261" t="s">
        <v>311</v>
      </c>
      <c r="E111" s="261"/>
      <c r="F111" s="262"/>
      <c r="G111" s="227"/>
      <c r="H111" s="263"/>
      <c r="I111" s="263"/>
      <c r="J111" s="228"/>
      <c r="K111" s="352"/>
      <c r="L111" s="352"/>
      <c r="M111" s="352"/>
    </row>
    <row r="112" spans="1:13" s="147" customFormat="1">
      <c r="A112" s="225"/>
      <c r="B112" s="230"/>
      <c r="C112" s="342"/>
      <c r="D112" s="230"/>
      <c r="E112" s="230" t="s">
        <v>316</v>
      </c>
      <c r="F112" s="231"/>
      <c r="G112" s="232"/>
      <c r="H112" s="233"/>
      <c r="I112" s="233"/>
      <c r="J112" s="234"/>
      <c r="K112" s="381"/>
      <c r="L112" s="381"/>
      <c r="M112" s="381"/>
    </row>
    <row r="113" spans="1:13" s="147" customFormat="1">
      <c r="A113" s="225"/>
      <c r="B113" s="230"/>
      <c r="C113" s="235"/>
      <c r="D113" s="230"/>
      <c r="E113" s="230"/>
      <c r="F113" s="231">
        <v>0</v>
      </c>
      <c r="G113" s="232" t="s">
        <v>316</v>
      </c>
      <c r="H113" s="233">
        <v>1446.2651539999999</v>
      </c>
      <c r="I113" s="233">
        <v>1587.0945482100005</v>
      </c>
      <c r="J113" s="234">
        <v>9.7374533169455617</v>
      </c>
      <c r="K113" s="381"/>
      <c r="L113" s="381"/>
      <c r="M113" s="381"/>
    </row>
    <row r="114" spans="1:13" s="264" customFormat="1">
      <c r="A114" s="337"/>
      <c r="B114" s="261"/>
      <c r="C114" s="343">
        <v>36</v>
      </c>
      <c r="D114" s="261" t="s">
        <v>363</v>
      </c>
      <c r="E114" s="261"/>
      <c r="F114" s="262"/>
      <c r="G114" s="227"/>
      <c r="H114" s="263"/>
      <c r="I114" s="263"/>
      <c r="J114" s="228"/>
      <c r="K114" s="352"/>
      <c r="L114" s="352"/>
      <c r="M114" s="352"/>
    </row>
    <row r="115" spans="1:13" s="147" customFormat="1">
      <c r="A115" s="225"/>
      <c r="B115" s="230"/>
      <c r="C115" s="235"/>
      <c r="D115" s="230"/>
      <c r="E115" s="230" t="s">
        <v>316</v>
      </c>
      <c r="F115" s="231"/>
      <c r="G115" s="232"/>
      <c r="H115" s="233"/>
      <c r="I115" s="233"/>
      <c r="J115" s="234"/>
      <c r="K115" s="381"/>
      <c r="L115" s="381"/>
      <c r="M115" s="381"/>
    </row>
    <row r="116" spans="1:13" s="147" customFormat="1">
      <c r="A116" s="225"/>
      <c r="B116" s="230"/>
      <c r="C116" s="235"/>
      <c r="D116" s="230"/>
      <c r="E116" s="230"/>
      <c r="F116" s="231">
        <v>0</v>
      </c>
      <c r="G116" s="232" t="s">
        <v>316</v>
      </c>
      <c r="H116" s="233">
        <v>1445.055824</v>
      </c>
      <c r="I116" s="233">
        <v>2186.3274681200019</v>
      </c>
      <c r="J116" s="234">
        <v>51.297093981332722</v>
      </c>
      <c r="K116" s="381"/>
      <c r="L116" s="381"/>
      <c r="M116" s="381"/>
    </row>
    <row r="117" spans="1:13" s="147" customFormat="1">
      <c r="A117" s="225"/>
      <c r="B117" s="230"/>
      <c r="C117" s="235"/>
      <c r="D117" s="230"/>
      <c r="E117" s="230" t="s">
        <v>317</v>
      </c>
      <c r="F117" s="231"/>
      <c r="G117" s="232"/>
      <c r="H117" s="233"/>
      <c r="I117" s="233"/>
      <c r="J117" s="234"/>
      <c r="K117" s="381"/>
      <c r="L117" s="381"/>
      <c r="M117" s="381"/>
    </row>
    <row r="118" spans="1:13" s="147" customFormat="1">
      <c r="A118" s="225"/>
      <c r="B118" s="230"/>
      <c r="C118" s="235"/>
      <c r="D118" s="230"/>
      <c r="E118" s="230"/>
      <c r="F118" s="231" t="s">
        <v>322</v>
      </c>
      <c r="G118" s="232" t="s">
        <v>367</v>
      </c>
      <c r="H118" s="233">
        <v>1953.069557</v>
      </c>
      <c r="I118" s="233">
        <v>2266.3765870000007</v>
      </c>
      <c r="J118" s="234">
        <v>16.041775310924095</v>
      </c>
      <c r="K118" s="381"/>
      <c r="L118" s="381"/>
      <c r="M118" s="381"/>
    </row>
    <row r="119" spans="1:13" s="147" customFormat="1">
      <c r="A119" s="225"/>
      <c r="B119" s="230"/>
      <c r="C119" s="235"/>
      <c r="D119" s="230"/>
      <c r="E119" s="230"/>
      <c r="F119" s="231" t="s">
        <v>383</v>
      </c>
      <c r="G119" s="232" t="s">
        <v>39</v>
      </c>
      <c r="H119" s="233">
        <v>54.358348999999997</v>
      </c>
      <c r="I119" s="233">
        <v>87.855381780000002</v>
      </c>
      <c r="J119" s="234">
        <v>61.622608847078851</v>
      </c>
      <c r="K119" s="381"/>
      <c r="L119" s="381"/>
      <c r="M119" s="381"/>
    </row>
    <row r="120" spans="1:13" s="147" customFormat="1">
      <c r="A120" s="225"/>
      <c r="B120" s="230"/>
      <c r="C120" s="342"/>
      <c r="D120" s="230"/>
      <c r="E120" s="230"/>
      <c r="F120" s="231" t="s">
        <v>432</v>
      </c>
      <c r="G120" s="232" t="s">
        <v>372</v>
      </c>
      <c r="H120" s="233">
        <v>62825.379774000001</v>
      </c>
      <c r="I120" s="233">
        <v>44184.903357399999</v>
      </c>
      <c r="J120" s="234">
        <v>-29.670296436973203</v>
      </c>
      <c r="K120" s="381"/>
      <c r="L120" s="381"/>
      <c r="M120" s="381"/>
    </row>
    <row r="121" spans="1:13" s="264" customFormat="1">
      <c r="A121" s="337"/>
      <c r="B121" s="261"/>
      <c r="C121" s="343">
        <v>45</v>
      </c>
      <c r="D121" s="261" t="s">
        <v>231</v>
      </c>
      <c r="E121" s="261"/>
      <c r="F121" s="262"/>
      <c r="G121" s="227"/>
      <c r="H121" s="263"/>
      <c r="I121" s="263"/>
      <c r="J121" s="228"/>
      <c r="K121" s="352"/>
      <c r="L121" s="352"/>
      <c r="M121" s="352"/>
    </row>
    <row r="122" spans="1:13" s="147" customFormat="1">
      <c r="A122" s="225"/>
      <c r="B122" s="230"/>
      <c r="C122" s="342"/>
      <c r="D122" s="230"/>
      <c r="E122" s="230" t="s">
        <v>316</v>
      </c>
      <c r="F122" s="231"/>
      <c r="G122" s="232"/>
      <c r="H122" s="233"/>
      <c r="I122" s="233"/>
      <c r="J122" s="234"/>
      <c r="K122" s="381"/>
      <c r="L122" s="381"/>
      <c r="M122" s="381"/>
    </row>
    <row r="123" spans="1:13" s="147" customFormat="1">
      <c r="A123" s="225"/>
      <c r="B123" s="230"/>
      <c r="C123" s="235"/>
      <c r="D123" s="230"/>
      <c r="E123" s="230"/>
      <c r="F123" s="231">
        <v>0</v>
      </c>
      <c r="G123" s="232" t="s">
        <v>316</v>
      </c>
      <c r="H123" s="233">
        <v>256.50984099999999</v>
      </c>
      <c r="I123" s="233">
        <v>395.79901912999998</v>
      </c>
      <c r="J123" s="234">
        <v>54.301689785851124</v>
      </c>
      <c r="K123" s="381"/>
      <c r="L123" s="381"/>
      <c r="M123" s="381"/>
    </row>
    <row r="124" spans="1:13" s="264" customFormat="1">
      <c r="A124" s="337"/>
      <c r="B124" s="261"/>
      <c r="C124" s="343">
        <v>46</v>
      </c>
      <c r="D124" s="261" t="s">
        <v>233</v>
      </c>
      <c r="E124" s="261"/>
      <c r="F124" s="262"/>
      <c r="G124" s="227"/>
      <c r="H124" s="263"/>
      <c r="I124" s="263"/>
      <c r="J124" s="228"/>
      <c r="K124" s="352"/>
      <c r="L124" s="352"/>
      <c r="M124" s="352"/>
    </row>
    <row r="125" spans="1:13" s="147" customFormat="1">
      <c r="A125" s="225"/>
      <c r="B125" s="230"/>
      <c r="C125" s="235"/>
      <c r="D125" s="230"/>
      <c r="E125" s="230" t="s">
        <v>316</v>
      </c>
      <c r="F125" s="231"/>
      <c r="G125" s="232"/>
      <c r="H125" s="233"/>
      <c r="I125" s="233"/>
      <c r="J125" s="234"/>
      <c r="K125" s="381"/>
      <c r="L125" s="381"/>
      <c r="M125" s="381"/>
    </row>
    <row r="126" spans="1:13" s="147" customFormat="1">
      <c r="A126" s="225"/>
      <c r="B126" s="230"/>
      <c r="C126" s="235"/>
      <c r="D126" s="230"/>
      <c r="E126" s="230"/>
      <c r="F126" s="231">
        <v>0</v>
      </c>
      <c r="G126" s="232" t="s">
        <v>316</v>
      </c>
      <c r="H126" s="233">
        <v>222.860839</v>
      </c>
      <c r="I126" s="233">
        <v>636.69209499999977</v>
      </c>
      <c r="J126" s="234" t="s">
        <v>421</v>
      </c>
      <c r="K126" s="381"/>
      <c r="L126" s="381"/>
      <c r="M126" s="381"/>
    </row>
    <row r="127" spans="1:13" s="264" customFormat="1">
      <c r="A127" s="337"/>
      <c r="B127" s="261"/>
      <c r="C127" s="265">
        <v>47</v>
      </c>
      <c r="D127" s="261" t="s">
        <v>369</v>
      </c>
      <c r="E127" s="261"/>
      <c r="F127" s="262"/>
      <c r="G127" s="227"/>
      <c r="H127" s="263"/>
      <c r="I127" s="263"/>
      <c r="J127" s="228"/>
      <c r="K127" s="352"/>
      <c r="L127" s="352"/>
      <c r="M127" s="352"/>
    </row>
    <row r="128" spans="1:13" s="147" customFormat="1">
      <c r="A128" s="225"/>
      <c r="B128" s="230"/>
      <c r="C128" s="235"/>
      <c r="D128" s="230"/>
      <c r="E128" s="230" t="s">
        <v>321</v>
      </c>
      <c r="F128" s="231"/>
      <c r="G128" s="232"/>
      <c r="H128" s="233"/>
      <c r="I128" s="233"/>
      <c r="J128" s="234"/>
      <c r="K128" s="381"/>
      <c r="L128" s="381"/>
      <c r="M128" s="381"/>
    </row>
    <row r="129" spans="1:13" s="147" customFormat="1">
      <c r="A129" s="225"/>
      <c r="B129" s="230"/>
      <c r="C129" s="235"/>
      <c r="D129" s="230"/>
      <c r="E129" s="230"/>
      <c r="F129" s="231" t="s">
        <v>424</v>
      </c>
      <c r="G129" s="232" t="s">
        <v>376</v>
      </c>
      <c r="H129" s="233">
        <v>10265.865648000001</v>
      </c>
      <c r="I129" s="233">
        <v>4126.7970770000002</v>
      </c>
      <c r="J129" s="234">
        <v>-59.80078817996236</v>
      </c>
      <c r="K129" s="381"/>
      <c r="L129" s="381"/>
      <c r="M129" s="381"/>
    </row>
    <row r="130" spans="1:13" s="147" customFormat="1">
      <c r="A130" s="225"/>
      <c r="B130" s="230"/>
      <c r="C130" s="235"/>
      <c r="D130" s="230"/>
      <c r="E130" s="230"/>
      <c r="F130" s="231" t="s">
        <v>460</v>
      </c>
      <c r="G130" s="232" t="s">
        <v>43</v>
      </c>
      <c r="H130" s="233">
        <v>151.87161800000001</v>
      </c>
      <c r="I130" s="233">
        <v>210.24744932000002</v>
      </c>
      <c r="J130" s="234">
        <v>38.437617303846707</v>
      </c>
      <c r="K130" s="381"/>
      <c r="L130" s="381"/>
      <c r="M130" s="381"/>
    </row>
    <row r="131" spans="1:13" s="147" customFormat="1" ht="27">
      <c r="A131" s="225"/>
      <c r="B131" s="230"/>
      <c r="C131" s="342"/>
      <c r="D131" s="230"/>
      <c r="E131" s="230"/>
      <c r="F131" s="231" t="s">
        <v>425</v>
      </c>
      <c r="G131" s="232" t="s">
        <v>426</v>
      </c>
      <c r="H131" s="233">
        <v>0</v>
      </c>
      <c r="I131" s="233">
        <v>1500.2685710000001</v>
      </c>
      <c r="J131" s="234" t="s">
        <v>290</v>
      </c>
      <c r="K131" s="381"/>
      <c r="L131" s="381"/>
      <c r="M131" s="381"/>
    </row>
    <row r="132" spans="1:13" s="147" customFormat="1">
      <c r="A132" s="225"/>
      <c r="B132" s="230"/>
      <c r="C132" s="342"/>
      <c r="D132" s="230"/>
      <c r="E132" s="230"/>
      <c r="F132" s="231" t="s">
        <v>427</v>
      </c>
      <c r="G132" s="232" t="s">
        <v>82</v>
      </c>
      <c r="H132" s="233">
        <v>380.60411299999998</v>
      </c>
      <c r="I132" s="233">
        <v>3019.4041130000001</v>
      </c>
      <c r="J132" s="234" t="s">
        <v>421</v>
      </c>
      <c r="K132" s="381"/>
      <c r="L132" s="381"/>
      <c r="M132" s="381"/>
    </row>
    <row r="133" spans="1:13" s="264" customFormat="1">
      <c r="A133" s="337"/>
      <c r="B133" s="261"/>
      <c r="C133" s="343">
        <v>48</v>
      </c>
      <c r="D133" s="261" t="s">
        <v>351</v>
      </c>
      <c r="E133" s="261"/>
      <c r="F133" s="262"/>
      <c r="G133" s="227"/>
      <c r="H133" s="263"/>
      <c r="I133" s="263"/>
      <c r="J133" s="228"/>
      <c r="K133" s="352"/>
      <c r="L133" s="352"/>
      <c r="M133" s="352"/>
    </row>
    <row r="134" spans="1:13" s="147" customFormat="1">
      <c r="A134" s="225"/>
      <c r="B134" s="230"/>
      <c r="C134" s="235"/>
      <c r="D134" s="230"/>
      <c r="E134" s="230" t="s">
        <v>317</v>
      </c>
      <c r="F134" s="231"/>
      <c r="G134" s="232"/>
      <c r="H134" s="233"/>
      <c r="I134" s="233"/>
      <c r="J134" s="234"/>
      <c r="K134" s="381"/>
      <c r="L134" s="381"/>
      <c r="M134" s="381"/>
    </row>
    <row r="135" spans="1:13" s="147" customFormat="1">
      <c r="A135" s="225"/>
      <c r="B135" s="230"/>
      <c r="C135" s="235"/>
      <c r="D135" s="230"/>
      <c r="E135" s="230"/>
      <c r="F135" s="231" t="s">
        <v>507</v>
      </c>
      <c r="G135" s="232" t="s">
        <v>243</v>
      </c>
      <c r="H135" s="233">
        <v>4011.1570569999999</v>
      </c>
      <c r="I135" s="233">
        <v>4419.5592637800028</v>
      </c>
      <c r="J135" s="234">
        <v>10.181655840857374</v>
      </c>
      <c r="K135" s="381"/>
      <c r="L135" s="381"/>
      <c r="M135" s="381"/>
    </row>
    <row r="136" spans="1:13" s="147" customFormat="1">
      <c r="A136" s="225"/>
      <c r="B136" s="230"/>
      <c r="C136" s="235"/>
      <c r="D136" s="230"/>
      <c r="E136" s="230" t="s">
        <v>321</v>
      </c>
      <c r="F136" s="231"/>
      <c r="G136" s="232"/>
      <c r="H136" s="233"/>
      <c r="I136" s="233"/>
      <c r="J136" s="234"/>
      <c r="K136" s="381"/>
      <c r="L136" s="381"/>
      <c r="M136" s="381"/>
    </row>
    <row r="137" spans="1:13" s="147" customFormat="1">
      <c r="A137" s="225"/>
      <c r="B137" s="230"/>
      <c r="C137" s="235"/>
      <c r="D137" s="230"/>
      <c r="E137" s="230"/>
      <c r="F137" s="231" t="s">
        <v>520</v>
      </c>
      <c r="G137" s="232" t="s">
        <v>521</v>
      </c>
      <c r="H137" s="233">
        <v>38.136890000000001</v>
      </c>
      <c r="I137" s="233">
        <v>45.993357000000003</v>
      </c>
      <c r="J137" s="234">
        <v>20.60070184013432</v>
      </c>
      <c r="K137" s="381"/>
      <c r="L137" s="381"/>
      <c r="M137" s="381"/>
    </row>
    <row r="138" spans="1:13" s="147" customFormat="1">
      <c r="A138" s="225"/>
      <c r="B138" s="230"/>
      <c r="C138" s="235"/>
      <c r="D138" s="230"/>
      <c r="E138" s="230"/>
      <c r="F138" s="231" t="s">
        <v>461</v>
      </c>
      <c r="G138" s="232" t="s">
        <v>462</v>
      </c>
      <c r="H138" s="233">
        <v>25.344801</v>
      </c>
      <c r="I138" s="233">
        <v>27.867433490000003</v>
      </c>
      <c r="J138" s="234">
        <v>9.9532542788558516</v>
      </c>
      <c r="K138" s="381"/>
      <c r="L138" s="381"/>
      <c r="M138" s="381"/>
    </row>
    <row r="139" spans="1:13" s="264" customFormat="1">
      <c r="A139" s="337"/>
      <c r="B139" s="261" t="s">
        <v>522</v>
      </c>
      <c r="C139" s="343"/>
      <c r="D139" s="261"/>
      <c r="E139" s="261"/>
      <c r="F139" s="262"/>
      <c r="G139" s="227"/>
      <c r="H139" s="263"/>
      <c r="I139" s="263"/>
      <c r="J139" s="228"/>
      <c r="K139" s="352"/>
      <c r="L139" s="352"/>
      <c r="M139" s="352"/>
    </row>
    <row r="140" spans="1:13" s="264" customFormat="1">
      <c r="A140" s="337"/>
      <c r="B140" s="261"/>
      <c r="C140" s="265">
        <v>23</v>
      </c>
      <c r="D140" s="261" t="s">
        <v>523</v>
      </c>
      <c r="E140" s="261"/>
      <c r="F140" s="262"/>
      <c r="G140" s="227"/>
      <c r="H140" s="263"/>
      <c r="I140" s="263"/>
      <c r="J140" s="228"/>
      <c r="K140" s="352"/>
      <c r="L140" s="352"/>
      <c r="M140" s="352"/>
    </row>
    <row r="141" spans="1:13" s="147" customFormat="1">
      <c r="A141" s="225"/>
      <c r="B141" s="230"/>
      <c r="C141" s="235"/>
      <c r="D141" s="230"/>
      <c r="E141" s="230" t="s">
        <v>316</v>
      </c>
      <c r="F141" s="231"/>
      <c r="G141" s="232"/>
      <c r="H141" s="233"/>
      <c r="I141" s="233"/>
      <c r="J141" s="234"/>
      <c r="K141" s="381"/>
      <c r="L141" s="381"/>
      <c r="M141" s="381"/>
    </row>
    <row r="142" spans="1:13" s="147" customFormat="1">
      <c r="A142" s="225"/>
      <c r="B142" s="230"/>
      <c r="C142" s="235"/>
      <c r="D142" s="230"/>
      <c r="E142" s="230"/>
      <c r="F142" s="231">
        <v>0</v>
      </c>
      <c r="G142" s="232" t="s">
        <v>316</v>
      </c>
      <c r="H142" s="233">
        <v>134623.035206</v>
      </c>
      <c r="I142" s="233">
        <v>127500.64454227001</v>
      </c>
      <c r="J142" s="234">
        <v>-5.2906180972902064</v>
      </c>
      <c r="K142" s="381"/>
      <c r="L142" s="381"/>
      <c r="M142" s="381"/>
    </row>
    <row r="143" spans="1:13" s="264" customFormat="1">
      <c r="A143" s="337" t="s">
        <v>524</v>
      </c>
      <c r="B143" s="261"/>
      <c r="C143" s="265"/>
      <c r="D143" s="261"/>
      <c r="E143" s="261"/>
      <c r="F143" s="262"/>
      <c r="G143" s="227"/>
      <c r="H143" s="263"/>
      <c r="I143" s="263"/>
      <c r="J143" s="228"/>
      <c r="K143" s="352"/>
      <c r="L143" s="352"/>
      <c r="M143" s="352"/>
    </row>
    <row r="144" spans="1:13" s="264" customFormat="1">
      <c r="A144" s="337"/>
      <c r="B144" s="261" t="s">
        <v>525</v>
      </c>
      <c r="C144" s="343"/>
      <c r="D144" s="261"/>
      <c r="E144" s="261"/>
      <c r="F144" s="262"/>
      <c r="G144" s="227"/>
      <c r="H144" s="263"/>
      <c r="I144" s="263"/>
      <c r="J144" s="228"/>
      <c r="K144" s="352"/>
      <c r="L144" s="352"/>
      <c r="M144" s="352"/>
    </row>
    <row r="145" spans="1:13" s="264" customFormat="1">
      <c r="A145" s="337"/>
      <c r="B145" s="261"/>
      <c r="C145" s="265">
        <v>30</v>
      </c>
      <c r="D145" s="261" t="s">
        <v>526</v>
      </c>
      <c r="E145" s="261"/>
      <c r="F145" s="262"/>
      <c r="G145" s="227"/>
      <c r="H145" s="263"/>
      <c r="I145" s="263"/>
      <c r="J145" s="228"/>
      <c r="K145" s="352"/>
      <c r="L145" s="352"/>
      <c r="M145" s="352"/>
    </row>
    <row r="146" spans="1:13" s="147" customFormat="1">
      <c r="A146" s="225"/>
      <c r="B146" s="230"/>
      <c r="C146" s="235"/>
      <c r="D146" s="230"/>
      <c r="E146" s="230" t="s">
        <v>316</v>
      </c>
      <c r="F146" s="231"/>
      <c r="G146" s="232"/>
      <c r="H146" s="233"/>
      <c r="I146" s="233"/>
      <c r="J146" s="234"/>
      <c r="K146" s="381"/>
      <c r="L146" s="381"/>
      <c r="M146" s="381"/>
    </row>
    <row r="147" spans="1:13" s="147" customFormat="1">
      <c r="A147" s="225"/>
      <c r="B147" s="230"/>
      <c r="C147" s="235"/>
      <c r="D147" s="230"/>
      <c r="E147" s="230"/>
      <c r="F147" s="231">
        <v>0</v>
      </c>
      <c r="G147" s="232" t="s">
        <v>316</v>
      </c>
      <c r="H147" s="233">
        <v>30000</v>
      </c>
      <c r="I147" s="233">
        <v>22045</v>
      </c>
      <c r="J147" s="234">
        <v>-26.516666666666666</v>
      </c>
      <c r="K147" s="381"/>
      <c r="L147" s="381"/>
      <c r="M147" s="381"/>
    </row>
    <row r="148" spans="1:13" ht="15.75" thickBot="1">
      <c r="A148" s="239"/>
      <c r="B148" s="239"/>
      <c r="C148" s="239"/>
      <c r="D148" s="239"/>
      <c r="E148" s="239"/>
      <c r="F148" s="239"/>
      <c r="G148" s="240"/>
      <c r="H148" s="241"/>
      <c r="I148" s="241"/>
      <c r="J148" s="241"/>
    </row>
    <row r="149" spans="1:13" ht="87.75" customHeight="1">
      <c r="A149" s="398" t="s">
        <v>463</v>
      </c>
      <c r="B149" s="398"/>
      <c r="C149" s="398"/>
      <c r="D149" s="398"/>
      <c r="E149" s="398"/>
      <c r="F149" s="398"/>
      <c r="G149" s="398"/>
      <c r="H149" s="398"/>
      <c r="I149" s="398"/>
      <c r="J149" s="398"/>
      <c r="K149" s="242"/>
    </row>
  </sheetData>
  <mergeCells count="5">
    <mergeCell ref="A149:J149"/>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4C19C"/>
    <pageSetUpPr fitToPage="1"/>
  </sheetPr>
  <dimension ref="A1:P27"/>
  <sheetViews>
    <sheetView showGridLines="0" zoomScaleNormal="100" workbookViewId="0">
      <selection sqref="A1:D1"/>
    </sheetView>
  </sheetViews>
  <sheetFormatPr baseColWidth="10" defaultRowHeight="14.25"/>
  <cols>
    <col min="1" max="1" width="4.28515625" style="20" customWidth="1"/>
    <col min="2" max="2" width="39.28515625" style="20" customWidth="1"/>
    <col min="3" max="6" width="16.140625" style="20" customWidth="1"/>
    <col min="7" max="7" width="11.42578125" style="20"/>
    <col min="8" max="8" width="13.140625" style="20" bestFit="1" customWidth="1"/>
    <col min="9" max="16384" width="11.42578125" style="20"/>
  </cols>
  <sheetData>
    <row r="1" spans="1:16" s="102" customFormat="1" ht="42.75" customHeight="1">
      <c r="A1" s="444" t="s">
        <v>284</v>
      </c>
      <c r="B1" s="444"/>
      <c r="C1" s="444"/>
      <c r="D1" s="444"/>
      <c r="E1" s="445" t="s">
        <v>466</v>
      </c>
      <c r="F1" s="445"/>
      <c r="G1" s="98"/>
      <c r="H1" s="99"/>
      <c r="I1" s="100"/>
      <c r="J1" s="101"/>
      <c r="K1" s="101"/>
      <c r="L1" s="101"/>
      <c r="M1" s="101"/>
      <c r="N1" s="101"/>
      <c r="O1" s="101"/>
      <c r="P1" s="101"/>
    </row>
    <row r="2" spans="1:16" s="105" customFormat="1" ht="9" customHeight="1">
      <c r="A2" s="446"/>
      <c r="B2" s="446"/>
      <c r="C2" s="446"/>
      <c r="D2" s="446"/>
      <c r="E2" s="446"/>
      <c r="F2" s="446"/>
      <c r="G2" s="103"/>
      <c r="H2" s="103"/>
      <c r="I2" s="104"/>
      <c r="J2" s="101"/>
      <c r="K2" s="101"/>
      <c r="L2" s="101"/>
      <c r="M2" s="101"/>
      <c r="N2" s="101"/>
      <c r="O2" s="101"/>
      <c r="P2" s="101"/>
    </row>
    <row r="3" spans="1:16" s="106" customFormat="1" ht="93.75" customHeight="1" thickBot="1">
      <c r="A3" s="440" t="s">
        <v>475</v>
      </c>
      <c r="B3" s="440"/>
      <c r="C3" s="440"/>
      <c r="D3" s="440"/>
      <c r="E3" s="440"/>
      <c r="F3" s="440"/>
    </row>
    <row r="4" spans="1:16" s="107" customFormat="1" ht="6" customHeight="1">
      <c r="A4" s="75"/>
      <c r="B4" s="75"/>
      <c r="C4" s="75"/>
      <c r="D4" s="75"/>
      <c r="E4" s="75"/>
      <c r="F4" s="75"/>
    </row>
    <row r="5" spans="1:16" s="108" customFormat="1" ht="30.75" customHeight="1">
      <c r="A5" s="447" t="s">
        <v>276</v>
      </c>
      <c r="B5" s="447"/>
      <c r="C5" s="171" t="s">
        <v>277</v>
      </c>
      <c r="D5" s="171" t="s">
        <v>278</v>
      </c>
      <c r="E5" s="171" t="s">
        <v>279</v>
      </c>
      <c r="F5" s="171" t="s">
        <v>287</v>
      </c>
    </row>
    <row r="6" spans="1:16" s="108" customFormat="1" ht="3" customHeight="1" thickBot="1">
      <c r="A6" s="77"/>
      <c r="B6" s="78"/>
      <c r="C6" s="79"/>
      <c r="D6" s="79"/>
      <c r="E6" s="79"/>
      <c r="F6" s="79"/>
    </row>
    <row r="7" spans="1:16" s="108" customFormat="1" ht="3" customHeight="1" thickBot="1">
      <c r="A7" s="80"/>
      <c r="B7" s="81"/>
      <c r="C7" s="82"/>
      <c r="D7" s="82"/>
      <c r="E7" s="82"/>
      <c r="F7" s="82"/>
    </row>
    <row r="8" spans="1:16">
      <c r="A8" s="448" t="s">
        <v>24</v>
      </c>
      <c r="B8" s="448"/>
      <c r="C8" s="206">
        <f t="shared" ref="C8:E8" si="0">+C9+C13+C17+C18+C19+C20+C21+C22+C23+C24</f>
        <v>183646578.19</v>
      </c>
      <c r="D8" s="206">
        <f t="shared" si="0"/>
        <v>490525823.26000005</v>
      </c>
      <c r="E8" s="206">
        <f t="shared" si="0"/>
        <v>13887695.920000002</v>
      </c>
      <c r="F8" s="206">
        <f>+F9+F13+F17+F18+F19+F20+F21+F22+F23+F24</f>
        <v>688060097.37000012</v>
      </c>
      <c r="G8" s="249"/>
      <c r="H8" s="249"/>
    </row>
    <row r="9" spans="1:16">
      <c r="A9" s="207">
        <v>1</v>
      </c>
      <c r="B9" s="208" t="s">
        <v>249</v>
      </c>
      <c r="C9" s="206">
        <f>+SUM(C10:C12)</f>
        <v>7040901.2699999996</v>
      </c>
      <c r="D9" s="206">
        <f>+SUM(D10:D12)</f>
        <v>9394867.7200000007</v>
      </c>
      <c r="E9" s="206">
        <f>+SUM(E10:E12)</f>
        <v>1172061.82</v>
      </c>
      <c r="F9" s="206">
        <f>+SUM(F10:F12)</f>
        <v>17607830.810000002</v>
      </c>
      <c r="G9" s="249"/>
      <c r="H9" s="249"/>
    </row>
    <row r="10" spans="1:16">
      <c r="A10" s="209"/>
      <c r="B10" s="210" t="s">
        <v>250</v>
      </c>
      <c r="C10" s="211">
        <v>761980.27</v>
      </c>
      <c r="D10" s="211">
        <v>9358797.7200000007</v>
      </c>
      <c r="E10" s="211">
        <v>1172061.82</v>
      </c>
      <c r="F10" s="211">
        <f>+SUM(C10:E10)</f>
        <v>11292839.810000001</v>
      </c>
      <c r="G10" s="249"/>
      <c r="H10" s="249"/>
    </row>
    <row r="11" spans="1:16">
      <c r="A11" s="209"/>
      <c r="B11" s="210" t="s">
        <v>251</v>
      </c>
      <c r="C11" s="211">
        <v>6278921</v>
      </c>
      <c r="D11" s="211">
        <v>36070</v>
      </c>
      <c r="E11" s="211"/>
      <c r="F11" s="211">
        <f>+SUM(C11:E11)</f>
        <v>6314991</v>
      </c>
      <c r="G11" s="249"/>
      <c r="H11" s="249"/>
    </row>
    <row r="12" spans="1:16">
      <c r="A12" s="209"/>
      <c r="B12" s="210" t="s">
        <v>252</v>
      </c>
      <c r="C12" s="211"/>
      <c r="D12" s="211"/>
      <c r="E12" s="211"/>
      <c r="F12" s="211">
        <f>+SUM(C12:E12)</f>
        <v>0</v>
      </c>
      <c r="G12" s="249"/>
      <c r="H12" s="249"/>
    </row>
    <row r="13" spans="1:16">
      <c r="A13" s="207">
        <v>3</v>
      </c>
      <c r="B13" s="208" t="s">
        <v>253</v>
      </c>
      <c r="C13" s="206">
        <f>+SUM(C14:C16)</f>
        <v>133461886</v>
      </c>
      <c r="D13" s="206">
        <f>+SUM(D14:D16)</f>
        <v>441614428.31000006</v>
      </c>
      <c r="E13" s="206">
        <f>+SUM(E14:E16)</f>
        <v>1854280.58</v>
      </c>
      <c r="F13" s="206">
        <f>+SUM(F14:F16)</f>
        <v>576930594.88999999</v>
      </c>
      <c r="G13" s="249"/>
      <c r="H13" s="249"/>
    </row>
    <row r="14" spans="1:16">
      <c r="A14" s="209"/>
      <c r="B14" s="210" t="s">
        <v>254</v>
      </c>
      <c r="C14" s="211">
        <v>7207.6</v>
      </c>
      <c r="D14" s="211">
        <v>78594974.210000038</v>
      </c>
      <c r="E14" s="211">
        <v>1854280.58</v>
      </c>
      <c r="F14" s="211">
        <f t="shared" ref="F14:F24" si="1">+SUM(C14:E14)</f>
        <v>80456462.39000003</v>
      </c>
      <c r="G14" s="249"/>
      <c r="H14" s="249"/>
    </row>
    <row r="15" spans="1:16">
      <c r="A15" s="209"/>
      <c r="B15" s="210" t="s">
        <v>280</v>
      </c>
      <c r="C15" s="211">
        <v>133454678.40000001</v>
      </c>
      <c r="D15" s="211">
        <v>358853225.10000002</v>
      </c>
      <c r="E15" s="211">
        <v>0</v>
      </c>
      <c r="F15" s="211">
        <f t="shared" si="1"/>
        <v>492307903.5</v>
      </c>
      <c r="G15" s="249"/>
      <c r="H15" s="249"/>
    </row>
    <row r="16" spans="1:16" ht="25.5">
      <c r="A16" s="209"/>
      <c r="B16" s="210" t="s">
        <v>255</v>
      </c>
      <c r="C16" s="211">
        <v>0</v>
      </c>
      <c r="D16" s="211">
        <v>4166229</v>
      </c>
      <c r="E16" s="211">
        <v>0</v>
      </c>
      <c r="F16" s="211">
        <f t="shared" si="1"/>
        <v>4166229</v>
      </c>
      <c r="G16" s="249"/>
      <c r="H16" s="249"/>
    </row>
    <row r="17" spans="1:8" ht="21" customHeight="1">
      <c r="A17" s="207">
        <v>22</v>
      </c>
      <c r="B17" s="208" t="s">
        <v>256</v>
      </c>
      <c r="C17" s="211"/>
      <c r="D17" s="211"/>
      <c r="E17" s="211"/>
      <c r="F17" s="206">
        <f t="shared" si="1"/>
        <v>0</v>
      </c>
      <c r="G17" s="249"/>
      <c r="H17" s="249"/>
    </row>
    <row r="18" spans="1:8" ht="21" customHeight="1">
      <c r="A18" s="207">
        <v>32</v>
      </c>
      <c r="B18" s="208" t="s">
        <v>390</v>
      </c>
      <c r="C18" s="206"/>
      <c r="D18" s="206">
        <v>1437251.8499999999</v>
      </c>
      <c r="E18" s="206">
        <v>0</v>
      </c>
      <c r="F18" s="206">
        <f t="shared" si="1"/>
        <v>1437251.8499999999</v>
      </c>
      <c r="G18" s="249"/>
      <c r="H18" s="249"/>
    </row>
    <row r="19" spans="1:8" ht="29.25" customHeight="1">
      <c r="A19" s="207">
        <v>35</v>
      </c>
      <c r="B19" s="208" t="s">
        <v>281</v>
      </c>
      <c r="C19" s="206">
        <v>3158508</v>
      </c>
      <c r="D19" s="206">
        <v>463969.46</v>
      </c>
      <c r="E19" s="206"/>
      <c r="F19" s="206">
        <f t="shared" si="1"/>
        <v>3622477.46</v>
      </c>
      <c r="G19" s="249"/>
      <c r="H19" s="249"/>
    </row>
    <row r="20" spans="1:8" ht="29.25" customHeight="1">
      <c r="A20" s="207">
        <v>40</v>
      </c>
      <c r="B20" s="208" t="s">
        <v>257</v>
      </c>
      <c r="C20" s="206">
        <v>0</v>
      </c>
      <c r="D20" s="206">
        <v>14153883.709999999</v>
      </c>
      <c r="E20" s="206">
        <v>0</v>
      </c>
      <c r="F20" s="206">
        <f t="shared" si="1"/>
        <v>14153883.709999999</v>
      </c>
      <c r="G20" s="249"/>
      <c r="H20" s="249"/>
    </row>
    <row r="21" spans="1:8" ht="29.25" customHeight="1">
      <c r="A21" s="207">
        <v>41</v>
      </c>
      <c r="B21" s="208" t="s">
        <v>258</v>
      </c>
      <c r="C21" s="206">
        <v>0</v>
      </c>
      <c r="D21" s="206">
        <v>750000</v>
      </c>
      <c r="E21" s="206">
        <v>0</v>
      </c>
      <c r="F21" s="206">
        <f t="shared" si="1"/>
        <v>750000</v>
      </c>
      <c r="G21" s="249"/>
      <c r="H21" s="249"/>
    </row>
    <row r="22" spans="1:8" ht="30">
      <c r="A22" s="212">
        <v>43</v>
      </c>
      <c r="B22" s="213" t="s">
        <v>259</v>
      </c>
      <c r="C22" s="214">
        <v>39985282.920000002</v>
      </c>
      <c r="D22" s="214">
        <v>14881426.18</v>
      </c>
      <c r="E22" s="214">
        <v>2272243.87</v>
      </c>
      <c r="F22" s="206">
        <f t="shared" si="1"/>
        <v>57138952.969999999</v>
      </c>
      <c r="G22" s="249"/>
      <c r="H22" s="249"/>
    </row>
    <row r="23" spans="1:8" ht="46.5" customHeight="1">
      <c r="A23" s="207">
        <v>44</v>
      </c>
      <c r="B23" s="208" t="s">
        <v>282</v>
      </c>
      <c r="C23" s="206">
        <v>0</v>
      </c>
      <c r="D23" s="206">
        <v>731394.5</v>
      </c>
      <c r="E23" s="206">
        <v>8589109.6500000004</v>
      </c>
      <c r="F23" s="206">
        <f t="shared" ref="F23" si="2">+SUM(C23:E23)</f>
        <v>9320504.1500000004</v>
      </c>
      <c r="G23" s="249"/>
      <c r="H23" s="249"/>
    </row>
    <row r="24" spans="1:8" ht="15">
      <c r="A24" s="212">
        <v>49</v>
      </c>
      <c r="B24" s="213" t="s">
        <v>378</v>
      </c>
      <c r="C24" s="214">
        <v>0</v>
      </c>
      <c r="D24" s="214">
        <v>7098601.5300000003</v>
      </c>
      <c r="E24" s="214">
        <v>0</v>
      </c>
      <c r="F24" s="206">
        <f t="shared" si="1"/>
        <v>7098601.5300000003</v>
      </c>
      <c r="G24" s="249"/>
      <c r="H24" s="249"/>
    </row>
    <row r="25" spans="1:8" ht="4.5" customHeight="1" thickBot="1">
      <c r="A25" s="215"/>
      <c r="B25" s="216"/>
      <c r="C25" s="217"/>
      <c r="D25" s="217"/>
      <c r="E25" s="217"/>
      <c r="F25" s="217"/>
    </row>
    <row r="26" spans="1:8" ht="15">
      <c r="A26" s="442" t="s">
        <v>283</v>
      </c>
      <c r="B26" s="443"/>
      <c r="C26" s="443"/>
      <c r="D26" s="443"/>
      <c r="E26" s="443"/>
      <c r="F26" s="443"/>
    </row>
    <row r="27" spans="1:8">
      <c r="A27" s="21"/>
      <c r="B27" s="21"/>
      <c r="C27" s="21"/>
      <c r="D27" s="21"/>
      <c r="E27" s="21"/>
      <c r="F27" s="21"/>
    </row>
  </sheetData>
  <mergeCells count="7">
    <mergeCell ref="A26:F26"/>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4C19C"/>
  </sheetPr>
  <dimension ref="A1:J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10" s="23" customFormat="1" ht="40.5" customHeight="1">
      <c r="A1" s="450" t="s">
        <v>13</v>
      </c>
      <c r="B1" s="450"/>
      <c r="C1" s="450"/>
      <c r="D1" s="450"/>
      <c r="E1" s="450"/>
      <c r="F1" s="449" t="s">
        <v>466</v>
      </c>
      <c r="G1" s="449"/>
    </row>
    <row r="2" spans="1:10" ht="96" customHeight="1" thickBot="1">
      <c r="A2" s="418" t="s">
        <v>474</v>
      </c>
      <c r="B2" s="419"/>
      <c r="C2" s="419"/>
      <c r="D2" s="419"/>
      <c r="E2" s="455"/>
      <c r="F2" s="455"/>
      <c r="G2" s="455"/>
      <c r="H2" s="1"/>
      <c r="I2" s="248"/>
    </row>
    <row r="3" spans="1:10" ht="6" customHeight="1">
      <c r="A3" s="85"/>
      <c r="B3" s="85"/>
      <c r="C3" s="85"/>
      <c r="D3" s="85"/>
      <c r="E3" s="85"/>
      <c r="F3" s="85"/>
      <c r="G3" s="85"/>
      <c r="H3" s="1"/>
    </row>
    <row r="4" spans="1:10">
      <c r="A4" s="88"/>
      <c r="B4" s="451" t="s">
        <v>0</v>
      </c>
      <c r="C4" s="451"/>
      <c r="D4" s="88"/>
      <c r="E4" s="452" t="s">
        <v>470</v>
      </c>
      <c r="F4" s="452"/>
      <c r="G4" s="452"/>
    </row>
    <row r="5" spans="1:10">
      <c r="A5" s="89"/>
      <c r="B5" s="90" t="s">
        <v>11</v>
      </c>
      <c r="C5" s="90" t="s">
        <v>1</v>
      </c>
      <c r="D5" s="89"/>
      <c r="E5" s="91" t="s">
        <v>11</v>
      </c>
      <c r="F5" s="91" t="s">
        <v>1</v>
      </c>
      <c r="G5" s="91" t="s">
        <v>2</v>
      </c>
    </row>
    <row r="6" spans="1:10" ht="3" customHeight="1" thickBot="1">
      <c r="A6" s="86"/>
      <c r="B6" s="86"/>
      <c r="C6" s="86"/>
      <c r="D6" s="86"/>
      <c r="E6" s="86"/>
      <c r="F6" s="86"/>
      <c r="G6" s="86"/>
    </row>
    <row r="7" spans="1:10" ht="3" customHeight="1" thickBot="1">
      <c r="A7" s="87"/>
      <c r="B7" s="87"/>
      <c r="C7" s="87"/>
      <c r="D7" s="87"/>
      <c r="E7" s="87"/>
      <c r="F7" s="87"/>
      <c r="G7" s="87"/>
    </row>
    <row r="8" spans="1:10" ht="16.5" customHeight="1">
      <c r="A8" s="92" t="s">
        <v>3</v>
      </c>
      <c r="B8" s="92"/>
      <c r="C8" s="92"/>
      <c r="D8" s="92"/>
      <c r="E8" s="93"/>
      <c r="F8" s="93"/>
      <c r="G8" s="93"/>
    </row>
    <row r="9" spans="1:10" ht="16.5" customHeight="1">
      <c r="A9" s="94" t="s">
        <v>4</v>
      </c>
      <c r="B9" s="95">
        <v>79806.100004000124</v>
      </c>
      <c r="C9" s="95">
        <v>125522.69119699986</v>
      </c>
      <c r="D9" s="94">
        <v>0</v>
      </c>
      <c r="E9" s="95">
        <v>10732.178947999957</v>
      </c>
      <c r="F9" s="95">
        <v>108542.05022699997</v>
      </c>
      <c r="G9" s="95">
        <v>38480.747258999967</v>
      </c>
      <c r="H9" s="3"/>
      <c r="I9" s="3"/>
      <c r="J9" s="3"/>
    </row>
    <row r="10" spans="1:10" ht="16.5" customHeight="1">
      <c r="A10" s="94" t="s">
        <v>5</v>
      </c>
      <c r="B10" s="95">
        <v>79806.100004000124</v>
      </c>
      <c r="C10" s="95">
        <v>125522.69119699986</v>
      </c>
      <c r="D10" s="94">
        <v>0</v>
      </c>
      <c r="E10" s="95">
        <v>10732.178947999957</v>
      </c>
      <c r="F10" s="95">
        <v>108542.05022699997</v>
      </c>
      <c r="G10" s="95">
        <v>38480.747258999967</v>
      </c>
      <c r="H10" s="3"/>
      <c r="I10" s="3"/>
      <c r="J10" s="3"/>
    </row>
    <row r="11" spans="1:10" ht="16.5" customHeight="1">
      <c r="A11" s="94" t="s">
        <v>6</v>
      </c>
      <c r="B11" s="95">
        <v>-62749.999999999884</v>
      </c>
      <c r="C11" s="95">
        <v>-17033.408807000145</v>
      </c>
      <c r="D11" s="94">
        <v>0</v>
      </c>
      <c r="E11" s="95">
        <v>-62000.831009000045</v>
      </c>
      <c r="F11" s="95">
        <v>35809.040269999969</v>
      </c>
      <c r="G11" s="95">
        <v>-27738.743994000033</v>
      </c>
      <c r="H11" s="3"/>
      <c r="I11" s="3"/>
      <c r="J11" s="3"/>
    </row>
    <row r="12" spans="1:10" ht="16.5" customHeight="1">
      <c r="A12" s="92" t="s">
        <v>7</v>
      </c>
      <c r="B12" s="95"/>
      <c r="C12" s="95"/>
      <c r="D12" s="92"/>
      <c r="E12" s="95"/>
      <c r="F12" s="95"/>
      <c r="G12" s="95"/>
      <c r="H12" s="3"/>
      <c r="I12" s="3"/>
      <c r="J12" s="3"/>
    </row>
    <row r="13" spans="1:10" ht="16.5" customHeight="1">
      <c r="A13" s="94" t="s">
        <v>4</v>
      </c>
      <c r="B13" s="95">
        <v>-43414.352823000052</v>
      </c>
      <c r="C13" s="95">
        <v>-43414.352823000052</v>
      </c>
      <c r="D13" s="94">
        <v>0</v>
      </c>
      <c r="E13" s="95">
        <v>-18148.940409999981</v>
      </c>
      <c r="F13" s="95">
        <v>-18148.940409999981</v>
      </c>
      <c r="G13" s="95">
        <v>-58474.513804999966</v>
      </c>
      <c r="H13" s="3"/>
      <c r="I13" s="3"/>
      <c r="J13" s="3"/>
    </row>
    <row r="14" spans="1:10" ht="16.5" customHeight="1">
      <c r="A14" s="94" t="s">
        <v>5</v>
      </c>
      <c r="B14" s="95">
        <v>29585.647176999948</v>
      </c>
      <c r="C14" s="95">
        <v>29585.647176999948</v>
      </c>
      <c r="D14" s="94">
        <v>0</v>
      </c>
      <c r="E14" s="95">
        <v>25651.059590000019</v>
      </c>
      <c r="F14" s="95">
        <v>25651.059590000019</v>
      </c>
      <c r="G14" s="95">
        <v>-11487.792504999969</v>
      </c>
      <c r="H14" s="3"/>
      <c r="I14" s="3"/>
      <c r="J14" s="3"/>
    </row>
    <row r="15" spans="1:10" ht="16.5" customHeight="1">
      <c r="A15" s="94" t="s">
        <v>6</v>
      </c>
      <c r="B15" s="95">
        <v>-5.0931703299283981E-11</v>
      </c>
      <c r="C15" s="95">
        <v>-5.0931703299283981E-11</v>
      </c>
      <c r="D15" s="94">
        <v>0</v>
      </c>
      <c r="E15" s="95">
        <v>10169.22573900002</v>
      </c>
      <c r="F15" s="95">
        <v>10169.22573900002</v>
      </c>
      <c r="G15" s="95">
        <v>-18737.269088999969</v>
      </c>
      <c r="H15" s="3"/>
      <c r="I15" s="3"/>
      <c r="J15" s="3"/>
    </row>
    <row r="16" spans="1:10" ht="16.5" customHeight="1">
      <c r="A16" s="92" t="s">
        <v>8</v>
      </c>
      <c r="B16" s="95"/>
      <c r="C16" s="95"/>
      <c r="D16" s="92"/>
      <c r="E16" s="95"/>
      <c r="F16" s="95"/>
      <c r="G16" s="95"/>
      <c r="H16" s="3"/>
      <c r="I16" s="3"/>
      <c r="J16" s="3"/>
    </row>
    <row r="17" spans="1:10" ht="16.5" customHeight="1">
      <c r="A17" s="94" t="s">
        <v>4</v>
      </c>
      <c r="B17" s="95">
        <v>-567555.0569780001</v>
      </c>
      <c r="C17" s="95">
        <v>-567555.0569780001</v>
      </c>
      <c r="D17" s="94">
        <v>0</v>
      </c>
      <c r="E17" s="95">
        <v>-225709.95824499993</v>
      </c>
      <c r="F17" s="95">
        <v>-237397.24068100002</v>
      </c>
      <c r="G17" s="95">
        <v>-219488.21041863007</v>
      </c>
      <c r="H17" s="3"/>
      <c r="I17" s="3"/>
      <c r="J17" s="3"/>
    </row>
    <row r="18" spans="1:10" ht="16.5" customHeight="1">
      <c r="A18" s="94" t="s">
        <v>5</v>
      </c>
      <c r="B18" s="95">
        <v>28407.593180999858</v>
      </c>
      <c r="C18" s="95">
        <v>28407.593180999858</v>
      </c>
      <c r="D18" s="94">
        <v>0</v>
      </c>
      <c r="E18" s="95">
        <v>86044.014678000065</v>
      </c>
      <c r="F18" s="95">
        <v>74356.732241999969</v>
      </c>
      <c r="G18" s="95">
        <v>91612.264332059858</v>
      </c>
      <c r="H18" s="3"/>
      <c r="I18" s="3"/>
      <c r="J18" s="3"/>
    </row>
    <row r="19" spans="1:10" ht="16.5" customHeight="1">
      <c r="A19" s="94" t="s">
        <v>6</v>
      </c>
      <c r="B19" s="95">
        <v>28407.593180999858</v>
      </c>
      <c r="C19" s="95">
        <v>28407.593180999858</v>
      </c>
      <c r="D19" s="94">
        <v>0</v>
      </c>
      <c r="E19" s="95">
        <v>86044.014678000065</v>
      </c>
      <c r="F19" s="95">
        <v>74356.732241999969</v>
      </c>
      <c r="G19" s="95">
        <v>91612.264332059858</v>
      </c>
      <c r="H19" s="3"/>
      <c r="I19" s="3"/>
      <c r="J19" s="3"/>
    </row>
    <row r="20" spans="1:10" ht="16.5" customHeight="1">
      <c r="A20" s="92" t="s">
        <v>9</v>
      </c>
      <c r="B20" s="95"/>
      <c r="C20" s="95"/>
      <c r="D20" s="92"/>
      <c r="E20" s="95"/>
      <c r="F20" s="95"/>
      <c r="G20" s="95"/>
      <c r="H20" s="3"/>
      <c r="I20" s="3"/>
      <c r="J20" s="3"/>
    </row>
    <row r="21" spans="1:10" ht="16.5" customHeight="1">
      <c r="A21" s="94" t="s">
        <v>4</v>
      </c>
      <c r="B21" s="95">
        <v>-299907.60447500006</v>
      </c>
      <c r="C21" s="95">
        <v>-299907.60447500006</v>
      </c>
      <c r="D21" s="94">
        <v>0</v>
      </c>
      <c r="E21" s="95">
        <v>-180299.32072600001</v>
      </c>
      <c r="F21" s="95">
        <v>-183299.32072600001</v>
      </c>
      <c r="G21" s="95">
        <v>-159149.28501000002</v>
      </c>
      <c r="H21" s="3"/>
      <c r="I21" s="3"/>
      <c r="J21" s="3"/>
    </row>
    <row r="22" spans="1:10" ht="16.5" customHeight="1">
      <c r="A22" s="94" t="s">
        <v>5</v>
      </c>
      <c r="B22" s="95">
        <v>4579.2333299999591</v>
      </c>
      <c r="C22" s="95">
        <v>4579.2333299999591</v>
      </c>
      <c r="D22" s="94">
        <v>0</v>
      </c>
      <c r="E22" s="95">
        <v>-4345.2837639999925</v>
      </c>
      <c r="F22" s="95">
        <v>-4345.2837639999925</v>
      </c>
      <c r="G22" s="95">
        <v>16838.665748999978</v>
      </c>
      <c r="H22" s="3"/>
      <c r="I22" s="3"/>
      <c r="J22" s="3"/>
    </row>
    <row r="23" spans="1:10" ht="16.5" customHeight="1">
      <c r="A23" s="94" t="s">
        <v>6</v>
      </c>
      <c r="B23" s="95">
        <v>4579.2333299999591</v>
      </c>
      <c r="C23" s="95">
        <v>4579.2333299999591</v>
      </c>
      <c r="D23" s="94">
        <v>0</v>
      </c>
      <c r="E23" s="95">
        <v>-4345.2837639999925</v>
      </c>
      <c r="F23" s="95">
        <v>-4345.2837639999925</v>
      </c>
      <c r="G23" s="95">
        <v>16838.665748999978</v>
      </c>
      <c r="H23" s="3"/>
      <c r="I23" s="3"/>
      <c r="J23" s="3"/>
    </row>
    <row r="24" spans="1:10" ht="16.5" customHeight="1">
      <c r="A24" s="92" t="s">
        <v>10</v>
      </c>
      <c r="B24" s="93"/>
      <c r="C24" s="93"/>
      <c r="D24" s="92"/>
      <c r="E24" s="93"/>
      <c r="F24" s="93"/>
      <c r="G24" s="93"/>
      <c r="H24" s="3"/>
      <c r="I24" s="3"/>
      <c r="J24" s="3"/>
    </row>
    <row r="25" spans="1:10" ht="16.5" customHeight="1">
      <c r="A25" s="94" t="s">
        <v>4</v>
      </c>
      <c r="B25" s="95">
        <v>-831070.91427200008</v>
      </c>
      <c r="C25" s="95">
        <v>-785354.32307900034</v>
      </c>
      <c r="D25" s="95"/>
      <c r="E25" s="95">
        <v>-413426.04043299996</v>
      </c>
      <c r="F25" s="95">
        <v>-330303.45159000007</v>
      </c>
      <c r="G25" s="95">
        <v>-398631.26197463006</v>
      </c>
      <c r="H25" s="3"/>
      <c r="I25" s="3"/>
      <c r="J25" s="3"/>
    </row>
    <row r="26" spans="1:10" ht="16.5" customHeight="1">
      <c r="A26" s="94" t="s">
        <v>5</v>
      </c>
      <c r="B26" s="95">
        <v>142378.57369199989</v>
      </c>
      <c r="C26" s="95">
        <v>188095.16488499963</v>
      </c>
      <c r="D26" s="95"/>
      <c r="E26" s="95">
        <v>118081.96945200005</v>
      </c>
      <c r="F26" s="95">
        <v>204204.55829499997</v>
      </c>
      <c r="G26" s="95">
        <v>135443.88483505984</v>
      </c>
      <c r="H26" s="3"/>
      <c r="I26" s="3"/>
      <c r="J26" s="3"/>
    </row>
    <row r="27" spans="1:10" ht="16.5" customHeight="1">
      <c r="A27" s="94" t="s">
        <v>6</v>
      </c>
      <c r="B27" s="95">
        <v>-29763.173489000117</v>
      </c>
      <c r="C27" s="95">
        <v>15953.417703999621</v>
      </c>
      <c r="D27" s="95"/>
      <c r="E27" s="95">
        <v>29867.125644000043</v>
      </c>
      <c r="F27" s="95">
        <v>115989.71448699996</v>
      </c>
      <c r="G27" s="95">
        <v>61974.916998059838</v>
      </c>
      <c r="H27" s="3"/>
      <c r="I27" s="3"/>
      <c r="J27" s="3"/>
    </row>
    <row r="28" spans="1:10" ht="4.5" customHeight="1" thickBot="1">
      <c r="A28" s="96"/>
      <c r="B28" s="97"/>
      <c r="C28" s="97"/>
      <c r="D28" s="97"/>
      <c r="E28" s="97"/>
      <c r="F28" s="97"/>
      <c r="G28" s="97"/>
      <c r="H28" s="3"/>
      <c r="J28" s="3"/>
    </row>
    <row r="29" spans="1:10" ht="15">
      <c r="A29" s="453" t="s">
        <v>12</v>
      </c>
      <c r="B29" s="454"/>
      <c r="C29" s="454"/>
      <c r="D29" s="454"/>
      <c r="E29" s="453"/>
      <c r="F29" s="453"/>
      <c r="G29" s="453"/>
    </row>
    <row r="30" spans="1:10">
      <c r="B30" s="3"/>
      <c r="C30" s="3"/>
      <c r="E30" s="3"/>
      <c r="F30" s="3"/>
    </row>
    <row r="31" spans="1:10">
      <c r="B31" s="4"/>
      <c r="C31" s="4"/>
      <c r="D31" s="4"/>
      <c r="E31" s="4"/>
      <c r="F31" s="4"/>
    </row>
    <row r="32" spans="1:10">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4C19C"/>
  </sheetPr>
  <dimension ref="A1:P20"/>
  <sheetViews>
    <sheetView showGridLines="0" zoomScaleNormal="100" workbookViewId="0">
      <selection sqref="A1:D1"/>
    </sheetView>
  </sheetViews>
  <sheetFormatPr baseColWidth="10" defaultColWidth="12.28515625" defaultRowHeight="8.25"/>
  <cols>
    <col min="1" max="1" width="2.28515625" style="125" customWidth="1"/>
    <col min="2" max="3" width="4.42578125" style="125" customWidth="1"/>
    <col min="4" max="4" width="50.42578125" style="125" customWidth="1"/>
    <col min="5" max="5" width="32.140625" style="125" customWidth="1"/>
    <col min="6" max="16384" width="12.28515625" style="125"/>
  </cols>
  <sheetData>
    <row r="1" spans="1:16" s="14" customFormat="1" ht="42.75" customHeight="1">
      <c r="A1" s="434" t="s">
        <v>284</v>
      </c>
      <c r="B1" s="434"/>
      <c r="C1" s="434"/>
      <c r="D1" s="434"/>
      <c r="E1" s="134" t="s">
        <v>466</v>
      </c>
      <c r="F1" s="18"/>
      <c r="G1" s="70"/>
      <c r="H1" s="71"/>
      <c r="I1" s="72"/>
      <c r="J1" s="36"/>
      <c r="K1" s="36"/>
      <c r="L1" s="36"/>
      <c r="M1" s="36"/>
      <c r="N1" s="36"/>
      <c r="O1" s="36"/>
      <c r="P1" s="36"/>
    </row>
    <row r="2" spans="1:16" s="120" customFormat="1" ht="16.5" customHeight="1">
      <c r="A2" s="122"/>
      <c r="B2" s="122"/>
      <c r="C2" s="122"/>
      <c r="D2" s="122"/>
      <c r="E2" s="122"/>
      <c r="F2" s="123"/>
      <c r="G2" s="123"/>
      <c r="H2" s="121"/>
      <c r="I2" s="121"/>
    </row>
    <row r="3" spans="1:16" ht="57" customHeight="1" thickBot="1">
      <c r="A3" s="435" t="s">
        <v>473</v>
      </c>
      <c r="B3" s="436"/>
      <c r="C3" s="436"/>
      <c r="D3" s="436"/>
      <c r="E3" s="436"/>
      <c r="F3" s="124"/>
      <c r="G3" s="124"/>
    </row>
    <row r="4" spans="1:16" s="126" customFormat="1" ht="6" customHeight="1">
      <c r="A4" s="137"/>
      <c r="B4" s="137"/>
      <c r="C4" s="137"/>
      <c r="D4" s="137"/>
      <c r="E4" s="138"/>
      <c r="G4" s="127"/>
      <c r="H4" s="127"/>
    </row>
    <row r="5" spans="1:16" s="126" customFormat="1" ht="26.25" customHeight="1">
      <c r="A5" s="128"/>
      <c r="B5" s="135" t="s">
        <v>267</v>
      </c>
      <c r="C5" s="135"/>
      <c r="D5" s="135"/>
      <c r="E5" s="136" t="s">
        <v>373</v>
      </c>
      <c r="G5" s="127"/>
      <c r="H5" s="127"/>
    </row>
    <row r="6" spans="1:16" s="126" customFormat="1" ht="3" customHeight="1" thickBot="1">
      <c r="A6" s="139"/>
      <c r="B6" s="139"/>
      <c r="C6" s="139"/>
      <c r="D6" s="139"/>
      <c r="E6" s="139"/>
      <c r="G6" s="127"/>
      <c r="H6" s="127"/>
    </row>
    <row r="7" spans="1:16" s="126" customFormat="1" ht="3" customHeight="1" thickBot="1">
      <c r="A7" s="140"/>
      <c r="B7" s="140"/>
      <c r="C7" s="140"/>
      <c r="D7" s="140"/>
      <c r="E7" s="140"/>
      <c r="G7" s="127"/>
      <c r="H7" s="127"/>
    </row>
    <row r="8" spans="1:16" ht="18.75" customHeight="1">
      <c r="A8" s="251" t="s">
        <v>24</v>
      </c>
      <c r="B8" s="132"/>
      <c r="C8" s="132"/>
      <c r="D8" s="132"/>
      <c r="E8" s="243">
        <v>676.32173020999994</v>
      </c>
    </row>
    <row r="9" spans="1:16" s="259" customFormat="1" ht="18.75" customHeight="1">
      <c r="A9" s="251"/>
      <c r="B9" s="251" t="s">
        <v>364</v>
      </c>
      <c r="C9" s="256"/>
      <c r="D9" s="257"/>
      <c r="E9" s="258">
        <v>136.88038617000001</v>
      </c>
    </row>
    <row r="10" spans="1:16" ht="18.75" customHeight="1">
      <c r="A10" s="132"/>
      <c r="B10" s="244"/>
      <c r="C10" s="276">
        <v>49</v>
      </c>
      <c r="D10" s="254" t="s">
        <v>378</v>
      </c>
      <c r="E10" s="255">
        <v>136.88038617000001</v>
      </c>
    </row>
    <row r="11" spans="1:16" s="259" customFormat="1" ht="18.75" customHeight="1">
      <c r="A11" s="251"/>
      <c r="B11" s="251" t="s">
        <v>310</v>
      </c>
      <c r="C11" s="256"/>
      <c r="D11" s="257"/>
      <c r="E11" s="258">
        <v>539.44134403999999</v>
      </c>
    </row>
    <row r="12" spans="1:16" ht="18.75" customHeight="1">
      <c r="A12" s="132"/>
      <c r="B12" s="132"/>
      <c r="C12" s="245">
        <v>2</v>
      </c>
      <c r="D12" s="246" t="s">
        <v>27</v>
      </c>
      <c r="E12" s="247">
        <v>10.323022340000001</v>
      </c>
    </row>
    <row r="13" spans="1:16" ht="18.75" customHeight="1">
      <c r="A13" s="132"/>
      <c r="B13" s="132"/>
      <c r="C13" s="245">
        <v>6</v>
      </c>
      <c r="D13" s="246" t="s">
        <v>271</v>
      </c>
      <c r="E13" s="247">
        <v>0.98797095999999995</v>
      </c>
    </row>
    <row r="14" spans="1:16" ht="18.75" customHeight="1">
      <c r="A14" s="132"/>
      <c r="B14" s="132"/>
      <c r="C14" s="245">
        <v>7</v>
      </c>
      <c r="D14" s="246" t="s">
        <v>272</v>
      </c>
      <c r="E14" s="247">
        <v>72.964921180000005</v>
      </c>
    </row>
    <row r="15" spans="1:16" ht="18.75" customHeight="1">
      <c r="A15" s="132"/>
      <c r="B15" s="132"/>
      <c r="C15" s="245">
        <v>13</v>
      </c>
      <c r="D15" s="246" t="s">
        <v>275</v>
      </c>
      <c r="E15" s="247">
        <v>399.10976065</v>
      </c>
    </row>
    <row r="16" spans="1:16" ht="18.75" customHeight="1">
      <c r="A16" s="132"/>
      <c r="B16" s="132"/>
      <c r="C16" s="245">
        <v>36</v>
      </c>
      <c r="D16" s="246" t="s">
        <v>363</v>
      </c>
      <c r="E16" s="247">
        <v>56.055668909999994</v>
      </c>
    </row>
    <row r="17" spans="1:5" ht="4.5" customHeight="1" thickBot="1">
      <c r="A17" s="141"/>
      <c r="B17" s="141"/>
      <c r="C17" s="141"/>
      <c r="D17" s="141"/>
      <c r="E17" s="142"/>
    </row>
    <row r="18" spans="1:5" ht="27.75" customHeight="1">
      <c r="A18" s="437" t="s">
        <v>356</v>
      </c>
      <c r="B18" s="437"/>
      <c r="C18" s="437"/>
      <c r="D18" s="437"/>
      <c r="E18" s="437"/>
    </row>
    <row r="19" spans="1:5" ht="13.5">
      <c r="A19" s="132"/>
      <c r="B19" s="132"/>
      <c r="C19" s="132"/>
      <c r="D19" s="132"/>
      <c r="E19" s="133"/>
    </row>
    <row r="20" spans="1:5" ht="13.5">
      <c r="A20" s="132"/>
      <c r="B20" s="132"/>
      <c r="C20" s="132"/>
      <c r="D20" s="132"/>
      <c r="E20" s="133"/>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4C19C"/>
    <pageSetUpPr fitToPage="1"/>
  </sheetPr>
  <dimension ref="A1:N273"/>
  <sheetViews>
    <sheetView showGridLines="0" zoomScaleNormal="100" workbookViewId="0">
      <selection sqref="A1:D1"/>
    </sheetView>
  </sheetViews>
  <sheetFormatPr baseColWidth="10" defaultColWidth="11.5703125" defaultRowHeight="12.75"/>
  <cols>
    <col min="1" max="1" width="6.28515625" style="267" customWidth="1"/>
    <col min="2" max="2" width="54.42578125" style="267" customWidth="1"/>
    <col min="3" max="3" width="15.85546875" style="267" customWidth="1"/>
    <col min="4" max="4" width="13.5703125" style="267" customWidth="1"/>
    <col min="5" max="5" width="16" style="267" customWidth="1"/>
    <col min="6" max="6" width="14" style="267" customWidth="1"/>
    <col min="7" max="7" width="17.42578125" style="267" customWidth="1"/>
    <col min="8" max="16384" width="11.5703125" style="267"/>
  </cols>
  <sheetData>
    <row r="1" spans="1:14" s="353" customFormat="1" ht="40.5" customHeight="1">
      <c r="A1" s="457" t="s">
        <v>13</v>
      </c>
      <c r="B1" s="457"/>
      <c r="C1" s="457"/>
      <c r="D1" s="457" t="s">
        <v>374</v>
      </c>
      <c r="E1" s="458" t="s">
        <v>466</v>
      </c>
      <c r="F1" s="458"/>
      <c r="G1" s="458"/>
      <c r="K1" s="354"/>
      <c r="N1" s="355"/>
    </row>
    <row r="2" spans="1:14" s="356" customFormat="1">
      <c r="A2" s="267"/>
      <c r="B2" s="267"/>
      <c r="C2" s="267"/>
      <c r="D2" s="267"/>
      <c r="E2" s="267"/>
      <c r="F2" s="267"/>
      <c r="G2" s="267"/>
    </row>
    <row r="3" spans="1:14" s="357" customFormat="1" ht="15.75">
      <c r="A3" s="459" t="s">
        <v>436</v>
      </c>
      <c r="B3" s="459"/>
      <c r="C3" s="459"/>
      <c r="D3" s="459"/>
      <c r="E3" s="459"/>
      <c r="F3" s="459"/>
      <c r="G3" s="459"/>
    </row>
    <row r="4" spans="1:14" s="356" customFormat="1" ht="68.25" customHeight="1" thickBot="1">
      <c r="A4" s="460" t="s">
        <v>472</v>
      </c>
      <c r="B4" s="460"/>
      <c r="C4" s="460"/>
      <c r="D4" s="460"/>
      <c r="E4" s="460"/>
      <c r="F4" s="460"/>
      <c r="G4" s="460"/>
    </row>
    <row r="5" spans="1:14" s="356" customFormat="1" ht="7.5" customHeight="1" thickTop="1">
      <c r="A5" s="268"/>
      <c r="B5" s="268"/>
      <c r="C5" s="268"/>
      <c r="D5" s="268"/>
      <c r="E5" s="268"/>
      <c r="F5" s="268"/>
      <c r="G5" s="268"/>
    </row>
    <row r="6" spans="1:14" s="356" customFormat="1" ht="33.75" customHeight="1">
      <c r="A6" s="461" t="s">
        <v>14</v>
      </c>
      <c r="B6" s="461"/>
      <c r="C6" s="358"/>
      <c r="D6" s="358"/>
      <c r="E6" s="358"/>
      <c r="F6" s="358"/>
      <c r="G6" s="462" t="s">
        <v>434</v>
      </c>
    </row>
    <row r="7" spans="1:14" s="356" customFormat="1" ht="21.75" customHeight="1">
      <c r="A7" s="461"/>
      <c r="B7" s="461"/>
      <c r="C7" s="462" t="s">
        <v>435</v>
      </c>
      <c r="D7" s="465" t="s">
        <v>15</v>
      </c>
      <c r="E7" s="466"/>
      <c r="F7" s="466"/>
      <c r="G7" s="462"/>
    </row>
    <row r="8" spans="1:14" s="356" customFormat="1" ht="30.75" customHeight="1">
      <c r="A8" s="461"/>
      <c r="B8" s="461"/>
      <c r="C8" s="464"/>
      <c r="D8" s="358" t="s">
        <v>16</v>
      </c>
      <c r="E8" s="358" t="s">
        <v>17</v>
      </c>
      <c r="F8" s="358" t="s">
        <v>18</v>
      </c>
      <c r="G8" s="462"/>
    </row>
    <row r="9" spans="1:14" s="356" customFormat="1" ht="17.25" customHeight="1">
      <c r="A9" s="461"/>
      <c r="B9" s="461"/>
      <c r="C9" s="358"/>
      <c r="D9" s="358"/>
      <c r="E9" s="358"/>
      <c r="F9" s="358"/>
      <c r="G9" s="463"/>
    </row>
    <row r="10" spans="1:14" s="356" customFormat="1">
      <c r="A10" s="269"/>
      <c r="B10" s="269"/>
      <c r="C10" s="359" t="s">
        <v>19</v>
      </c>
      <c r="D10" s="359" t="s">
        <v>20</v>
      </c>
      <c r="E10" s="359" t="s">
        <v>21</v>
      </c>
      <c r="F10" s="359" t="s">
        <v>22</v>
      </c>
      <c r="G10" s="359" t="s">
        <v>23</v>
      </c>
    </row>
    <row r="11" spans="1:14" s="356" customFormat="1" ht="7.5" customHeight="1" thickBot="1">
      <c r="A11" s="270"/>
      <c r="B11" s="270"/>
      <c r="C11" s="270"/>
      <c r="D11" s="270"/>
      <c r="E11" s="270"/>
      <c r="F11" s="270"/>
      <c r="G11" s="270"/>
    </row>
    <row r="12" spans="1:14" s="356" customFormat="1" ht="7.5" customHeight="1" thickTop="1" thickBot="1">
      <c r="A12" s="271"/>
      <c r="B12" s="271"/>
      <c r="C12" s="271"/>
      <c r="D12" s="271"/>
      <c r="E12" s="271"/>
      <c r="F12" s="271"/>
      <c r="G12" s="271"/>
    </row>
    <row r="13" spans="1:14" s="362" customFormat="1" ht="25.5" customHeight="1" thickTop="1">
      <c r="A13" s="360" t="s">
        <v>389</v>
      </c>
      <c r="B13" s="360"/>
      <c r="C13" s="386">
        <v>892668.59542200016</v>
      </c>
      <c r="D13" s="386">
        <v>3089.1832107700002</v>
      </c>
      <c r="E13" s="386">
        <v>206.18772286309095</v>
      </c>
      <c r="F13" s="386">
        <v>3295.3709336330912</v>
      </c>
      <c r="G13" s="386">
        <v>0.36915950113325507</v>
      </c>
      <c r="H13" s="361"/>
      <c r="I13" s="361"/>
      <c r="J13" s="361"/>
    </row>
    <row r="14" spans="1:14" s="356" customFormat="1">
      <c r="A14" s="272" t="s">
        <v>25</v>
      </c>
      <c r="B14" s="363" t="s">
        <v>26</v>
      </c>
      <c r="C14" s="387">
        <v>505.433289</v>
      </c>
      <c r="D14" s="387">
        <v>0</v>
      </c>
      <c r="E14" s="387">
        <v>0</v>
      </c>
      <c r="F14" s="387">
        <v>0</v>
      </c>
      <c r="G14" s="386">
        <v>0</v>
      </c>
      <c r="H14" s="361"/>
      <c r="I14" s="361"/>
      <c r="J14" s="361"/>
    </row>
    <row r="15" spans="1:14" s="356" customFormat="1" ht="15">
      <c r="A15" s="273"/>
      <c r="B15" s="364" t="s">
        <v>27</v>
      </c>
      <c r="C15" s="388">
        <v>505.433289</v>
      </c>
      <c r="D15" s="389"/>
      <c r="E15" s="389"/>
      <c r="F15" s="390"/>
      <c r="G15" s="388"/>
      <c r="H15" s="361"/>
      <c r="I15" s="361"/>
      <c r="J15" s="361"/>
    </row>
    <row r="16" spans="1:14" s="356" customFormat="1" ht="15">
      <c r="A16" s="272" t="s">
        <v>28</v>
      </c>
      <c r="B16" s="365" t="s">
        <v>29</v>
      </c>
      <c r="C16" s="387">
        <v>3927.1728429999998</v>
      </c>
      <c r="D16" s="387">
        <v>0</v>
      </c>
      <c r="E16" s="387">
        <v>0</v>
      </c>
      <c r="F16" s="387">
        <v>0</v>
      </c>
      <c r="G16" s="386">
        <v>0</v>
      </c>
      <c r="H16" s="361"/>
      <c r="I16" s="361"/>
      <c r="J16" s="361"/>
    </row>
    <row r="17" spans="1:10" s="356" customFormat="1" ht="15">
      <c r="A17" s="273"/>
      <c r="B17" s="364" t="s">
        <v>30</v>
      </c>
      <c r="C17" s="388">
        <v>1540.8021550000001</v>
      </c>
      <c r="D17" s="389"/>
      <c r="E17" s="389"/>
      <c r="F17" s="390"/>
      <c r="G17" s="388"/>
      <c r="H17" s="361"/>
      <c r="I17" s="361"/>
      <c r="J17" s="361"/>
    </row>
    <row r="18" spans="1:10" s="356" customFormat="1" ht="30">
      <c r="A18" s="273"/>
      <c r="B18" s="364" t="s">
        <v>31</v>
      </c>
      <c r="C18" s="388">
        <v>28.135048999999999</v>
      </c>
      <c r="D18" s="389"/>
      <c r="E18" s="389"/>
      <c r="F18" s="390"/>
      <c r="G18" s="388"/>
      <c r="H18" s="361"/>
      <c r="I18" s="361"/>
      <c r="J18" s="361"/>
    </row>
    <row r="19" spans="1:10" s="356" customFormat="1" ht="15">
      <c r="A19" s="273"/>
      <c r="B19" s="364" t="s">
        <v>44</v>
      </c>
      <c r="C19" s="388">
        <v>64.631139000000005</v>
      </c>
      <c r="D19" s="389"/>
      <c r="E19" s="389"/>
      <c r="F19" s="390"/>
      <c r="G19" s="388"/>
      <c r="H19" s="361"/>
      <c r="I19" s="361"/>
      <c r="J19" s="361"/>
    </row>
    <row r="20" spans="1:10" s="356" customFormat="1" ht="15">
      <c r="A20" s="273"/>
      <c r="B20" s="364" t="s">
        <v>33</v>
      </c>
      <c r="C20" s="388">
        <v>350.46968399999997</v>
      </c>
      <c r="D20" s="389"/>
      <c r="E20" s="389"/>
      <c r="F20" s="390"/>
      <c r="G20" s="391"/>
      <c r="H20" s="361"/>
      <c r="I20" s="361"/>
      <c r="J20" s="361"/>
    </row>
    <row r="21" spans="1:10" s="356" customFormat="1" ht="15">
      <c r="A21" s="273"/>
      <c r="B21" s="364" t="s">
        <v>34</v>
      </c>
      <c r="C21" s="388">
        <v>47.89378</v>
      </c>
      <c r="D21" s="389"/>
      <c r="E21" s="389"/>
      <c r="F21" s="390"/>
      <c r="G21" s="388"/>
      <c r="H21" s="361"/>
      <c r="I21" s="361"/>
      <c r="J21" s="361"/>
    </row>
    <row r="22" spans="1:10" s="356" customFormat="1" ht="15">
      <c r="A22" s="273"/>
      <c r="B22" s="364" t="s">
        <v>36</v>
      </c>
      <c r="C22" s="388">
        <v>1662.4500840000001</v>
      </c>
      <c r="D22" s="389"/>
      <c r="E22" s="389"/>
      <c r="F22" s="390"/>
      <c r="G22" s="388"/>
      <c r="H22" s="361"/>
      <c r="I22" s="361"/>
      <c r="J22" s="361"/>
    </row>
    <row r="23" spans="1:10" s="356" customFormat="1" ht="30">
      <c r="A23" s="273"/>
      <c r="B23" s="364" t="s">
        <v>37</v>
      </c>
      <c r="C23" s="388">
        <v>28.166913000000001</v>
      </c>
      <c r="D23" s="389"/>
      <c r="E23" s="389"/>
      <c r="F23" s="390"/>
      <c r="G23" s="388"/>
      <c r="H23" s="361"/>
      <c r="I23" s="361"/>
      <c r="J23" s="361"/>
    </row>
    <row r="24" spans="1:10" s="356" customFormat="1" ht="30">
      <c r="A24" s="273"/>
      <c r="B24" s="364" t="s">
        <v>365</v>
      </c>
      <c r="C24" s="388">
        <v>35.581952999999999</v>
      </c>
      <c r="D24" s="389"/>
      <c r="E24" s="389"/>
      <c r="F24" s="390"/>
      <c r="G24" s="388"/>
      <c r="H24" s="361"/>
      <c r="I24" s="361"/>
      <c r="J24" s="361"/>
    </row>
    <row r="25" spans="1:10" s="356" customFormat="1" ht="30">
      <c r="A25" s="273"/>
      <c r="B25" s="364" t="s">
        <v>38</v>
      </c>
      <c r="C25" s="388">
        <v>25.642244999999999</v>
      </c>
      <c r="D25" s="389"/>
      <c r="E25" s="389"/>
      <c r="F25" s="390"/>
      <c r="G25" s="388"/>
      <c r="H25" s="361"/>
      <c r="I25" s="361"/>
      <c r="J25" s="361"/>
    </row>
    <row r="26" spans="1:10" s="356" customFormat="1" ht="30">
      <c r="A26" s="273"/>
      <c r="B26" s="364" t="s">
        <v>40</v>
      </c>
      <c r="C26" s="388">
        <v>58.272674000000002</v>
      </c>
      <c r="D26" s="389"/>
      <c r="E26" s="389"/>
      <c r="F26" s="390"/>
      <c r="G26" s="388"/>
      <c r="H26" s="361"/>
      <c r="I26" s="361"/>
      <c r="J26" s="361"/>
    </row>
    <row r="27" spans="1:10" s="356" customFormat="1" ht="30">
      <c r="A27" s="273"/>
      <c r="B27" s="364" t="s">
        <v>41</v>
      </c>
      <c r="C27" s="388">
        <v>32.195669000000002</v>
      </c>
      <c r="D27" s="389"/>
      <c r="E27" s="389"/>
      <c r="F27" s="390"/>
      <c r="G27" s="388"/>
      <c r="H27" s="361"/>
      <c r="I27" s="361"/>
      <c r="J27" s="361"/>
    </row>
    <row r="28" spans="1:10" s="356" customFormat="1" ht="15">
      <c r="A28" s="273"/>
      <c r="B28" s="364" t="s">
        <v>320</v>
      </c>
      <c r="C28" s="388">
        <v>52.931497999999998</v>
      </c>
      <c r="D28" s="389"/>
      <c r="E28" s="389"/>
      <c r="F28" s="390"/>
      <c r="G28" s="388"/>
      <c r="H28" s="361"/>
      <c r="I28" s="361"/>
      <c r="J28" s="361"/>
    </row>
    <row r="29" spans="1:10" s="356" customFormat="1" ht="15">
      <c r="A29" s="272" t="s">
        <v>45</v>
      </c>
      <c r="B29" s="365" t="s">
        <v>46</v>
      </c>
      <c r="C29" s="387">
        <v>5391.2139809999999</v>
      </c>
      <c r="D29" s="387">
        <v>0</v>
      </c>
      <c r="E29" s="387">
        <v>0</v>
      </c>
      <c r="F29" s="387">
        <v>0</v>
      </c>
      <c r="G29" s="386">
        <v>0</v>
      </c>
      <c r="H29" s="361"/>
      <c r="I29" s="361"/>
      <c r="J29" s="361"/>
    </row>
    <row r="30" spans="1:10" s="356" customFormat="1" ht="15">
      <c r="A30" s="273"/>
      <c r="B30" s="364" t="s">
        <v>47</v>
      </c>
      <c r="C30" s="388">
        <v>5290.5637200000001</v>
      </c>
      <c r="D30" s="389"/>
      <c r="E30" s="389"/>
      <c r="F30" s="390"/>
      <c r="G30" s="388"/>
      <c r="H30" s="361"/>
      <c r="I30" s="361"/>
      <c r="J30" s="361"/>
    </row>
    <row r="31" spans="1:10" s="356" customFormat="1" ht="15">
      <c r="A31" s="273"/>
      <c r="B31" s="364" t="s">
        <v>48</v>
      </c>
      <c r="C31" s="388">
        <v>12.349458</v>
      </c>
      <c r="D31" s="389"/>
      <c r="E31" s="389"/>
      <c r="F31" s="390"/>
      <c r="G31" s="388"/>
      <c r="H31" s="361"/>
      <c r="I31" s="361"/>
      <c r="J31" s="361"/>
    </row>
    <row r="32" spans="1:10" s="356" customFormat="1" ht="15">
      <c r="A32" s="273"/>
      <c r="B32" s="364" t="s">
        <v>49</v>
      </c>
      <c r="C32" s="388">
        <v>16.555771</v>
      </c>
      <c r="D32" s="389"/>
      <c r="E32" s="389"/>
      <c r="F32" s="390"/>
      <c r="G32" s="388"/>
      <c r="H32" s="361"/>
      <c r="I32" s="361"/>
      <c r="J32" s="361"/>
    </row>
    <row r="33" spans="1:10" s="356" customFormat="1" ht="30">
      <c r="A33" s="273"/>
      <c r="B33" s="364" t="s">
        <v>50</v>
      </c>
      <c r="C33" s="388">
        <v>71.745031999999995</v>
      </c>
      <c r="D33" s="389"/>
      <c r="E33" s="389"/>
      <c r="F33" s="390"/>
      <c r="G33" s="388"/>
      <c r="H33" s="361"/>
      <c r="I33" s="361"/>
      <c r="J33" s="361"/>
    </row>
    <row r="34" spans="1:10" s="356" customFormat="1" ht="15">
      <c r="A34" s="272" t="s">
        <v>51</v>
      </c>
      <c r="B34" s="363" t="s">
        <v>52</v>
      </c>
      <c r="C34" s="387">
        <v>17264.456681999996</v>
      </c>
      <c r="D34" s="387">
        <v>0</v>
      </c>
      <c r="E34" s="387">
        <v>0</v>
      </c>
      <c r="F34" s="387">
        <v>0</v>
      </c>
      <c r="G34" s="386">
        <v>0</v>
      </c>
      <c r="H34" s="361"/>
      <c r="I34" s="361"/>
      <c r="J34" s="361"/>
    </row>
    <row r="35" spans="1:10" s="356" customFormat="1" ht="15">
      <c r="A35" s="273"/>
      <c r="B35" s="364" t="s">
        <v>53</v>
      </c>
      <c r="C35" s="388">
        <v>2566.1487069999998</v>
      </c>
      <c r="D35" s="389"/>
      <c r="E35" s="389"/>
      <c r="F35" s="390"/>
      <c r="G35" s="388"/>
      <c r="H35" s="361"/>
      <c r="I35" s="361"/>
      <c r="J35" s="361"/>
    </row>
    <row r="36" spans="1:10" s="356" customFormat="1" ht="30">
      <c r="A36" s="273"/>
      <c r="B36" s="364" t="s">
        <v>54</v>
      </c>
      <c r="C36" s="388">
        <v>112.559572</v>
      </c>
      <c r="D36" s="389"/>
      <c r="E36" s="389"/>
      <c r="F36" s="390"/>
      <c r="G36" s="388"/>
      <c r="H36" s="361"/>
      <c r="I36" s="361"/>
      <c r="J36" s="361"/>
    </row>
    <row r="37" spans="1:10" s="356" customFormat="1" ht="15">
      <c r="A37" s="273"/>
      <c r="B37" s="364" t="s">
        <v>55</v>
      </c>
      <c r="C37" s="388">
        <v>1452.289638</v>
      </c>
      <c r="D37" s="389"/>
      <c r="E37" s="389"/>
      <c r="F37" s="390"/>
      <c r="G37" s="388"/>
      <c r="H37" s="361"/>
      <c r="I37" s="361"/>
      <c r="J37" s="361"/>
    </row>
    <row r="38" spans="1:10" s="356" customFormat="1" ht="15">
      <c r="A38" s="273"/>
      <c r="B38" s="364" t="s">
        <v>56</v>
      </c>
      <c r="C38" s="388">
        <v>210.65372099999999</v>
      </c>
      <c r="D38" s="389"/>
      <c r="E38" s="389"/>
      <c r="F38" s="390"/>
      <c r="G38" s="388"/>
      <c r="H38" s="361"/>
      <c r="I38" s="361"/>
      <c r="J38" s="361"/>
    </row>
    <row r="39" spans="1:10" s="356" customFormat="1" ht="15">
      <c r="A39" s="273"/>
      <c r="B39" s="364" t="s">
        <v>57</v>
      </c>
      <c r="C39" s="388">
        <v>176.43711400000001</v>
      </c>
      <c r="D39" s="389"/>
      <c r="E39" s="389"/>
      <c r="F39" s="390"/>
      <c r="G39" s="388"/>
      <c r="H39" s="361"/>
      <c r="I39" s="361"/>
      <c r="J39" s="361"/>
    </row>
    <row r="40" spans="1:10" s="356" customFormat="1" ht="15">
      <c r="A40" s="273"/>
      <c r="B40" s="364" t="s">
        <v>58</v>
      </c>
      <c r="C40" s="388">
        <v>11703.022371999999</v>
      </c>
      <c r="D40" s="389"/>
      <c r="E40" s="389"/>
      <c r="F40" s="390"/>
      <c r="G40" s="388"/>
      <c r="H40" s="361"/>
      <c r="I40" s="361"/>
      <c r="J40" s="361"/>
    </row>
    <row r="41" spans="1:10" s="356" customFormat="1" ht="30">
      <c r="A41" s="273"/>
      <c r="B41" s="364" t="s">
        <v>59</v>
      </c>
      <c r="C41" s="388">
        <v>477.05018000000001</v>
      </c>
      <c r="D41" s="389"/>
      <c r="E41" s="389"/>
      <c r="F41" s="390"/>
      <c r="G41" s="388"/>
      <c r="H41" s="361"/>
      <c r="I41" s="361"/>
      <c r="J41" s="361"/>
    </row>
    <row r="42" spans="1:10" s="356" customFormat="1" ht="15">
      <c r="A42" s="273"/>
      <c r="B42" s="364" t="s">
        <v>393</v>
      </c>
      <c r="C42" s="388">
        <v>566.29537800000003</v>
      </c>
      <c r="D42" s="389"/>
      <c r="E42" s="389"/>
      <c r="F42" s="390"/>
      <c r="G42" s="388"/>
      <c r="H42" s="361"/>
      <c r="I42" s="361"/>
      <c r="J42" s="361"/>
    </row>
    <row r="43" spans="1:10" s="356" customFormat="1" ht="15">
      <c r="A43" s="272" t="s">
        <v>60</v>
      </c>
      <c r="B43" s="363" t="s">
        <v>61</v>
      </c>
      <c r="C43" s="387">
        <v>69265.300346999997</v>
      </c>
      <c r="D43" s="387">
        <v>0</v>
      </c>
      <c r="E43" s="387">
        <v>0</v>
      </c>
      <c r="F43" s="387">
        <v>0</v>
      </c>
      <c r="G43" s="386">
        <v>0</v>
      </c>
      <c r="H43" s="361"/>
      <c r="I43" s="361"/>
      <c r="J43" s="361"/>
    </row>
    <row r="44" spans="1:10" s="356" customFormat="1" ht="15">
      <c r="A44" s="273"/>
      <c r="B44" s="364" t="s">
        <v>437</v>
      </c>
      <c r="C44" s="388">
        <v>68845.851265999998</v>
      </c>
      <c r="D44" s="389"/>
      <c r="E44" s="389"/>
      <c r="F44" s="390"/>
      <c r="G44" s="388"/>
      <c r="H44" s="361"/>
      <c r="I44" s="361"/>
      <c r="J44" s="361"/>
    </row>
    <row r="45" spans="1:10" s="356" customFormat="1" ht="15">
      <c r="A45" s="273"/>
      <c r="B45" s="364" t="s">
        <v>412</v>
      </c>
      <c r="C45" s="388">
        <v>419.44908099999998</v>
      </c>
      <c r="D45" s="389"/>
      <c r="E45" s="389"/>
      <c r="F45" s="390"/>
      <c r="G45" s="388"/>
      <c r="H45" s="361"/>
      <c r="I45" s="361"/>
      <c r="J45" s="361"/>
    </row>
    <row r="46" spans="1:10" s="356" customFormat="1" ht="15">
      <c r="A46" s="272" t="s">
        <v>62</v>
      </c>
      <c r="B46" s="363" t="s">
        <v>334</v>
      </c>
      <c r="C46" s="387">
        <v>8422.0565370000004</v>
      </c>
      <c r="D46" s="387">
        <v>48.224719149999977</v>
      </c>
      <c r="E46" s="387">
        <v>2.4444838363636352</v>
      </c>
      <c r="F46" s="387">
        <v>50.669202986363615</v>
      </c>
      <c r="G46" s="386">
        <v>0.60162506347187694</v>
      </c>
      <c r="H46" s="361"/>
      <c r="I46" s="361"/>
      <c r="J46" s="361"/>
    </row>
    <row r="47" spans="1:10" s="356" customFormat="1" ht="15">
      <c r="A47" s="273"/>
      <c r="B47" s="364" t="s">
        <v>335</v>
      </c>
      <c r="C47" s="388">
        <v>3300.9664299999999</v>
      </c>
      <c r="D47" s="389"/>
      <c r="E47" s="389"/>
      <c r="F47" s="390"/>
      <c r="G47" s="388"/>
      <c r="H47" s="361"/>
      <c r="I47" s="361"/>
      <c r="J47" s="361"/>
    </row>
    <row r="48" spans="1:10" s="356" customFormat="1" ht="15">
      <c r="A48" s="273"/>
      <c r="B48" s="364" t="s">
        <v>68</v>
      </c>
      <c r="C48" s="388">
        <v>1756.271041</v>
      </c>
      <c r="D48" s="389">
        <v>44.726679849999975</v>
      </c>
      <c r="E48" s="389">
        <v>2.1036316163636353</v>
      </c>
      <c r="F48" s="390">
        <v>46.830311466363611</v>
      </c>
      <c r="G48" s="388">
        <v>2.6664626571362806</v>
      </c>
      <c r="H48" s="361"/>
      <c r="I48" s="361"/>
      <c r="J48" s="361"/>
    </row>
    <row r="49" spans="1:10" s="356" customFormat="1" ht="30">
      <c r="A49" s="273"/>
      <c r="B49" s="364" t="s">
        <v>69</v>
      </c>
      <c r="C49" s="388">
        <v>8.1245030000000007</v>
      </c>
      <c r="D49" s="389"/>
      <c r="E49" s="389"/>
      <c r="F49" s="390"/>
      <c r="G49" s="388"/>
      <c r="H49" s="361"/>
      <c r="I49" s="361"/>
      <c r="J49" s="361"/>
    </row>
    <row r="50" spans="1:10" s="356" customFormat="1" ht="30">
      <c r="A50" s="273"/>
      <c r="B50" s="364" t="s">
        <v>63</v>
      </c>
      <c r="C50" s="388">
        <v>627.93251199999997</v>
      </c>
      <c r="D50" s="389"/>
      <c r="E50" s="389"/>
      <c r="F50" s="390"/>
      <c r="G50" s="388"/>
      <c r="H50" s="361"/>
      <c r="I50" s="361"/>
      <c r="J50" s="361"/>
    </row>
    <row r="51" spans="1:10" s="356" customFormat="1" ht="30">
      <c r="A51" s="273"/>
      <c r="B51" s="364" t="s">
        <v>64</v>
      </c>
      <c r="C51" s="388">
        <v>23.315082</v>
      </c>
      <c r="D51" s="389"/>
      <c r="E51" s="389"/>
      <c r="F51" s="390"/>
      <c r="G51" s="388"/>
      <c r="H51" s="361"/>
      <c r="I51" s="361"/>
      <c r="J51" s="361"/>
    </row>
    <row r="52" spans="1:10" s="356" customFormat="1" ht="15">
      <c r="A52" s="273"/>
      <c r="B52" s="364" t="s">
        <v>65</v>
      </c>
      <c r="C52" s="388">
        <v>70.552121</v>
      </c>
      <c r="D52" s="389">
        <v>1.0907762100000029</v>
      </c>
      <c r="E52" s="389">
        <v>0.12201012090909118</v>
      </c>
      <c r="F52" s="390">
        <v>1.212786330909094</v>
      </c>
      <c r="G52" s="388">
        <v>1.7189934387785366</v>
      </c>
      <c r="H52" s="361"/>
      <c r="I52" s="361"/>
      <c r="J52" s="361"/>
    </row>
    <row r="53" spans="1:10" s="356" customFormat="1" ht="15">
      <c r="A53" s="273"/>
      <c r="B53" s="364" t="s">
        <v>66</v>
      </c>
      <c r="C53" s="388">
        <v>35.809916999999999</v>
      </c>
      <c r="D53" s="389"/>
      <c r="E53" s="389"/>
      <c r="F53" s="390"/>
      <c r="G53" s="388"/>
      <c r="H53" s="361"/>
      <c r="I53" s="361"/>
      <c r="J53" s="361"/>
    </row>
    <row r="54" spans="1:10" s="356" customFormat="1" ht="15">
      <c r="A54" s="273"/>
      <c r="B54" s="364" t="s">
        <v>67</v>
      </c>
      <c r="C54" s="388">
        <v>250.351912</v>
      </c>
      <c r="D54" s="389"/>
      <c r="E54" s="389"/>
      <c r="F54" s="390"/>
      <c r="G54" s="388"/>
      <c r="H54" s="361"/>
      <c r="I54" s="361"/>
      <c r="J54" s="361"/>
    </row>
    <row r="55" spans="1:10" s="356" customFormat="1" ht="15">
      <c r="A55" s="273"/>
      <c r="B55" s="364" t="s">
        <v>70</v>
      </c>
      <c r="C55" s="388">
        <v>232.76646400000001</v>
      </c>
      <c r="D55" s="389"/>
      <c r="E55" s="389"/>
      <c r="F55" s="390"/>
      <c r="G55" s="388"/>
      <c r="H55" s="361"/>
      <c r="I55" s="361"/>
      <c r="J55" s="361"/>
    </row>
    <row r="56" spans="1:10" s="356" customFormat="1" ht="15">
      <c r="A56" s="273"/>
      <c r="B56" s="364" t="s">
        <v>71</v>
      </c>
      <c r="C56" s="388">
        <v>5.8699199999999996</v>
      </c>
      <c r="D56" s="389"/>
      <c r="E56" s="389"/>
      <c r="F56" s="390"/>
      <c r="G56" s="388"/>
      <c r="H56" s="361"/>
      <c r="I56" s="361"/>
      <c r="J56" s="361"/>
    </row>
    <row r="57" spans="1:10" s="356" customFormat="1" ht="30">
      <c r="A57" s="273"/>
      <c r="B57" s="364" t="s">
        <v>72</v>
      </c>
      <c r="C57" s="388">
        <v>22.967794999999999</v>
      </c>
      <c r="D57" s="389"/>
      <c r="E57" s="389"/>
      <c r="F57" s="390"/>
      <c r="G57" s="388"/>
      <c r="H57" s="361"/>
      <c r="I57" s="361"/>
      <c r="J57" s="361"/>
    </row>
    <row r="58" spans="1:10" s="356" customFormat="1" ht="15">
      <c r="A58" s="273"/>
      <c r="B58" s="364" t="s">
        <v>73</v>
      </c>
      <c r="C58" s="388">
        <v>829.61479499999996</v>
      </c>
      <c r="D58" s="389"/>
      <c r="E58" s="389"/>
      <c r="F58" s="390"/>
      <c r="G58" s="388"/>
      <c r="H58" s="361"/>
      <c r="I58" s="361"/>
      <c r="J58" s="361"/>
    </row>
    <row r="59" spans="1:10" s="356" customFormat="1" ht="15">
      <c r="A59" s="273"/>
      <c r="B59" s="364" t="s">
        <v>74</v>
      </c>
      <c r="C59" s="388">
        <v>46.506214</v>
      </c>
      <c r="D59" s="389"/>
      <c r="E59" s="389"/>
      <c r="F59" s="390"/>
      <c r="G59" s="388"/>
      <c r="H59" s="361"/>
      <c r="I59" s="361"/>
      <c r="J59" s="361"/>
    </row>
    <row r="60" spans="1:10" s="356" customFormat="1" ht="30">
      <c r="A60" s="273"/>
      <c r="B60" s="364" t="s">
        <v>75</v>
      </c>
      <c r="C60" s="388">
        <v>1053.2550220000001</v>
      </c>
      <c r="D60" s="389"/>
      <c r="E60" s="389"/>
      <c r="F60" s="390"/>
      <c r="G60" s="388"/>
      <c r="H60" s="361"/>
      <c r="I60" s="361"/>
      <c r="J60" s="361"/>
    </row>
    <row r="61" spans="1:10" s="356" customFormat="1" ht="15">
      <c r="A61" s="273"/>
      <c r="B61" s="364" t="s">
        <v>76</v>
      </c>
      <c r="C61" s="388">
        <v>157.75280900000001</v>
      </c>
      <c r="D61" s="389">
        <v>2.4072630899999989</v>
      </c>
      <c r="E61" s="389">
        <v>0.21884209909090901</v>
      </c>
      <c r="F61" s="390">
        <v>2.6261051890909082</v>
      </c>
      <c r="G61" s="388">
        <v>1.6646963092054405</v>
      </c>
      <c r="H61" s="361"/>
      <c r="I61" s="361"/>
      <c r="J61" s="361"/>
    </row>
    <row r="62" spans="1:10" s="356" customFormat="1" ht="30">
      <c r="A62" s="272" t="s">
        <v>77</v>
      </c>
      <c r="B62" s="365" t="s">
        <v>438</v>
      </c>
      <c r="C62" s="387">
        <v>9751.9527429999998</v>
      </c>
      <c r="D62" s="387">
        <v>0</v>
      </c>
      <c r="E62" s="387">
        <v>0</v>
      </c>
      <c r="F62" s="387">
        <v>0</v>
      </c>
      <c r="G62" s="386">
        <v>0</v>
      </c>
      <c r="H62" s="361"/>
      <c r="I62" s="361"/>
      <c r="J62" s="361"/>
    </row>
    <row r="63" spans="1:10" s="356" customFormat="1" ht="30">
      <c r="A63" s="273"/>
      <c r="B63" s="364" t="s">
        <v>439</v>
      </c>
      <c r="C63" s="388">
        <v>4266.210908</v>
      </c>
      <c r="D63" s="389"/>
      <c r="E63" s="389"/>
      <c r="F63" s="390"/>
      <c r="G63" s="388"/>
      <c r="H63" s="361"/>
      <c r="I63" s="361"/>
      <c r="J63" s="361"/>
    </row>
    <row r="64" spans="1:10" s="356" customFormat="1" ht="15">
      <c r="A64" s="273"/>
      <c r="B64" s="364" t="s">
        <v>78</v>
      </c>
      <c r="C64" s="388">
        <v>96.951633000000001</v>
      </c>
      <c r="D64" s="389"/>
      <c r="E64" s="389"/>
      <c r="F64" s="390"/>
      <c r="G64" s="388"/>
      <c r="H64" s="361"/>
      <c r="I64" s="361"/>
      <c r="J64" s="361"/>
    </row>
    <row r="65" spans="1:10" s="356" customFormat="1" ht="15">
      <c r="A65" s="273"/>
      <c r="B65" s="364" t="s">
        <v>79</v>
      </c>
      <c r="C65" s="388">
        <v>2890.8826250000002</v>
      </c>
      <c r="D65" s="389"/>
      <c r="E65" s="389"/>
      <c r="F65" s="390"/>
      <c r="G65" s="388"/>
      <c r="H65" s="361"/>
      <c r="I65" s="361"/>
      <c r="J65" s="361"/>
    </row>
    <row r="66" spans="1:10" s="356" customFormat="1" ht="15">
      <c r="A66" s="273"/>
      <c r="B66" s="364" t="s">
        <v>80</v>
      </c>
      <c r="C66" s="388">
        <v>37.295808000000001</v>
      </c>
      <c r="D66" s="389"/>
      <c r="E66" s="389"/>
      <c r="F66" s="390"/>
      <c r="G66" s="388"/>
      <c r="H66" s="361"/>
      <c r="I66" s="361"/>
      <c r="J66" s="361"/>
    </row>
    <row r="67" spans="1:10" s="356" customFormat="1" ht="15">
      <c r="A67" s="273"/>
      <c r="B67" s="364" t="s">
        <v>385</v>
      </c>
      <c r="C67" s="388">
        <v>457.141096</v>
      </c>
      <c r="D67" s="389"/>
      <c r="E67" s="389"/>
      <c r="F67" s="390"/>
      <c r="G67" s="388"/>
      <c r="H67" s="361"/>
      <c r="I67" s="361"/>
      <c r="J67" s="361"/>
    </row>
    <row r="68" spans="1:10" s="356" customFormat="1" ht="30">
      <c r="A68" s="273"/>
      <c r="B68" s="364" t="s">
        <v>83</v>
      </c>
      <c r="C68" s="388">
        <v>57.227531999999997</v>
      </c>
      <c r="D68" s="389"/>
      <c r="E68" s="389"/>
      <c r="F68" s="390"/>
      <c r="G68" s="388"/>
      <c r="H68" s="361"/>
      <c r="I68" s="361"/>
      <c r="J68" s="361"/>
    </row>
    <row r="69" spans="1:10" s="356" customFormat="1" ht="15">
      <c r="A69" s="273"/>
      <c r="B69" s="364" t="s">
        <v>360</v>
      </c>
      <c r="C69" s="388">
        <v>1307.802584</v>
      </c>
      <c r="D69" s="389"/>
      <c r="E69" s="389"/>
      <c r="F69" s="390"/>
      <c r="G69" s="388"/>
      <c r="H69" s="361"/>
      <c r="I69" s="361"/>
      <c r="J69" s="361"/>
    </row>
    <row r="70" spans="1:10" s="356" customFormat="1" ht="15">
      <c r="A70" s="273"/>
      <c r="B70" s="364" t="s">
        <v>85</v>
      </c>
      <c r="C70" s="388">
        <v>36.179667999999999</v>
      </c>
      <c r="D70" s="389"/>
      <c r="E70" s="389"/>
      <c r="F70" s="390"/>
      <c r="G70" s="388"/>
      <c r="H70" s="361"/>
      <c r="I70" s="361"/>
      <c r="J70" s="361"/>
    </row>
    <row r="71" spans="1:10" s="356" customFormat="1" ht="15">
      <c r="A71" s="273"/>
      <c r="B71" s="364" t="s">
        <v>361</v>
      </c>
      <c r="C71" s="388">
        <v>436.593887</v>
      </c>
      <c r="D71" s="389"/>
      <c r="E71" s="389"/>
      <c r="F71" s="390"/>
      <c r="G71" s="388"/>
      <c r="H71" s="361"/>
      <c r="I71" s="361"/>
      <c r="J71" s="361"/>
    </row>
    <row r="72" spans="1:10" s="356" customFormat="1" ht="30">
      <c r="A72" s="273"/>
      <c r="B72" s="364" t="s">
        <v>86</v>
      </c>
      <c r="C72" s="388">
        <v>165.667002</v>
      </c>
      <c r="D72" s="389"/>
      <c r="E72" s="389"/>
      <c r="F72" s="390"/>
      <c r="G72" s="388"/>
      <c r="H72" s="361"/>
      <c r="I72" s="361"/>
      <c r="J72" s="361"/>
    </row>
    <row r="73" spans="1:10" s="356" customFormat="1" ht="15">
      <c r="A73" s="272" t="s">
        <v>87</v>
      </c>
      <c r="B73" s="363" t="s">
        <v>88</v>
      </c>
      <c r="C73" s="387">
        <v>2638.1555490000001</v>
      </c>
      <c r="D73" s="387">
        <v>0</v>
      </c>
      <c r="E73" s="387">
        <v>0</v>
      </c>
      <c r="F73" s="387">
        <v>0</v>
      </c>
      <c r="G73" s="386">
        <v>0</v>
      </c>
      <c r="H73" s="361"/>
      <c r="I73" s="361"/>
      <c r="J73" s="361"/>
    </row>
    <row r="74" spans="1:10" s="356" customFormat="1" ht="15">
      <c r="A74" s="273"/>
      <c r="B74" s="364" t="s">
        <v>89</v>
      </c>
      <c r="C74" s="388">
        <v>1267.7555279999999</v>
      </c>
      <c r="D74" s="389"/>
      <c r="E74" s="389"/>
      <c r="F74" s="390"/>
      <c r="G74" s="388"/>
      <c r="H74" s="361"/>
      <c r="I74" s="361"/>
      <c r="J74" s="361"/>
    </row>
    <row r="75" spans="1:10" s="356" customFormat="1" ht="15">
      <c r="A75" s="273"/>
      <c r="B75" s="364" t="s">
        <v>336</v>
      </c>
      <c r="C75" s="388">
        <v>53.115110999999999</v>
      </c>
      <c r="D75" s="389"/>
      <c r="E75" s="389"/>
      <c r="F75" s="390"/>
      <c r="G75" s="388"/>
      <c r="H75" s="361"/>
      <c r="I75" s="361"/>
      <c r="J75" s="361"/>
    </row>
    <row r="76" spans="1:10" s="356" customFormat="1" ht="15">
      <c r="A76" s="273"/>
      <c r="B76" s="364" t="s">
        <v>90</v>
      </c>
      <c r="C76" s="388">
        <v>140.22752800000001</v>
      </c>
      <c r="D76" s="389"/>
      <c r="E76" s="389"/>
      <c r="F76" s="390"/>
      <c r="G76" s="388"/>
      <c r="H76" s="361"/>
      <c r="I76" s="361"/>
      <c r="J76" s="361"/>
    </row>
    <row r="77" spans="1:10" s="356" customFormat="1" ht="15">
      <c r="A77" s="273"/>
      <c r="B77" s="364" t="s">
        <v>91</v>
      </c>
      <c r="C77" s="388">
        <v>944.97350300000005</v>
      </c>
      <c r="D77" s="389"/>
      <c r="E77" s="389"/>
      <c r="F77" s="390"/>
      <c r="G77" s="388"/>
      <c r="H77" s="361"/>
      <c r="I77" s="361"/>
      <c r="J77" s="361"/>
    </row>
    <row r="78" spans="1:10" s="356" customFormat="1" ht="15">
      <c r="A78" s="273"/>
      <c r="B78" s="364" t="s">
        <v>92</v>
      </c>
      <c r="C78" s="388">
        <v>232.083879</v>
      </c>
      <c r="D78" s="389"/>
      <c r="E78" s="389"/>
      <c r="F78" s="390"/>
      <c r="G78" s="388"/>
      <c r="H78" s="361"/>
      <c r="I78" s="361"/>
      <c r="J78" s="361"/>
    </row>
    <row r="79" spans="1:10" s="356" customFormat="1" ht="15">
      <c r="A79" s="272" t="s">
        <v>93</v>
      </c>
      <c r="B79" s="363" t="s">
        <v>94</v>
      </c>
      <c r="C79" s="387">
        <v>119636.75962600001</v>
      </c>
      <c r="D79" s="387">
        <v>2260.6379466500002</v>
      </c>
      <c r="E79" s="387">
        <v>199.60596522490914</v>
      </c>
      <c r="F79" s="387">
        <v>2460.2439118749094</v>
      </c>
      <c r="G79" s="386">
        <v>2.0564280740852143</v>
      </c>
      <c r="H79" s="361"/>
      <c r="I79" s="361"/>
      <c r="J79" s="361"/>
    </row>
    <row r="80" spans="1:10" s="356" customFormat="1" ht="15">
      <c r="A80" s="273"/>
      <c r="B80" s="364" t="s">
        <v>103</v>
      </c>
      <c r="C80" s="388">
        <v>91.621116999999998</v>
      </c>
      <c r="D80" s="389">
        <v>1.3041139200000003</v>
      </c>
      <c r="E80" s="389">
        <v>0.26082278400000003</v>
      </c>
      <c r="F80" s="390">
        <v>1.5649367040000004</v>
      </c>
      <c r="G80" s="388">
        <v>1.7080524176538912</v>
      </c>
      <c r="H80" s="361"/>
      <c r="I80" s="361"/>
      <c r="J80" s="361"/>
    </row>
    <row r="81" spans="1:10" s="356" customFormat="1" ht="15">
      <c r="A81" s="273"/>
      <c r="B81" s="364" t="s">
        <v>95</v>
      </c>
      <c r="C81" s="388">
        <v>39586.756073999997</v>
      </c>
      <c r="D81" s="389">
        <v>1081.1970556800004</v>
      </c>
      <c r="E81" s="389">
        <v>92.543608310909107</v>
      </c>
      <c r="F81" s="390">
        <v>1173.7406639909095</v>
      </c>
      <c r="G81" s="388">
        <v>2.9649831923505476</v>
      </c>
      <c r="H81" s="361"/>
      <c r="I81" s="361"/>
      <c r="J81" s="361"/>
    </row>
    <row r="82" spans="1:10" s="356" customFormat="1" ht="15">
      <c r="A82" s="273"/>
      <c r="B82" s="364" t="s">
        <v>96</v>
      </c>
      <c r="C82" s="388">
        <v>778.56804299999999</v>
      </c>
      <c r="D82" s="389"/>
      <c r="E82" s="389"/>
      <c r="F82" s="390"/>
      <c r="G82" s="388"/>
      <c r="H82" s="361"/>
      <c r="I82" s="361"/>
      <c r="J82" s="361"/>
    </row>
    <row r="83" spans="1:10" s="356" customFormat="1" ht="15">
      <c r="A83" s="273"/>
      <c r="B83" s="364" t="s">
        <v>104</v>
      </c>
      <c r="C83" s="388">
        <v>5708.1428729999998</v>
      </c>
      <c r="D83" s="389">
        <v>150.42077684</v>
      </c>
      <c r="E83" s="389">
        <v>13.674616076363638</v>
      </c>
      <c r="F83" s="390">
        <v>164.09539291636364</v>
      </c>
      <c r="G83" s="388">
        <v>2.8747597347737872</v>
      </c>
      <c r="H83" s="361"/>
      <c r="I83" s="361"/>
      <c r="J83" s="361"/>
    </row>
    <row r="84" spans="1:10" s="356" customFormat="1" ht="15">
      <c r="A84" s="273"/>
      <c r="B84" s="364" t="s">
        <v>105</v>
      </c>
      <c r="C84" s="388">
        <v>34885.630716</v>
      </c>
      <c r="D84" s="389">
        <v>468.44071836000006</v>
      </c>
      <c r="E84" s="389">
        <v>42.585519850909094</v>
      </c>
      <c r="F84" s="390">
        <v>511.02623821090913</v>
      </c>
      <c r="G84" s="388">
        <v>1.4648616858073065</v>
      </c>
      <c r="H84" s="361"/>
      <c r="I84" s="361"/>
      <c r="J84" s="361"/>
    </row>
    <row r="85" spans="1:10" s="356" customFormat="1" ht="15">
      <c r="A85" s="273"/>
      <c r="B85" s="364" t="s">
        <v>97</v>
      </c>
      <c r="C85" s="388">
        <v>14599.624286</v>
      </c>
      <c r="D85" s="389"/>
      <c r="E85" s="389"/>
      <c r="F85" s="390"/>
      <c r="G85" s="388"/>
      <c r="H85" s="361"/>
      <c r="I85" s="361"/>
      <c r="J85" s="361"/>
    </row>
    <row r="86" spans="1:10" s="356" customFormat="1" ht="15">
      <c r="A86" s="273"/>
      <c r="B86" s="364" t="s">
        <v>98</v>
      </c>
      <c r="C86" s="388">
        <v>248.12114099999999</v>
      </c>
      <c r="D86" s="389"/>
      <c r="E86" s="389"/>
      <c r="F86" s="390"/>
      <c r="G86" s="388"/>
      <c r="H86" s="361"/>
      <c r="I86" s="361"/>
      <c r="J86" s="361"/>
    </row>
    <row r="87" spans="1:10" s="356" customFormat="1" ht="15">
      <c r="A87" s="273"/>
      <c r="B87" s="364" t="s">
        <v>99</v>
      </c>
      <c r="C87" s="388">
        <v>7.4630890000000001</v>
      </c>
      <c r="D87" s="389"/>
      <c r="E87" s="389"/>
      <c r="F87" s="390"/>
      <c r="G87" s="388"/>
      <c r="H87" s="361"/>
      <c r="I87" s="361"/>
      <c r="J87" s="361"/>
    </row>
    <row r="88" spans="1:10" s="356" customFormat="1" ht="15">
      <c r="A88" s="273"/>
      <c r="B88" s="364" t="s">
        <v>100</v>
      </c>
      <c r="C88" s="388">
        <v>251.870001</v>
      </c>
      <c r="D88" s="389"/>
      <c r="E88" s="389"/>
      <c r="F88" s="390"/>
      <c r="G88" s="388"/>
      <c r="H88" s="361"/>
      <c r="I88" s="361"/>
      <c r="J88" s="361"/>
    </row>
    <row r="89" spans="1:10" s="356" customFormat="1" ht="30">
      <c r="A89" s="273"/>
      <c r="B89" s="364" t="s">
        <v>397</v>
      </c>
      <c r="C89" s="388">
        <v>97.958623000000003</v>
      </c>
      <c r="D89" s="389">
        <v>1.6119308099999996</v>
      </c>
      <c r="E89" s="389">
        <v>0</v>
      </c>
      <c r="F89" s="390">
        <v>1.6119308099999996</v>
      </c>
      <c r="G89" s="388">
        <v>1.6455221200894172</v>
      </c>
      <c r="H89" s="361"/>
      <c r="I89" s="361"/>
      <c r="J89" s="361"/>
    </row>
    <row r="90" spans="1:10" s="356" customFormat="1" ht="15">
      <c r="A90" s="273"/>
      <c r="B90" s="364" t="s">
        <v>106</v>
      </c>
      <c r="C90" s="388">
        <v>306.529269</v>
      </c>
      <c r="D90" s="389"/>
      <c r="E90" s="389"/>
      <c r="F90" s="390"/>
      <c r="G90" s="388"/>
      <c r="H90" s="361"/>
      <c r="I90" s="361"/>
      <c r="J90" s="361"/>
    </row>
    <row r="91" spans="1:10" s="356" customFormat="1" ht="30">
      <c r="A91" s="273"/>
      <c r="B91" s="364" t="s">
        <v>107</v>
      </c>
      <c r="C91" s="388">
        <v>1976.2967160000001</v>
      </c>
      <c r="D91" s="389"/>
      <c r="E91" s="389"/>
      <c r="F91" s="390"/>
      <c r="G91" s="388"/>
      <c r="H91" s="361"/>
      <c r="I91" s="361"/>
      <c r="J91" s="361"/>
    </row>
    <row r="92" spans="1:10" s="356" customFormat="1" ht="15">
      <c r="A92" s="273"/>
      <c r="B92" s="364" t="s">
        <v>108</v>
      </c>
      <c r="C92" s="388">
        <v>2089.7078449999999</v>
      </c>
      <c r="D92" s="389">
        <v>34.6268119</v>
      </c>
      <c r="E92" s="389">
        <v>3.1478919909090912</v>
      </c>
      <c r="F92" s="390">
        <v>37.774703890909095</v>
      </c>
      <c r="G92" s="388">
        <v>1.8076547868302182</v>
      </c>
      <c r="H92" s="361"/>
      <c r="I92" s="361"/>
      <c r="J92" s="361"/>
    </row>
    <row r="93" spans="1:10" s="356" customFormat="1" ht="15">
      <c r="A93" s="273"/>
      <c r="B93" s="364" t="s">
        <v>109</v>
      </c>
      <c r="C93" s="388">
        <v>1292.9260019999999</v>
      </c>
      <c r="D93" s="389"/>
      <c r="E93" s="389"/>
      <c r="F93" s="390"/>
      <c r="G93" s="388"/>
      <c r="H93" s="361"/>
      <c r="I93" s="361"/>
      <c r="J93" s="361"/>
    </row>
    <row r="94" spans="1:10" s="356" customFormat="1" ht="30">
      <c r="A94" s="273"/>
      <c r="B94" s="364" t="s">
        <v>110</v>
      </c>
      <c r="C94" s="388">
        <v>152.13212899999999</v>
      </c>
      <c r="D94" s="389"/>
      <c r="E94" s="389"/>
      <c r="F94" s="390"/>
      <c r="G94" s="388"/>
      <c r="H94" s="361"/>
      <c r="I94" s="361"/>
      <c r="J94" s="361"/>
    </row>
    <row r="95" spans="1:10" s="356" customFormat="1" ht="15">
      <c r="A95" s="273"/>
      <c r="B95" s="364" t="s">
        <v>111</v>
      </c>
      <c r="C95" s="388">
        <v>230.04517000000001</v>
      </c>
      <c r="D95" s="389"/>
      <c r="E95" s="389"/>
      <c r="F95" s="390"/>
      <c r="G95" s="388"/>
      <c r="H95" s="361"/>
      <c r="I95" s="361"/>
      <c r="J95" s="361"/>
    </row>
    <row r="96" spans="1:10" s="356" customFormat="1" ht="15">
      <c r="A96" s="273"/>
      <c r="B96" s="364" t="s">
        <v>112</v>
      </c>
      <c r="C96" s="388">
        <v>136.96489299999999</v>
      </c>
      <c r="D96" s="389"/>
      <c r="E96" s="389"/>
      <c r="F96" s="390"/>
      <c r="G96" s="388"/>
      <c r="H96" s="361"/>
      <c r="I96" s="361"/>
      <c r="J96" s="361"/>
    </row>
    <row r="97" spans="1:10" s="356" customFormat="1" ht="15">
      <c r="A97" s="273"/>
      <c r="B97" s="364" t="s">
        <v>113</v>
      </c>
      <c r="C97" s="388">
        <v>533.73595599999999</v>
      </c>
      <c r="D97" s="389"/>
      <c r="E97" s="389"/>
      <c r="F97" s="390"/>
      <c r="G97" s="388"/>
      <c r="H97" s="361"/>
      <c r="I97" s="361"/>
      <c r="J97" s="361"/>
    </row>
    <row r="98" spans="1:10" s="356" customFormat="1" ht="15">
      <c r="A98" s="273"/>
      <c r="B98" s="364" t="s">
        <v>114</v>
      </c>
      <c r="C98" s="388">
        <v>476.80664300000001</v>
      </c>
      <c r="D98" s="389">
        <v>9.0521766199999991</v>
      </c>
      <c r="E98" s="389">
        <v>0.82292514727272736</v>
      </c>
      <c r="F98" s="390">
        <v>9.8751017672727261</v>
      </c>
      <c r="G98" s="388">
        <v>2.0710914816832209</v>
      </c>
      <c r="H98" s="361"/>
      <c r="I98" s="361"/>
      <c r="J98" s="361"/>
    </row>
    <row r="99" spans="1:10" s="356" customFormat="1" ht="45">
      <c r="A99" s="273"/>
      <c r="B99" s="364" t="s">
        <v>115</v>
      </c>
      <c r="C99" s="388">
        <v>47.362265000000001</v>
      </c>
      <c r="D99" s="389"/>
      <c r="E99" s="389"/>
      <c r="F99" s="390"/>
      <c r="G99" s="388"/>
      <c r="H99" s="361"/>
      <c r="I99" s="361"/>
      <c r="J99" s="361"/>
    </row>
    <row r="100" spans="1:10" s="356" customFormat="1" ht="15">
      <c r="A100" s="273"/>
      <c r="B100" s="364" t="s">
        <v>101</v>
      </c>
      <c r="C100" s="388">
        <v>14296.517898</v>
      </c>
      <c r="D100" s="389">
        <v>512.27639170999998</v>
      </c>
      <c r="E100" s="389">
        <v>46.570581064545458</v>
      </c>
      <c r="F100" s="390">
        <v>558.84697277454541</v>
      </c>
      <c r="G100" s="388">
        <v>3.908972637684907</v>
      </c>
      <c r="H100" s="361"/>
      <c r="I100" s="361"/>
      <c r="J100" s="361"/>
    </row>
    <row r="101" spans="1:10" s="356" customFormat="1" ht="15">
      <c r="A101" s="273"/>
      <c r="B101" s="364" t="s">
        <v>116</v>
      </c>
      <c r="C101" s="388">
        <v>391.96116899999998</v>
      </c>
      <c r="D101" s="389"/>
      <c r="E101" s="389"/>
      <c r="F101" s="390"/>
      <c r="G101" s="388"/>
      <c r="H101" s="361"/>
      <c r="I101" s="361"/>
      <c r="J101" s="361"/>
    </row>
    <row r="102" spans="1:10" s="356" customFormat="1" ht="15">
      <c r="A102" s="273"/>
      <c r="B102" s="364" t="s">
        <v>117</v>
      </c>
      <c r="C102" s="388">
        <v>139.356953</v>
      </c>
      <c r="D102" s="389"/>
      <c r="E102" s="389"/>
      <c r="F102" s="390"/>
      <c r="G102" s="388"/>
      <c r="H102" s="361"/>
      <c r="I102" s="361"/>
      <c r="J102" s="361"/>
    </row>
    <row r="103" spans="1:10" s="356" customFormat="1" ht="30">
      <c r="A103" s="273"/>
      <c r="B103" s="364" t="s">
        <v>366</v>
      </c>
      <c r="C103" s="388">
        <v>13.245865</v>
      </c>
      <c r="D103" s="389"/>
      <c r="E103" s="389"/>
      <c r="F103" s="390"/>
      <c r="G103" s="388"/>
      <c r="H103" s="361"/>
      <c r="I103" s="361"/>
      <c r="J103" s="361"/>
    </row>
    <row r="104" spans="1:10" s="356" customFormat="1" ht="30">
      <c r="A104" s="273"/>
      <c r="B104" s="364" t="s">
        <v>119</v>
      </c>
      <c r="C104" s="388">
        <v>36.144396999999998</v>
      </c>
      <c r="D104" s="389"/>
      <c r="E104" s="389"/>
      <c r="F104" s="390"/>
      <c r="G104" s="388"/>
      <c r="H104" s="361"/>
      <c r="I104" s="361"/>
      <c r="J104" s="361"/>
    </row>
    <row r="105" spans="1:10" s="356" customFormat="1" ht="15">
      <c r="A105" s="273"/>
      <c r="B105" s="364" t="s">
        <v>120</v>
      </c>
      <c r="C105" s="388">
        <v>780.96417899999994</v>
      </c>
      <c r="D105" s="389"/>
      <c r="E105" s="389"/>
      <c r="F105" s="390"/>
      <c r="G105" s="388"/>
      <c r="H105" s="361"/>
      <c r="I105" s="361"/>
      <c r="J105" s="361"/>
    </row>
    <row r="106" spans="1:10" s="356" customFormat="1" ht="15">
      <c r="A106" s="273"/>
      <c r="B106" s="364" t="s">
        <v>102</v>
      </c>
      <c r="C106" s="388">
        <v>27.021668999999999</v>
      </c>
      <c r="D106" s="389">
        <v>1.7079708099999993</v>
      </c>
      <c r="E106" s="389">
        <v>0</v>
      </c>
      <c r="F106" s="390">
        <v>1.7079708099999993</v>
      </c>
      <c r="G106" s="388">
        <v>6.3207450657470465</v>
      </c>
      <c r="H106" s="361"/>
      <c r="I106" s="361"/>
      <c r="J106" s="361"/>
    </row>
    <row r="107" spans="1:10" s="356" customFormat="1" ht="30">
      <c r="A107" s="273"/>
      <c r="B107" s="364" t="s">
        <v>375</v>
      </c>
      <c r="C107" s="388">
        <v>453.28464500000001</v>
      </c>
      <c r="D107" s="389"/>
      <c r="E107" s="389"/>
      <c r="F107" s="390"/>
      <c r="G107" s="388"/>
      <c r="H107" s="361"/>
      <c r="I107" s="361"/>
      <c r="J107" s="361"/>
    </row>
    <row r="108" spans="1:10" s="356" customFormat="1" ht="15">
      <c r="A108" s="272" t="s">
        <v>121</v>
      </c>
      <c r="B108" s="363" t="s">
        <v>122</v>
      </c>
      <c r="C108" s="387">
        <v>48756.143551000016</v>
      </c>
      <c r="D108" s="387">
        <v>0</v>
      </c>
      <c r="E108" s="387">
        <v>0</v>
      </c>
      <c r="F108" s="387">
        <v>0</v>
      </c>
      <c r="G108" s="386">
        <v>0</v>
      </c>
      <c r="H108" s="361"/>
      <c r="I108" s="361"/>
      <c r="J108" s="361"/>
    </row>
    <row r="109" spans="1:10" s="356" customFormat="1" ht="15">
      <c r="A109" s="273"/>
      <c r="B109" s="364" t="s">
        <v>123</v>
      </c>
      <c r="C109" s="388">
        <v>8219.6706759999997</v>
      </c>
      <c r="D109" s="389"/>
      <c r="E109" s="389"/>
      <c r="F109" s="390"/>
      <c r="G109" s="388"/>
      <c r="H109" s="361"/>
      <c r="I109" s="361"/>
      <c r="J109" s="361"/>
    </row>
    <row r="110" spans="1:10" s="356" customFormat="1" ht="30">
      <c r="A110" s="273"/>
      <c r="B110" s="364" t="s">
        <v>124</v>
      </c>
      <c r="C110" s="388">
        <v>53.119177000000001</v>
      </c>
      <c r="D110" s="389"/>
      <c r="E110" s="389"/>
      <c r="F110" s="390"/>
      <c r="G110" s="388"/>
      <c r="H110" s="361"/>
      <c r="I110" s="361"/>
      <c r="J110" s="361"/>
    </row>
    <row r="111" spans="1:10" s="356" customFormat="1" ht="15">
      <c r="A111" s="273"/>
      <c r="B111" s="364" t="s">
        <v>125</v>
      </c>
      <c r="C111" s="388">
        <v>69.907865000000001</v>
      </c>
      <c r="D111" s="389"/>
      <c r="E111" s="389"/>
      <c r="F111" s="390"/>
      <c r="G111" s="388"/>
      <c r="H111" s="361"/>
      <c r="I111" s="361"/>
      <c r="J111" s="361"/>
    </row>
    <row r="112" spans="1:10" s="356" customFormat="1" ht="30">
      <c r="A112" s="273"/>
      <c r="B112" s="364" t="s">
        <v>126</v>
      </c>
      <c r="C112" s="388">
        <v>36.699908000000001</v>
      </c>
      <c r="D112" s="389"/>
      <c r="E112" s="389"/>
      <c r="F112" s="390"/>
      <c r="G112" s="388"/>
      <c r="H112" s="361"/>
      <c r="I112" s="361"/>
      <c r="J112" s="361"/>
    </row>
    <row r="113" spans="1:10" s="356" customFormat="1" ht="30">
      <c r="A113" s="273"/>
      <c r="B113" s="364" t="s">
        <v>127</v>
      </c>
      <c r="C113" s="388">
        <v>96.949433999999997</v>
      </c>
      <c r="D113" s="389"/>
      <c r="E113" s="389"/>
      <c r="F113" s="390"/>
      <c r="G113" s="388"/>
      <c r="H113" s="361"/>
      <c r="I113" s="361"/>
      <c r="J113" s="361"/>
    </row>
    <row r="114" spans="1:10" s="356" customFormat="1" ht="15">
      <c r="A114" s="273"/>
      <c r="B114" s="364" t="s">
        <v>128</v>
      </c>
      <c r="C114" s="388">
        <v>81.450896</v>
      </c>
      <c r="D114" s="389"/>
      <c r="E114" s="389"/>
      <c r="F114" s="390"/>
      <c r="G114" s="388"/>
      <c r="H114" s="361"/>
      <c r="I114" s="361"/>
      <c r="J114" s="361"/>
    </row>
    <row r="115" spans="1:10" s="356" customFormat="1" ht="15">
      <c r="A115" s="273"/>
      <c r="B115" s="364" t="s">
        <v>137</v>
      </c>
      <c r="C115" s="388">
        <v>1041.3471850000001</v>
      </c>
      <c r="D115" s="389"/>
      <c r="E115" s="389"/>
      <c r="F115" s="390"/>
      <c r="G115" s="388"/>
      <c r="H115" s="361"/>
      <c r="I115" s="361"/>
      <c r="J115" s="361"/>
    </row>
    <row r="116" spans="1:10" s="356" customFormat="1" ht="15">
      <c r="A116" s="273"/>
      <c r="B116" s="364" t="s">
        <v>381</v>
      </c>
      <c r="C116" s="388">
        <v>16608.605113000001</v>
      </c>
      <c r="D116" s="389"/>
      <c r="E116" s="389"/>
      <c r="F116" s="390"/>
      <c r="G116" s="388"/>
      <c r="H116" s="361"/>
      <c r="I116" s="361"/>
      <c r="J116" s="361"/>
    </row>
    <row r="117" spans="1:10" s="356" customFormat="1" ht="30">
      <c r="A117" s="273"/>
      <c r="B117" s="364" t="s">
        <v>138</v>
      </c>
      <c r="C117" s="388">
        <v>327.14663999999999</v>
      </c>
      <c r="D117" s="389"/>
      <c r="E117" s="389"/>
      <c r="F117" s="390"/>
      <c r="G117" s="388"/>
      <c r="H117" s="361"/>
      <c r="I117" s="361"/>
      <c r="J117" s="361"/>
    </row>
    <row r="118" spans="1:10" s="356" customFormat="1" ht="15">
      <c r="A118" s="273"/>
      <c r="B118" s="364" t="s">
        <v>139</v>
      </c>
      <c r="C118" s="388">
        <v>775.42392700000005</v>
      </c>
      <c r="D118" s="389"/>
      <c r="E118" s="389"/>
      <c r="F118" s="390"/>
      <c r="G118" s="388"/>
      <c r="H118" s="361"/>
      <c r="I118" s="361"/>
      <c r="J118" s="361"/>
    </row>
    <row r="119" spans="1:10" s="356" customFormat="1" ht="15">
      <c r="A119" s="273"/>
      <c r="B119" s="364" t="s">
        <v>129</v>
      </c>
      <c r="C119" s="388">
        <v>936.49371799999994</v>
      </c>
      <c r="D119" s="389"/>
      <c r="E119" s="389"/>
      <c r="F119" s="390"/>
      <c r="G119" s="388"/>
      <c r="H119" s="361"/>
      <c r="I119" s="361"/>
      <c r="J119" s="361"/>
    </row>
    <row r="120" spans="1:10" s="356" customFormat="1" ht="15">
      <c r="A120" s="273"/>
      <c r="B120" s="364" t="s">
        <v>140</v>
      </c>
      <c r="C120" s="388">
        <v>1237.0573770000001</v>
      </c>
      <c r="D120" s="389"/>
      <c r="E120" s="389"/>
      <c r="F120" s="390"/>
      <c r="G120" s="388"/>
      <c r="H120" s="361"/>
      <c r="I120" s="361"/>
      <c r="J120" s="361"/>
    </row>
    <row r="121" spans="1:10" s="356" customFormat="1" ht="15">
      <c r="A121" s="273"/>
      <c r="B121" s="364" t="s">
        <v>141</v>
      </c>
      <c r="C121" s="388">
        <v>906.60597199999995</v>
      </c>
      <c r="D121" s="389"/>
      <c r="E121" s="389"/>
      <c r="F121" s="390"/>
      <c r="G121" s="388"/>
      <c r="H121" s="361"/>
      <c r="I121" s="361"/>
      <c r="J121" s="361"/>
    </row>
    <row r="122" spans="1:10" s="356" customFormat="1" ht="15">
      <c r="A122" s="273"/>
      <c r="B122" s="364" t="s">
        <v>142</v>
      </c>
      <c r="C122" s="388">
        <v>2776.0195220000001</v>
      </c>
      <c r="D122" s="389"/>
      <c r="E122" s="389"/>
      <c r="F122" s="390"/>
      <c r="G122" s="388"/>
      <c r="H122" s="361"/>
      <c r="I122" s="361"/>
      <c r="J122" s="361"/>
    </row>
    <row r="123" spans="1:10" s="356" customFormat="1" ht="15">
      <c r="A123" s="273"/>
      <c r="B123" s="364" t="s">
        <v>143</v>
      </c>
      <c r="C123" s="388">
        <v>1261.1999980000001</v>
      </c>
      <c r="D123" s="389"/>
      <c r="E123" s="389"/>
      <c r="F123" s="390"/>
      <c r="G123" s="388"/>
      <c r="H123" s="361"/>
      <c r="I123" s="361"/>
      <c r="J123" s="361"/>
    </row>
    <row r="124" spans="1:10" s="356" customFormat="1" ht="15">
      <c r="A124" s="273"/>
      <c r="B124" s="364" t="s">
        <v>144</v>
      </c>
      <c r="C124" s="388">
        <v>631.51838099999998</v>
      </c>
      <c r="D124" s="389"/>
      <c r="E124" s="389"/>
      <c r="F124" s="390"/>
      <c r="G124" s="388"/>
      <c r="H124" s="361"/>
      <c r="I124" s="361"/>
      <c r="J124" s="361"/>
    </row>
    <row r="125" spans="1:10" s="356" customFormat="1" ht="15">
      <c r="A125" s="273"/>
      <c r="B125" s="364" t="s">
        <v>145</v>
      </c>
      <c r="C125" s="388">
        <v>442.89917200000002</v>
      </c>
      <c r="D125" s="389"/>
      <c r="E125" s="389"/>
      <c r="F125" s="390"/>
      <c r="G125" s="388"/>
      <c r="H125" s="361"/>
      <c r="I125" s="361"/>
      <c r="J125" s="361"/>
    </row>
    <row r="126" spans="1:10" s="356" customFormat="1" ht="30">
      <c r="A126" s="273"/>
      <c r="B126" s="364" t="s">
        <v>146</v>
      </c>
      <c r="C126" s="388">
        <v>682.14689699999997</v>
      </c>
      <c r="D126" s="389"/>
      <c r="E126" s="389"/>
      <c r="F126" s="390"/>
      <c r="G126" s="388"/>
      <c r="H126" s="361"/>
      <c r="I126" s="361"/>
      <c r="J126" s="361"/>
    </row>
    <row r="127" spans="1:10" s="356" customFormat="1" ht="30">
      <c r="A127" s="273"/>
      <c r="B127" s="364" t="s">
        <v>147</v>
      </c>
      <c r="C127" s="388">
        <v>315.43916400000001</v>
      </c>
      <c r="D127" s="389"/>
      <c r="E127" s="389"/>
      <c r="F127" s="390"/>
      <c r="G127" s="388"/>
      <c r="H127" s="361"/>
      <c r="I127" s="361"/>
      <c r="J127" s="361"/>
    </row>
    <row r="128" spans="1:10" s="356" customFormat="1" ht="15">
      <c r="A128" s="273"/>
      <c r="B128" s="364" t="s">
        <v>148</v>
      </c>
      <c r="C128" s="388">
        <v>563.13564099999996</v>
      </c>
      <c r="D128" s="389"/>
      <c r="E128" s="389"/>
      <c r="F128" s="390"/>
      <c r="G128" s="388"/>
      <c r="H128" s="361"/>
      <c r="I128" s="361"/>
      <c r="J128" s="361"/>
    </row>
    <row r="129" spans="1:10" s="356" customFormat="1" ht="15">
      <c r="A129" s="273"/>
      <c r="B129" s="364" t="s">
        <v>149</v>
      </c>
      <c r="C129" s="388">
        <v>847.58515699999998</v>
      </c>
      <c r="D129" s="389"/>
      <c r="E129" s="389"/>
      <c r="F129" s="390"/>
      <c r="G129" s="388"/>
      <c r="H129" s="361"/>
      <c r="I129" s="361"/>
      <c r="J129" s="361"/>
    </row>
    <row r="130" spans="1:10" s="356" customFormat="1" ht="15">
      <c r="A130" s="273"/>
      <c r="B130" s="364" t="s">
        <v>150</v>
      </c>
      <c r="C130" s="388">
        <v>940.61164900000006</v>
      </c>
      <c r="D130" s="389"/>
      <c r="E130" s="389"/>
      <c r="F130" s="390"/>
      <c r="G130" s="388"/>
      <c r="H130" s="361"/>
      <c r="I130" s="361"/>
      <c r="J130" s="361"/>
    </row>
    <row r="131" spans="1:10" s="356" customFormat="1" ht="30">
      <c r="A131" s="273"/>
      <c r="B131" s="364" t="s">
        <v>151</v>
      </c>
      <c r="C131" s="388">
        <v>973.98919799999999</v>
      </c>
      <c r="D131" s="389"/>
      <c r="E131" s="389"/>
      <c r="F131" s="390"/>
      <c r="G131" s="388"/>
      <c r="H131" s="361"/>
      <c r="I131" s="361"/>
      <c r="J131" s="361"/>
    </row>
    <row r="132" spans="1:10" s="356" customFormat="1" ht="15">
      <c r="A132" s="273"/>
      <c r="B132" s="364" t="s">
        <v>152</v>
      </c>
      <c r="C132" s="388">
        <v>36.646766</v>
      </c>
      <c r="D132" s="389"/>
      <c r="E132" s="389"/>
      <c r="F132" s="390"/>
      <c r="G132" s="388"/>
      <c r="H132" s="361"/>
      <c r="I132" s="361"/>
      <c r="J132" s="361"/>
    </row>
    <row r="133" spans="1:10" s="356" customFormat="1" ht="30">
      <c r="A133" s="273"/>
      <c r="B133" s="364" t="s">
        <v>153</v>
      </c>
      <c r="C133" s="388">
        <v>1255.5181849999999</v>
      </c>
      <c r="D133" s="389"/>
      <c r="E133" s="389"/>
      <c r="F133" s="390"/>
      <c r="G133" s="388"/>
      <c r="H133" s="361"/>
      <c r="I133" s="361"/>
      <c r="J133" s="361"/>
    </row>
    <row r="134" spans="1:10" s="356" customFormat="1" ht="15">
      <c r="A134" s="273"/>
      <c r="B134" s="364" t="s">
        <v>154</v>
      </c>
      <c r="C134" s="388">
        <v>125.304441</v>
      </c>
      <c r="D134" s="389"/>
      <c r="E134" s="389"/>
      <c r="F134" s="390"/>
      <c r="G134" s="388"/>
      <c r="H134" s="361"/>
      <c r="I134" s="361"/>
      <c r="J134" s="361"/>
    </row>
    <row r="135" spans="1:10" s="356" customFormat="1" ht="30">
      <c r="A135" s="273"/>
      <c r="B135" s="364" t="s">
        <v>155</v>
      </c>
      <c r="C135" s="388">
        <v>650.55075699999998</v>
      </c>
      <c r="D135" s="389"/>
      <c r="E135" s="389"/>
      <c r="F135" s="390"/>
      <c r="G135" s="388"/>
      <c r="H135" s="361"/>
      <c r="I135" s="361"/>
      <c r="J135" s="361"/>
    </row>
    <row r="136" spans="1:10" s="356" customFormat="1" ht="15">
      <c r="A136" s="273"/>
      <c r="B136" s="364" t="s">
        <v>156</v>
      </c>
      <c r="C136" s="388">
        <v>1185.34033</v>
      </c>
      <c r="D136" s="389"/>
      <c r="E136" s="389"/>
      <c r="F136" s="390"/>
      <c r="G136" s="388"/>
      <c r="H136" s="361"/>
      <c r="I136" s="361"/>
      <c r="J136" s="361"/>
    </row>
    <row r="137" spans="1:10" s="356" customFormat="1" ht="30">
      <c r="A137" s="273"/>
      <c r="B137" s="364" t="s">
        <v>157</v>
      </c>
      <c r="C137" s="388">
        <v>755.11088900000004</v>
      </c>
      <c r="D137" s="389"/>
      <c r="E137" s="389"/>
      <c r="F137" s="390"/>
      <c r="G137" s="388"/>
      <c r="H137" s="361"/>
      <c r="I137" s="361"/>
      <c r="J137" s="361"/>
    </row>
    <row r="138" spans="1:10" s="356" customFormat="1" ht="30">
      <c r="A138" s="273"/>
      <c r="B138" s="364" t="s">
        <v>158</v>
      </c>
      <c r="C138" s="388">
        <v>1233.2223690000001</v>
      </c>
      <c r="D138" s="389"/>
      <c r="E138" s="389"/>
      <c r="F138" s="390"/>
      <c r="G138" s="388"/>
      <c r="H138" s="361"/>
      <c r="I138" s="361"/>
      <c r="J138" s="361"/>
    </row>
    <row r="139" spans="1:10" s="356" customFormat="1" ht="15">
      <c r="A139" s="273"/>
      <c r="B139" s="364" t="s">
        <v>159</v>
      </c>
      <c r="C139" s="388">
        <v>396.74427300000002</v>
      </c>
      <c r="D139" s="389"/>
      <c r="E139" s="389"/>
      <c r="F139" s="390"/>
      <c r="G139" s="388"/>
      <c r="H139" s="361"/>
      <c r="I139" s="361"/>
      <c r="J139" s="361"/>
    </row>
    <row r="140" spans="1:10" s="356" customFormat="1" ht="30">
      <c r="A140" s="273"/>
      <c r="B140" s="364" t="s">
        <v>160</v>
      </c>
      <c r="C140" s="388">
        <v>1697.640461</v>
      </c>
      <c r="D140" s="389"/>
      <c r="E140" s="389"/>
      <c r="F140" s="390"/>
      <c r="G140" s="388"/>
      <c r="H140" s="361"/>
      <c r="I140" s="361"/>
      <c r="J140" s="361"/>
    </row>
    <row r="141" spans="1:10" s="356" customFormat="1" ht="30">
      <c r="A141" s="273"/>
      <c r="B141" s="364" t="s">
        <v>130</v>
      </c>
      <c r="C141" s="388">
        <v>175.95461499999999</v>
      </c>
      <c r="D141" s="389"/>
      <c r="E141" s="389"/>
      <c r="F141" s="390"/>
      <c r="G141" s="388"/>
      <c r="H141" s="361"/>
      <c r="I141" s="361"/>
      <c r="J141" s="361"/>
    </row>
    <row r="142" spans="1:10" s="356" customFormat="1" ht="15">
      <c r="A142" s="273"/>
      <c r="B142" s="364" t="s">
        <v>131</v>
      </c>
      <c r="C142" s="388">
        <v>21.018042000000001</v>
      </c>
      <c r="D142" s="389"/>
      <c r="E142" s="389"/>
      <c r="F142" s="390"/>
      <c r="G142" s="388"/>
      <c r="H142" s="361"/>
      <c r="I142" s="361"/>
      <c r="J142" s="361"/>
    </row>
    <row r="143" spans="1:10" s="356" customFormat="1" ht="30">
      <c r="A143" s="273"/>
      <c r="B143" s="364" t="s">
        <v>132</v>
      </c>
      <c r="C143" s="388">
        <v>49.171920999999998</v>
      </c>
      <c r="D143" s="389"/>
      <c r="E143" s="389"/>
      <c r="F143" s="390"/>
      <c r="G143" s="388"/>
      <c r="H143" s="361"/>
      <c r="I143" s="361"/>
      <c r="J143" s="361"/>
    </row>
    <row r="144" spans="1:10" s="356" customFormat="1" ht="30">
      <c r="A144" s="273"/>
      <c r="B144" s="364" t="s">
        <v>133</v>
      </c>
      <c r="C144" s="388">
        <v>724.56590800000004</v>
      </c>
      <c r="D144" s="389"/>
      <c r="E144" s="389"/>
      <c r="F144" s="390"/>
      <c r="G144" s="388"/>
      <c r="H144" s="361"/>
      <c r="I144" s="361"/>
      <c r="J144" s="361"/>
    </row>
    <row r="145" spans="1:10" s="356" customFormat="1" ht="15">
      <c r="A145" s="273"/>
      <c r="B145" s="364" t="s">
        <v>134</v>
      </c>
      <c r="C145" s="388">
        <v>30.302617000000001</v>
      </c>
      <c r="D145" s="389"/>
      <c r="E145" s="389"/>
      <c r="F145" s="390"/>
      <c r="G145" s="388"/>
      <c r="H145" s="361"/>
      <c r="I145" s="361"/>
      <c r="J145" s="361"/>
    </row>
    <row r="146" spans="1:10" s="356" customFormat="1" ht="15">
      <c r="A146" s="273"/>
      <c r="B146" s="364" t="s">
        <v>135</v>
      </c>
      <c r="C146" s="388">
        <v>24.578336</v>
      </c>
      <c r="D146" s="389"/>
      <c r="E146" s="389"/>
      <c r="F146" s="390"/>
      <c r="G146" s="388"/>
      <c r="H146" s="361"/>
      <c r="I146" s="361"/>
      <c r="J146" s="361"/>
    </row>
    <row r="147" spans="1:10" s="356" customFormat="1" ht="15">
      <c r="A147" s="273"/>
      <c r="B147" s="364" t="s">
        <v>136</v>
      </c>
      <c r="C147" s="388">
        <v>569.45097399999997</v>
      </c>
      <c r="D147" s="389"/>
      <c r="E147" s="389"/>
      <c r="F147" s="390"/>
      <c r="G147" s="388"/>
      <c r="H147" s="361"/>
      <c r="I147" s="361"/>
      <c r="J147" s="361"/>
    </row>
    <row r="148" spans="1:10" s="356" customFormat="1" ht="15">
      <c r="A148" s="272">
        <v>13</v>
      </c>
      <c r="B148" s="363" t="s">
        <v>161</v>
      </c>
      <c r="C148" s="387">
        <v>26752.290890999997</v>
      </c>
      <c r="D148" s="387">
        <v>0</v>
      </c>
      <c r="E148" s="387">
        <v>0</v>
      </c>
      <c r="F148" s="387">
        <v>0</v>
      </c>
      <c r="G148" s="386">
        <v>0</v>
      </c>
      <c r="H148" s="361"/>
      <c r="I148" s="361"/>
      <c r="J148" s="361"/>
    </row>
    <row r="149" spans="1:10" s="356" customFormat="1" ht="15">
      <c r="A149" s="273"/>
      <c r="B149" s="364" t="s">
        <v>162</v>
      </c>
      <c r="C149" s="388">
        <v>26649.356307999999</v>
      </c>
      <c r="D149" s="389"/>
      <c r="E149" s="389"/>
      <c r="F149" s="390"/>
      <c r="G149" s="388"/>
      <c r="H149" s="361"/>
      <c r="I149" s="361"/>
      <c r="J149" s="361"/>
    </row>
    <row r="150" spans="1:10" s="356" customFormat="1" ht="30">
      <c r="A150" s="273"/>
      <c r="B150" s="364" t="s">
        <v>81</v>
      </c>
      <c r="C150" s="388">
        <v>12.192912</v>
      </c>
      <c r="D150" s="389"/>
      <c r="E150" s="389"/>
      <c r="F150" s="390"/>
      <c r="G150" s="388"/>
      <c r="H150" s="361"/>
      <c r="I150" s="361"/>
      <c r="J150" s="361"/>
    </row>
    <row r="151" spans="1:10" s="356" customFormat="1" ht="30">
      <c r="A151" s="273"/>
      <c r="B151" s="364" t="s">
        <v>84</v>
      </c>
      <c r="C151" s="388">
        <v>90.741670999999997</v>
      </c>
      <c r="D151" s="389"/>
      <c r="E151" s="389"/>
      <c r="F151" s="390"/>
      <c r="G151" s="388"/>
      <c r="H151" s="361"/>
      <c r="I151" s="361"/>
      <c r="J151" s="361"/>
    </row>
    <row r="152" spans="1:10" s="356" customFormat="1" ht="15">
      <c r="A152" s="272">
        <v>14</v>
      </c>
      <c r="B152" s="363" t="s">
        <v>163</v>
      </c>
      <c r="C152" s="387">
        <v>2359.4383559999997</v>
      </c>
      <c r="D152" s="387">
        <v>0</v>
      </c>
      <c r="E152" s="387">
        <v>0</v>
      </c>
      <c r="F152" s="387">
        <v>0</v>
      </c>
      <c r="G152" s="386">
        <v>0</v>
      </c>
      <c r="H152" s="361"/>
      <c r="I152" s="361"/>
      <c r="J152" s="361"/>
    </row>
    <row r="153" spans="1:10" s="356" customFormat="1" ht="15">
      <c r="A153" s="273"/>
      <c r="B153" s="364" t="s">
        <v>440</v>
      </c>
      <c r="C153" s="388">
        <v>1777.4080759999999</v>
      </c>
      <c r="D153" s="389"/>
      <c r="E153" s="389"/>
      <c r="F153" s="390"/>
      <c r="G153" s="388"/>
      <c r="H153" s="361"/>
      <c r="I153" s="361"/>
      <c r="J153" s="361"/>
    </row>
    <row r="154" spans="1:10" s="356" customFormat="1" ht="15">
      <c r="A154" s="273"/>
      <c r="B154" s="364" t="s">
        <v>164</v>
      </c>
      <c r="C154" s="388">
        <v>175.99388300000001</v>
      </c>
      <c r="D154" s="389"/>
      <c r="E154" s="389"/>
      <c r="F154" s="390"/>
      <c r="G154" s="388"/>
      <c r="H154" s="361"/>
      <c r="I154" s="361"/>
      <c r="J154" s="361"/>
    </row>
    <row r="155" spans="1:10" s="356" customFormat="1" ht="15">
      <c r="A155" s="273"/>
      <c r="B155" s="364" t="s">
        <v>394</v>
      </c>
      <c r="C155" s="388">
        <v>374.15812399999999</v>
      </c>
      <c r="D155" s="389"/>
      <c r="E155" s="389"/>
      <c r="F155" s="390"/>
      <c r="G155" s="388"/>
      <c r="H155" s="361"/>
      <c r="I155" s="361"/>
      <c r="J155" s="361"/>
    </row>
    <row r="156" spans="1:10" s="356" customFormat="1" ht="15">
      <c r="A156" s="273"/>
      <c r="B156" s="364" t="s">
        <v>165</v>
      </c>
      <c r="C156" s="388">
        <v>31.878273</v>
      </c>
      <c r="D156" s="389"/>
      <c r="E156" s="389"/>
      <c r="F156" s="390"/>
      <c r="G156" s="388"/>
      <c r="H156" s="361"/>
      <c r="I156" s="361"/>
      <c r="J156" s="361"/>
    </row>
    <row r="157" spans="1:10" s="356" customFormat="1" ht="15">
      <c r="A157" s="272">
        <v>15</v>
      </c>
      <c r="B157" s="363" t="s">
        <v>166</v>
      </c>
      <c r="C157" s="387">
        <v>1973.7764739999998</v>
      </c>
      <c r="D157" s="387">
        <v>0</v>
      </c>
      <c r="E157" s="387">
        <v>0</v>
      </c>
      <c r="F157" s="387">
        <v>0</v>
      </c>
      <c r="G157" s="386">
        <v>0</v>
      </c>
      <c r="H157" s="361"/>
      <c r="I157" s="361"/>
      <c r="J157" s="361"/>
    </row>
    <row r="158" spans="1:10" s="356" customFormat="1" ht="15">
      <c r="A158" s="273"/>
      <c r="B158" s="364" t="s">
        <v>167</v>
      </c>
      <c r="C158" s="388">
        <v>642.56454099999996</v>
      </c>
      <c r="D158" s="389"/>
      <c r="E158" s="389"/>
      <c r="F158" s="390"/>
      <c r="G158" s="388"/>
      <c r="H158" s="361"/>
      <c r="I158" s="361"/>
      <c r="J158" s="361"/>
    </row>
    <row r="159" spans="1:10" s="356" customFormat="1" ht="15">
      <c r="A159" s="273"/>
      <c r="B159" s="364" t="s">
        <v>168</v>
      </c>
      <c r="C159" s="388">
        <v>399.08355999999998</v>
      </c>
      <c r="D159" s="389"/>
      <c r="E159" s="389"/>
      <c r="F159" s="390"/>
      <c r="G159" s="388"/>
      <c r="H159" s="361"/>
      <c r="I159" s="361"/>
      <c r="J159" s="361"/>
    </row>
    <row r="160" spans="1:10" s="356" customFormat="1" ht="15">
      <c r="A160" s="273"/>
      <c r="B160" s="364" t="s">
        <v>169</v>
      </c>
      <c r="C160" s="388">
        <v>48.565080999999999</v>
      </c>
      <c r="D160" s="389"/>
      <c r="E160" s="389"/>
      <c r="F160" s="390"/>
      <c r="G160" s="388"/>
      <c r="H160" s="361"/>
      <c r="I160" s="361"/>
      <c r="J160" s="361"/>
    </row>
    <row r="161" spans="1:10" s="356" customFormat="1" ht="15">
      <c r="A161" s="273"/>
      <c r="B161" s="364" t="s">
        <v>170</v>
      </c>
      <c r="C161" s="388">
        <v>201.78428299999999</v>
      </c>
      <c r="D161" s="389"/>
      <c r="E161" s="389"/>
      <c r="F161" s="390"/>
      <c r="G161" s="388"/>
      <c r="H161" s="361"/>
      <c r="I161" s="361"/>
      <c r="J161" s="361"/>
    </row>
    <row r="162" spans="1:10" s="356" customFormat="1" ht="15">
      <c r="A162" s="273"/>
      <c r="B162" s="364" t="s">
        <v>171</v>
      </c>
      <c r="C162" s="388">
        <v>681.77900899999997</v>
      </c>
      <c r="D162" s="389"/>
      <c r="E162" s="389"/>
      <c r="F162" s="390"/>
      <c r="G162" s="388"/>
      <c r="H162" s="361"/>
      <c r="I162" s="361"/>
      <c r="J162" s="361"/>
    </row>
    <row r="163" spans="1:10" s="356" customFormat="1" ht="15">
      <c r="A163" s="272">
        <v>16</v>
      </c>
      <c r="B163" s="363" t="s">
        <v>172</v>
      </c>
      <c r="C163" s="387">
        <v>8113.2414860000008</v>
      </c>
      <c r="D163" s="387">
        <v>4.0912585899999971</v>
      </c>
      <c r="E163" s="387">
        <v>0</v>
      </c>
      <c r="F163" s="387">
        <v>4.0912585899999971</v>
      </c>
      <c r="G163" s="386">
        <v>5.0426929816643165E-2</v>
      </c>
      <c r="H163" s="361"/>
      <c r="I163" s="361"/>
      <c r="J163" s="361"/>
    </row>
    <row r="164" spans="1:10" s="356" customFormat="1" ht="15">
      <c r="A164" s="273"/>
      <c r="B164" s="364" t="s">
        <v>409</v>
      </c>
      <c r="C164" s="388">
        <v>1325.9239150000001</v>
      </c>
      <c r="D164" s="389"/>
      <c r="E164" s="389"/>
      <c r="F164" s="390"/>
      <c r="G164" s="388"/>
      <c r="H164" s="361"/>
      <c r="I164" s="361"/>
      <c r="J164" s="361"/>
    </row>
    <row r="165" spans="1:10" s="356" customFormat="1" ht="15">
      <c r="A165" s="273"/>
      <c r="B165" s="364" t="s">
        <v>173</v>
      </c>
      <c r="C165" s="388">
        <v>4125.4059479999996</v>
      </c>
      <c r="D165" s="389"/>
      <c r="E165" s="389"/>
      <c r="F165" s="390"/>
      <c r="G165" s="388"/>
      <c r="H165" s="361"/>
      <c r="I165" s="361"/>
      <c r="J165" s="361"/>
    </row>
    <row r="166" spans="1:10" s="356" customFormat="1" ht="15">
      <c r="A166" s="273"/>
      <c r="B166" s="364" t="s">
        <v>174</v>
      </c>
      <c r="C166" s="388">
        <v>593.14729399999999</v>
      </c>
      <c r="D166" s="389"/>
      <c r="E166" s="389"/>
      <c r="F166" s="390"/>
      <c r="G166" s="388"/>
      <c r="H166" s="361"/>
      <c r="I166" s="361"/>
      <c r="J166" s="361"/>
    </row>
    <row r="167" spans="1:10" s="356" customFormat="1" ht="15">
      <c r="A167" s="273"/>
      <c r="B167" s="364" t="s">
        <v>175</v>
      </c>
      <c r="C167" s="388">
        <v>421.94881600000002</v>
      </c>
      <c r="D167" s="389"/>
      <c r="E167" s="389"/>
      <c r="F167" s="390"/>
      <c r="G167" s="388"/>
      <c r="H167" s="361"/>
      <c r="I167" s="361"/>
      <c r="J167" s="361"/>
    </row>
    <row r="168" spans="1:10" s="356" customFormat="1" ht="30">
      <c r="A168" s="273"/>
      <c r="B168" s="364" t="s">
        <v>423</v>
      </c>
      <c r="C168" s="388">
        <v>250.320977</v>
      </c>
      <c r="D168" s="389"/>
      <c r="E168" s="389"/>
      <c r="F168" s="390"/>
      <c r="G168" s="388"/>
      <c r="H168" s="361"/>
      <c r="I168" s="361"/>
      <c r="J168" s="361"/>
    </row>
    <row r="169" spans="1:10" s="356" customFormat="1" ht="15">
      <c r="A169" s="273"/>
      <c r="B169" s="364" t="s">
        <v>176</v>
      </c>
      <c r="C169" s="388">
        <v>1076.9144140000001</v>
      </c>
      <c r="D169" s="389"/>
      <c r="E169" s="389"/>
      <c r="F169" s="390"/>
      <c r="G169" s="388"/>
      <c r="H169" s="361"/>
      <c r="I169" s="361"/>
      <c r="J169" s="361"/>
    </row>
    <row r="170" spans="1:10" s="356" customFormat="1" ht="15">
      <c r="A170" s="273"/>
      <c r="B170" s="364" t="s">
        <v>177</v>
      </c>
      <c r="C170" s="388">
        <v>197.53236000000001</v>
      </c>
      <c r="D170" s="389">
        <v>4.0912585899999971</v>
      </c>
      <c r="E170" s="389"/>
      <c r="F170" s="390">
        <v>4.0912585899999971</v>
      </c>
      <c r="G170" s="388">
        <v>2.0711839771468314</v>
      </c>
      <c r="H170" s="361"/>
      <c r="I170" s="361"/>
      <c r="J170" s="361"/>
    </row>
    <row r="171" spans="1:10" s="356" customFormat="1" ht="15">
      <c r="A171" s="273"/>
      <c r="B171" s="364" t="s">
        <v>178</v>
      </c>
      <c r="C171" s="388">
        <v>122.04776200000001</v>
      </c>
      <c r="D171" s="389"/>
      <c r="E171" s="389"/>
      <c r="F171" s="390"/>
      <c r="G171" s="388"/>
      <c r="H171" s="361"/>
      <c r="I171" s="361"/>
      <c r="J171" s="361"/>
    </row>
    <row r="172" spans="1:10" s="356" customFormat="1" ht="15">
      <c r="A172" s="272">
        <v>18</v>
      </c>
      <c r="B172" s="363" t="s">
        <v>179</v>
      </c>
      <c r="C172" s="387">
        <v>1516.2457450000002</v>
      </c>
      <c r="D172" s="387">
        <v>0</v>
      </c>
      <c r="E172" s="387">
        <v>0</v>
      </c>
      <c r="F172" s="387">
        <v>0</v>
      </c>
      <c r="G172" s="386">
        <v>0</v>
      </c>
      <c r="H172" s="361"/>
      <c r="I172" s="361"/>
      <c r="J172" s="361"/>
    </row>
    <row r="173" spans="1:10" s="356" customFormat="1" ht="15">
      <c r="A173" s="273"/>
      <c r="B173" s="364" t="s">
        <v>180</v>
      </c>
      <c r="C173" s="388">
        <v>469.33821</v>
      </c>
      <c r="D173" s="389"/>
      <c r="E173" s="389"/>
      <c r="F173" s="390"/>
      <c r="G173" s="388"/>
      <c r="H173" s="361"/>
      <c r="I173" s="361"/>
      <c r="J173" s="361"/>
    </row>
    <row r="174" spans="1:10" s="356" customFormat="1" ht="30">
      <c r="A174" s="273"/>
      <c r="B174" s="364" t="s">
        <v>181</v>
      </c>
      <c r="C174" s="388">
        <v>82.461485999999994</v>
      </c>
      <c r="D174" s="389"/>
      <c r="E174" s="389"/>
      <c r="F174" s="390"/>
      <c r="G174" s="388"/>
      <c r="H174" s="361"/>
      <c r="I174" s="361"/>
      <c r="J174" s="361"/>
    </row>
    <row r="175" spans="1:10" s="356" customFormat="1" ht="15">
      <c r="A175" s="274"/>
      <c r="B175" s="364" t="s">
        <v>182</v>
      </c>
      <c r="C175" s="388">
        <v>60.890473999999998</v>
      </c>
      <c r="D175" s="392"/>
      <c r="E175" s="392"/>
      <c r="F175" s="390"/>
      <c r="G175" s="388"/>
      <c r="H175" s="361"/>
      <c r="I175" s="361"/>
      <c r="J175" s="361"/>
    </row>
    <row r="176" spans="1:10" s="356" customFormat="1" ht="15">
      <c r="A176" s="274"/>
      <c r="B176" s="364" t="s">
        <v>183</v>
      </c>
      <c r="C176" s="388">
        <v>308.63598300000001</v>
      </c>
      <c r="D176" s="392"/>
      <c r="E176" s="392"/>
      <c r="F176" s="390"/>
      <c r="G176" s="388"/>
      <c r="H176" s="361"/>
      <c r="I176" s="361"/>
      <c r="J176" s="361"/>
    </row>
    <row r="177" spans="1:10" s="356" customFormat="1" ht="15">
      <c r="A177" s="273"/>
      <c r="B177" s="364" t="s">
        <v>184</v>
      </c>
      <c r="C177" s="388">
        <v>594.91959199999997</v>
      </c>
      <c r="D177" s="389"/>
      <c r="E177" s="389"/>
      <c r="F177" s="390"/>
      <c r="G177" s="388"/>
      <c r="H177" s="361"/>
      <c r="I177" s="361"/>
      <c r="J177" s="361"/>
    </row>
    <row r="178" spans="1:10" s="356" customFormat="1" ht="15">
      <c r="A178" s="272">
        <v>20</v>
      </c>
      <c r="B178" s="363" t="s">
        <v>337</v>
      </c>
      <c r="C178" s="387">
        <v>6005.2296720000004</v>
      </c>
      <c r="D178" s="387">
        <v>0</v>
      </c>
      <c r="E178" s="387">
        <v>0</v>
      </c>
      <c r="F178" s="387">
        <v>0</v>
      </c>
      <c r="G178" s="386">
        <v>0</v>
      </c>
      <c r="H178" s="361"/>
      <c r="I178" s="361"/>
      <c r="J178" s="361"/>
    </row>
    <row r="179" spans="1:10" s="356" customFormat="1" ht="15">
      <c r="A179" s="273"/>
      <c r="B179" s="364" t="s">
        <v>338</v>
      </c>
      <c r="C179" s="388">
        <v>5237.0070649999998</v>
      </c>
      <c r="D179" s="389"/>
      <c r="E179" s="389"/>
      <c r="F179" s="390"/>
      <c r="G179" s="388"/>
      <c r="H179" s="361"/>
      <c r="I179" s="361"/>
      <c r="J179" s="361"/>
    </row>
    <row r="180" spans="1:10" s="356" customFormat="1" ht="15">
      <c r="A180" s="273"/>
      <c r="B180" s="364" t="s">
        <v>185</v>
      </c>
      <c r="C180" s="388">
        <v>50.481172999999998</v>
      </c>
      <c r="D180" s="389"/>
      <c r="E180" s="389"/>
      <c r="F180" s="390"/>
      <c r="G180" s="388"/>
      <c r="H180" s="361"/>
      <c r="I180" s="361"/>
      <c r="J180" s="361"/>
    </row>
    <row r="181" spans="1:10" s="356" customFormat="1" ht="15">
      <c r="A181" s="273"/>
      <c r="B181" s="364" t="s">
        <v>186</v>
      </c>
      <c r="C181" s="388">
        <v>190.786452</v>
      </c>
      <c r="D181" s="389"/>
      <c r="E181" s="389"/>
      <c r="F181" s="390"/>
      <c r="G181" s="388"/>
      <c r="H181" s="361"/>
      <c r="I181" s="361"/>
      <c r="J181" s="361"/>
    </row>
    <row r="182" spans="1:10" s="356" customFormat="1" ht="15">
      <c r="A182" s="273"/>
      <c r="B182" s="364" t="s">
        <v>187</v>
      </c>
      <c r="C182" s="388">
        <v>298.92442399999999</v>
      </c>
      <c r="D182" s="389"/>
      <c r="E182" s="389"/>
      <c r="F182" s="390"/>
      <c r="G182" s="388"/>
      <c r="H182" s="361"/>
      <c r="I182" s="361"/>
      <c r="J182" s="361"/>
    </row>
    <row r="183" spans="1:10" s="356" customFormat="1" ht="30">
      <c r="A183" s="273"/>
      <c r="B183" s="364" t="s">
        <v>188</v>
      </c>
      <c r="C183" s="388">
        <v>135.95857100000001</v>
      </c>
      <c r="D183" s="389"/>
      <c r="E183" s="389"/>
      <c r="F183" s="390"/>
      <c r="G183" s="388"/>
      <c r="H183" s="361"/>
      <c r="I183" s="361"/>
      <c r="J183" s="361"/>
    </row>
    <row r="184" spans="1:10" s="356" customFormat="1" ht="30">
      <c r="A184" s="273"/>
      <c r="B184" s="364" t="s">
        <v>189</v>
      </c>
      <c r="C184" s="388">
        <v>20.281790999999998</v>
      </c>
      <c r="D184" s="389"/>
      <c r="E184" s="389"/>
      <c r="F184" s="390"/>
      <c r="G184" s="388"/>
      <c r="H184" s="361"/>
      <c r="I184" s="361"/>
      <c r="J184" s="361"/>
    </row>
    <row r="185" spans="1:10" s="356" customFormat="1" ht="15">
      <c r="A185" s="273"/>
      <c r="B185" s="364" t="s">
        <v>190</v>
      </c>
      <c r="C185" s="388">
        <v>71.790195999999995</v>
      </c>
      <c r="D185" s="389"/>
      <c r="E185" s="389"/>
      <c r="F185" s="390"/>
      <c r="G185" s="388"/>
      <c r="H185" s="361"/>
      <c r="I185" s="361"/>
      <c r="J185" s="361"/>
    </row>
    <row r="186" spans="1:10" s="356" customFormat="1" ht="15">
      <c r="A186" s="272">
        <v>21</v>
      </c>
      <c r="B186" s="363" t="s">
        <v>192</v>
      </c>
      <c r="C186" s="387">
        <v>760.05665599999998</v>
      </c>
      <c r="D186" s="387">
        <v>0</v>
      </c>
      <c r="E186" s="387">
        <v>0</v>
      </c>
      <c r="F186" s="387">
        <v>0</v>
      </c>
      <c r="G186" s="386">
        <v>0</v>
      </c>
      <c r="H186" s="361"/>
      <c r="I186" s="361"/>
      <c r="J186" s="361"/>
    </row>
    <row r="187" spans="1:10" s="356" customFormat="1" ht="15">
      <c r="A187" s="273"/>
      <c r="B187" s="364" t="s">
        <v>193</v>
      </c>
      <c r="C187" s="388">
        <v>297.28797900000001</v>
      </c>
      <c r="D187" s="389"/>
      <c r="E187" s="389"/>
      <c r="F187" s="390"/>
      <c r="G187" s="388"/>
      <c r="H187" s="361"/>
      <c r="I187" s="361"/>
      <c r="J187" s="361"/>
    </row>
    <row r="188" spans="1:10" s="356" customFormat="1" ht="15">
      <c r="A188" s="273"/>
      <c r="B188" s="364" t="s">
        <v>194</v>
      </c>
      <c r="C188" s="388">
        <v>12.418879</v>
      </c>
      <c r="D188" s="389"/>
      <c r="E188" s="389"/>
      <c r="F188" s="390"/>
      <c r="G188" s="388"/>
      <c r="H188" s="361"/>
      <c r="I188" s="361"/>
      <c r="J188" s="361"/>
    </row>
    <row r="189" spans="1:10" s="356" customFormat="1" ht="15">
      <c r="A189" s="273"/>
      <c r="B189" s="364" t="s">
        <v>195</v>
      </c>
      <c r="C189" s="388">
        <v>191.43437499999999</v>
      </c>
      <c r="D189" s="389"/>
      <c r="E189" s="389"/>
      <c r="F189" s="390"/>
      <c r="G189" s="388"/>
      <c r="H189" s="361"/>
      <c r="I189" s="361"/>
      <c r="J189" s="361"/>
    </row>
    <row r="190" spans="1:10" s="356" customFormat="1" ht="15">
      <c r="A190" s="273"/>
      <c r="B190" s="364" t="s">
        <v>196</v>
      </c>
      <c r="C190" s="388">
        <v>258.91542299999998</v>
      </c>
      <c r="D190" s="389"/>
      <c r="E190" s="389"/>
      <c r="F190" s="390"/>
      <c r="G190" s="388"/>
      <c r="H190" s="361"/>
      <c r="I190" s="361"/>
      <c r="J190" s="361"/>
    </row>
    <row r="191" spans="1:10" s="356" customFormat="1" ht="30">
      <c r="A191" s="272">
        <v>25</v>
      </c>
      <c r="B191" s="365" t="s">
        <v>339</v>
      </c>
      <c r="C191" s="387">
        <v>42141.312247000002</v>
      </c>
      <c r="D191" s="387">
        <v>0</v>
      </c>
      <c r="E191" s="387">
        <v>0</v>
      </c>
      <c r="F191" s="387">
        <v>0</v>
      </c>
      <c r="G191" s="386">
        <v>0</v>
      </c>
      <c r="H191" s="361"/>
      <c r="I191" s="361"/>
      <c r="J191" s="361"/>
    </row>
    <row r="192" spans="1:10" s="356" customFormat="1" ht="15">
      <c r="A192" s="273"/>
      <c r="B192" s="364" t="s">
        <v>264</v>
      </c>
      <c r="C192" s="388">
        <v>42141.312247000002</v>
      </c>
      <c r="D192" s="389"/>
      <c r="E192" s="389">
        <v>0</v>
      </c>
      <c r="F192" s="390"/>
      <c r="G192" s="388"/>
      <c r="H192" s="361"/>
      <c r="I192" s="361"/>
      <c r="J192" s="361"/>
    </row>
    <row r="193" spans="1:10" s="356" customFormat="1" ht="15">
      <c r="A193" s="272">
        <v>27</v>
      </c>
      <c r="B193" s="363" t="s">
        <v>197</v>
      </c>
      <c r="C193" s="387">
        <v>1335.855051</v>
      </c>
      <c r="D193" s="387">
        <v>0</v>
      </c>
      <c r="E193" s="387">
        <v>0</v>
      </c>
      <c r="F193" s="387">
        <v>0</v>
      </c>
      <c r="G193" s="386">
        <v>0</v>
      </c>
      <c r="H193" s="361"/>
      <c r="I193" s="361"/>
      <c r="J193" s="361"/>
    </row>
    <row r="194" spans="1:10" s="356" customFormat="1" ht="15">
      <c r="A194" s="273"/>
      <c r="B194" s="364" t="s">
        <v>441</v>
      </c>
      <c r="C194" s="388">
        <v>1335.855051</v>
      </c>
      <c r="D194" s="389"/>
      <c r="E194" s="389"/>
      <c r="F194" s="390"/>
      <c r="G194" s="388"/>
      <c r="H194" s="361"/>
      <c r="I194" s="361"/>
      <c r="J194" s="361"/>
    </row>
    <row r="195" spans="1:10" s="356" customFormat="1" ht="15">
      <c r="A195" s="272">
        <v>31</v>
      </c>
      <c r="B195" s="363" t="s">
        <v>198</v>
      </c>
      <c r="C195" s="387">
        <v>591.4221</v>
      </c>
      <c r="D195" s="387">
        <v>0</v>
      </c>
      <c r="E195" s="387">
        <v>0</v>
      </c>
      <c r="F195" s="387">
        <v>0</v>
      </c>
      <c r="G195" s="386">
        <v>0</v>
      </c>
      <c r="H195" s="361"/>
      <c r="I195" s="361"/>
      <c r="J195" s="361"/>
    </row>
    <row r="196" spans="1:10" s="356" customFormat="1" ht="15">
      <c r="A196" s="273"/>
      <c r="B196" s="364" t="s">
        <v>199</v>
      </c>
      <c r="C196" s="388">
        <v>591.4221</v>
      </c>
      <c r="D196" s="389"/>
      <c r="E196" s="389"/>
      <c r="F196" s="390"/>
      <c r="G196" s="388"/>
      <c r="H196" s="361"/>
      <c r="I196" s="361"/>
      <c r="J196" s="361"/>
    </row>
    <row r="197" spans="1:10" s="356" customFormat="1" ht="30">
      <c r="A197" s="272">
        <v>33</v>
      </c>
      <c r="B197" s="365" t="s">
        <v>200</v>
      </c>
      <c r="C197" s="387">
        <v>464070.38605700003</v>
      </c>
      <c r="D197" s="387">
        <v>649.9964354</v>
      </c>
      <c r="E197" s="387">
        <v>0</v>
      </c>
      <c r="F197" s="387">
        <v>649.9964354</v>
      </c>
      <c r="G197" s="386">
        <v>0.14006419175391283</v>
      </c>
      <c r="H197" s="361"/>
      <c r="I197" s="361"/>
      <c r="J197" s="361"/>
    </row>
    <row r="198" spans="1:10" s="356" customFormat="1" ht="15">
      <c r="A198" s="273"/>
      <c r="B198" s="364" t="s">
        <v>201</v>
      </c>
      <c r="C198" s="388">
        <v>71164.676011000003</v>
      </c>
      <c r="D198" s="389"/>
      <c r="E198" s="389"/>
      <c r="F198" s="390"/>
      <c r="G198" s="388"/>
      <c r="H198" s="361"/>
      <c r="I198" s="361"/>
      <c r="J198" s="361"/>
    </row>
    <row r="199" spans="1:10" s="356" customFormat="1" ht="15">
      <c r="A199" s="273"/>
      <c r="B199" s="364" t="s">
        <v>202</v>
      </c>
      <c r="C199" s="388">
        <v>386413.92657700001</v>
      </c>
      <c r="D199" s="389">
        <v>649.9964354</v>
      </c>
      <c r="E199" s="389"/>
      <c r="F199" s="390">
        <v>649.9964354</v>
      </c>
      <c r="G199" s="388">
        <v>0.16821247649066715</v>
      </c>
      <c r="H199" s="361"/>
      <c r="I199" s="361"/>
      <c r="J199" s="361"/>
    </row>
    <row r="200" spans="1:10" s="356" customFormat="1" ht="15">
      <c r="A200" s="273"/>
      <c r="B200" s="364" t="s">
        <v>203</v>
      </c>
      <c r="C200" s="388">
        <v>6491.783469</v>
      </c>
      <c r="D200" s="389"/>
      <c r="E200" s="389"/>
      <c r="F200" s="390"/>
      <c r="G200" s="388"/>
      <c r="H200" s="361"/>
      <c r="I200" s="361"/>
      <c r="J200" s="361"/>
    </row>
    <row r="201" spans="1:10" s="356" customFormat="1" ht="15">
      <c r="A201" s="272">
        <v>36</v>
      </c>
      <c r="B201" s="363" t="s">
        <v>370</v>
      </c>
      <c r="C201" s="387">
        <v>34901.990353000001</v>
      </c>
      <c r="D201" s="387">
        <v>0</v>
      </c>
      <c r="E201" s="387">
        <v>0</v>
      </c>
      <c r="F201" s="387">
        <v>0</v>
      </c>
      <c r="G201" s="386">
        <v>0</v>
      </c>
      <c r="H201" s="361"/>
      <c r="I201" s="361"/>
      <c r="J201" s="361"/>
    </row>
    <row r="202" spans="1:10" s="356" customFormat="1" ht="15">
      <c r="A202" s="273"/>
      <c r="B202" s="364" t="s">
        <v>371</v>
      </c>
      <c r="C202" s="388">
        <v>1077.200417</v>
      </c>
      <c r="D202" s="389"/>
      <c r="E202" s="389"/>
      <c r="F202" s="390"/>
      <c r="G202" s="388"/>
      <c r="H202" s="361"/>
      <c r="I202" s="361"/>
      <c r="J202" s="361"/>
    </row>
    <row r="203" spans="1:10" s="356" customFormat="1" ht="15">
      <c r="A203" s="273"/>
      <c r="B203" s="364" t="s">
        <v>398</v>
      </c>
      <c r="C203" s="388">
        <v>100</v>
      </c>
      <c r="D203" s="389"/>
      <c r="E203" s="389"/>
      <c r="F203" s="390"/>
      <c r="G203" s="388"/>
      <c r="H203" s="361"/>
      <c r="I203" s="361"/>
      <c r="J203" s="361"/>
    </row>
    <row r="204" spans="1:10" s="356" customFormat="1" ht="15">
      <c r="A204" s="273"/>
      <c r="B204" s="364" t="s">
        <v>367</v>
      </c>
      <c r="C204" s="388">
        <v>1953.069557</v>
      </c>
      <c r="D204" s="389"/>
      <c r="E204" s="389"/>
      <c r="F204" s="390"/>
      <c r="G204" s="388"/>
      <c r="H204" s="361"/>
      <c r="I204" s="361"/>
      <c r="J204" s="361"/>
    </row>
    <row r="205" spans="1:10" s="356" customFormat="1" ht="15">
      <c r="A205" s="273"/>
      <c r="B205" s="364" t="s">
        <v>39</v>
      </c>
      <c r="C205" s="388">
        <v>46.255775</v>
      </c>
      <c r="D205" s="389"/>
      <c r="E205" s="389"/>
      <c r="F205" s="390"/>
      <c r="G205" s="388"/>
      <c r="H205" s="361"/>
      <c r="I205" s="361"/>
      <c r="J205" s="361"/>
    </row>
    <row r="206" spans="1:10" s="356" customFormat="1" ht="15">
      <c r="A206" s="273"/>
      <c r="B206" s="364" t="s">
        <v>32</v>
      </c>
      <c r="C206" s="388">
        <v>5169.6434980000004</v>
      </c>
      <c r="D206" s="389"/>
      <c r="E206" s="389"/>
      <c r="F206" s="390"/>
      <c r="G206" s="388"/>
      <c r="H206" s="361"/>
      <c r="I206" s="361"/>
      <c r="J206" s="361"/>
    </row>
    <row r="207" spans="1:10" s="356" customFormat="1" ht="15">
      <c r="A207" s="273"/>
      <c r="B207" s="364" t="s">
        <v>35</v>
      </c>
      <c r="C207" s="388">
        <v>68.855851999999999</v>
      </c>
      <c r="D207" s="389"/>
      <c r="E207" s="389"/>
      <c r="F207" s="390"/>
      <c r="G207" s="388"/>
      <c r="H207" s="361"/>
      <c r="I207" s="361"/>
      <c r="J207" s="361"/>
    </row>
    <row r="208" spans="1:10" s="356" customFormat="1" ht="15">
      <c r="A208" s="273"/>
      <c r="B208" s="364" t="s">
        <v>368</v>
      </c>
      <c r="C208" s="388">
        <v>2151.796437</v>
      </c>
      <c r="D208" s="389"/>
      <c r="E208" s="389"/>
      <c r="F208" s="390"/>
      <c r="G208" s="388"/>
      <c r="H208" s="361"/>
      <c r="I208" s="361"/>
      <c r="J208" s="361"/>
    </row>
    <row r="209" spans="1:10" s="356" customFormat="1" ht="30">
      <c r="A209" s="273"/>
      <c r="B209" s="364" t="s">
        <v>42</v>
      </c>
      <c r="C209" s="388">
        <v>221.512542</v>
      </c>
      <c r="D209" s="389"/>
      <c r="E209" s="389"/>
      <c r="F209" s="390"/>
      <c r="G209" s="388"/>
      <c r="H209" s="361"/>
      <c r="I209" s="361"/>
      <c r="J209" s="361"/>
    </row>
    <row r="210" spans="1:10" s="356" customFormat="1" ht="15">
      <c r="A210" s="273"/>
      <c r="B210" s="364" t="s">
        <v>372</v>
      </c>
      <c r="C210" s="388">
        <v>24113.656275000001</v>
      </c>
      <c r="D210" s="389"/>
      <c r="E210" s="389"/>
      <c r="F210" s="390"/>
      <c r="G210" s="388"/>
      <c r="H210" s="361"/>
      <c r="I210" s="361"/>
      <c r="J210" s="361"/>
    </row>
    <row r="211" spans="1:10" s="356" customFormat="1" ht="15">
      <c r="A211" s="272">
        <v>37</v>
      </c>
      <c r="B211" s="363" t="s">
        <v>204</v>
      </c>
      <c r="C211" s="387">
        <v>124.288831</v>
      </c>
      <c r="D211" s="387">
        <v>0</v>
      </c>
      <c r="E211" s="387">
        <v>0</v>
      </c>
      <c r="F211" s="387">
        <v>0</v>
      </c>
      <c r="G211" s="386">
        <v>0</v>
      </c>
      <c r="H211" s="361"/>
      <c r="I211" s="361"/>
      <c r="J211" s="361"/>
    </row>
    <row r="212" spans="1:10" s="356" customFormat="1" ht="15">
      <c r="A212" s="273"/>
      <c r="B212" s="364" t="s">
        <v>205</v>
      </c>
      <c r="C212" s="388">
        <v>124.288831</v>
      </c>
      <c r="D212" s="389"/>
      <c r="E212" s="389"/>
      <c r="F212" s="390"/>
      <c r="G212" s="388"/>
      <c r="H212" s="361"/>
      <c r="I212" s="361"/>
      <c r="J212" s="361"/>
    </row>
    <row r="213" spans="1:10" s="356" customFormat="1" ht="15">
      <c r="A213" s="272">
        <v>38</v>
      </c>
      <c r="B213" s="363" t="s">
        <v>206</v>
      </c>
      <c r="C213" s="387">
        <v>6662.0313019999994</v>
      </c>
      <c r="D213" s="387">
        <v>126.23285098000001</v>
      </c>
      <c r="E213" s="387">
        <v>4.1372738018181812</v>
      </c>
      <c r="F213" s="387">
        <v>130.37012478181819</v>
      </c>
      <c r="G213" s="386">
        <v>1.9569125222014487</v>
      </c>
      <c r="H213" s="361"/>
      <c r="I213" s="361"/>
      <c r="J213" s="361"/>
    </row>
    <row r="214" spans="1:10" s="356" customFormat="1" ht="30">
      <c r="A214" s="273"/>
      <c r="B214" s="364" t="s">
        <v>340</v>
      </c>
      <c r="C214" s="388">
        <v>50.026910000000001</v>
      </c>
      <c r="D214" s="389">
        <v>1.02704551</v>
      </c>
      <c r="E214" s="389">
        <v>9.336777363636363E-2</v>
      </c>
      <c r="F214" s="390">
        <v>1.1204132836363636</v>
      </c>
      <c r="G214" s="388">
        <v>2.2396212031411964</v>
      </c>
      <c r="H214" s="361"/>
      <c r="I214" s="361"/>
      <c r="J214" s="361"/>
    </row>
    <row r="215" spans="1:10" s="356" customFormat="1" ht="15">
      <c r="A215" s="273"/>
      <c r="B215" s="364" t="s">
        <v>207</v>
      </c>
      <c r="C215" s="388">
        <v>153.46138199999999</v>
      </c>
      <c r="D215" s="389">
        <v>3.9041167300000006</v>
      </c>
      <c r="E215" s="389">
        <v>0</v>
      </c>
      <c r="F215" s="390">
        <v>3.9041167300000006</v>
      </c>
      <c r="G215" s="388">
        <v>2.5440385581826712</v>
      </c>
      <c r="H215" s="361"/>
      <c r="I215" s="361"/>
      <c r="J215" s="361"/>
    </row>
    <row r="216" spans="1:10" s="356" customFormat="1" ht="15">
      <c r="A216" s="273"/>
      <c r="B216" s="364" t="s">
        <v>208</v>
      </c>
      <c r="C216" s="388">
        <v>158.54719499999999</v>
      </c>
      <c r="D216" s="389">
        <v>4.1079203499999997</v>
      </c>
      <c r="E216" s="389">
        <v>0</v>
      </c>
      <c r="F216" s="390">
        <v>4.1079203499999997</v>
      </c>
      <c r="G216" s="388">
        <v>2.5909763651132396</v>
      </c>
      <c r="H216" s="361"/>
      <c r="I216" s="361"/>
      <c r="J216" s="361"/>
    </row>
    <row r="217" spans="1:10" s="356" customFormat="1" ht="30">
      <c r="A217" s="273"/>
      <c r="B217" s="364" t="s">
        <v>209</v>
      </c>
      <c r="C217" s="388">
        <v>135.551851</v>
      </c>
      <c r="D217" s="389">
        <v>3.3066283999999997</v>
      </c>
      <c r="E217" s="389">
        <v>0</v>
      </c>
      <c r="F217" s="390">
        <v>3.3066283999999997</v>
      </c>
      <c r="G217" s="388">
        <v>2.4393826979168285</v>
      </c>
      <c r="H217" s="361"/>
      <c r="I217" s="361"/>
      <c r="J217" s="361"/>
    </row>
    <row r="218" spans="1:10" s="356" customFormat="1" ht="30">
      <c r="A218" s="273"/>
      <c r="B218" s="364" t="s">
        <v>210</v>
      </c>
      <c r="C218" s="388">
        <v>149.820526</v>
      </c>
      <c r="D218" s="389">
        <v>4.1136687099999998</v>
      </c>
      <c r="E218" s="389">
        <v>0</v>
      </c>
      <c r="F218" s="390">
        <v>4.1136687099999998</v>
      </c>
      <c r="G218" s="388">
        <v>2.7457310555697818</v>
      </c>
      <c r="H218" s="361"/>
      <c r="I218" s="361"/>
      <c r="J218" s="361"/>
    </row>
    <row r="219" spans="1:10" s="356" customFormat="1" ht="30">
      <c r="A219" s="273"/>
      <c r="B219" s="364" t="s">
        <v>211</v>
      </c>
      <c r="C219" s="388">
        <v>94.579158000000007</v>
      </c>
      <c r="D219" s="389">
        <v>2.7560037699999995</v>
      </c>
      <c r="E219" s="389">
        <v>0</v>
      </c>
      <c r="F219" s="390">
        <v>2.7560037699999995</v>
      </c>
      <c r="G219" s="388">
        <v>2.9139652205404487</v>
      </c>
      <c r="H219" s="361"/>
      <c r="I219" s="361"/>
      <c r="J219" s="361"/>
    </row>
    <row r="220" spans="1:10" s="356" customFormat="1" ht="15">
      <c r="A220" s="273"/>
      <c r="B220" s="364" t="s">
        <v>212</v>
      </c>
      <c r="C220" s="388">
        <v>286.14453600000002</v>
      </c>
      <c r="D220" s="389">
        <v>6.2219900800000012</v>
      </c>
      <c r="E220" s="389">
        <v>0.56563546181818192</v>
      </c>
      <c r="F220" s="390">
        <v>6.7876255418181835</v>
      </c>
      <c r="G220" s="388">
        <v>2.3720968559113715</v>
      </c>
      <c r="H220" s="361"/>
      <c r="I220" s="361"/>
      <c r="J220" s="361"/>
    </row>
    <row r="221" spans="1:10" s="357" customFormat="1" ht="15">
      <c r="A221" s="273"/>
      <c r="B221" s="364" t="s">
        <v>213</v>
      </c>
      <c r="C221" s="388">
        <v>416.28426300000001</v>
      </c>
      <c r="D221" s="389">
        <v>10.713507719999999</v>
      </c>
      <c r="E221" s="389">
        <v>0</v>
      </c>
      <c r="F221" s="390">
        <v>10.713507719999999</v>
      </c>
      <c r="G221" s="388">
        <v>2.5736038260951508</v>
      </c>
      <c r="H221" s="361"/>
      <c r="I221" s="361"/>
      <c r="J221" s="361"/>
    </row>
    <row r="222" spans="1:10" s="356" customFormat="1" ht="15">
      <c r="A222" s="273"/>
      <c r="B222" s="364" t="s">
        <v>214</v>
      </c>
      <c r="C222" s="388">
        <v>250.629862</v>
      </c>
      <c r="D222" s="389">
        <v>6.9006831699999998</v>
      </c>
      <c r="E222" s="389">
        <v>0</v>
      </c>
      <c r="F222" s="390">
        <v>6.9006831699999998</v>
      </c>
      <c r="G222" s="388">
        <v>2.7533363801636694</v>
      </c>
      <c r="H222" s="361"/>
      <c r="I222" s="361"/>
      <c r="J222" s="361"/>
    </row>
    <row r="223" spans="1:10" s="356" customFormat="1" ht="15">
      <c r="A223" s="273"/>
      <c r="B223" s="364" t="s">
        <v>215</v>
      </c>
      <c r="C223" s="388">
        <v>169.60530299999999</v>
      </c>
      <c r="D223" s="389">
        <v>4.4224544200000002</v>
      </c>
      <c r="E223" s="389">
        <v>0</v>
      </c>
      <c r="F223" s="390">
        <v>4.4224544200000002</v>
      </c>
      <c r="G223" s="388">
        <v>2.6074977266483232</v>
      </c>
      <c r="H223" s="361"/>
      <c r="I223" s="361"/>
      <c r="J223" s="361"/>
    </row>
    <row r="224" spans="1:10" s="356" customFormat="1" ht="15">
      <c r="A224" s="273"/>
      <c r="B224" s="366" t="s">
        <v>216</v>
      </c>
      <c r="C224" s="388">
        <v>159.98800499999999</v>
      </c>
      <c r="D224" s="389">
        <v>4.2753579200000003</v>
      </c>
      <c r="E224" s="389">
        <v>0</v>
      </c>
      <c r="F224" s="390">
        <v>4.2753579200000003</v>
      </c>
      <c r="G224" s="388">
        <v>2.6722990389185743</v>
      </c>
      <c r="H224" s="361"/>
      <c r="I224" s="361"/>
      <c r="J224" s="361"/>
    </row>
    <row r="225" spans="1:10" s="357" customFormat="1" ht="30">
      <c r="A225" s="273"/>
      <c r="B225" s="366" t="s">
        <v>217</v>
      </c>
      <c r="C225" s="388">
        <v>254.38417000000001</v>
      </c>
      <c r="D225" s="389">
        <v>5.3833160099999997</v>
      </c>
      <c r="E225" s="389">
        <v>0.48939236454545459</v>
      </c>
      <c r="F225" s="390">
        <v>5.8727083745454545</v>
      </c>
      <c r="G225" s="388">
        <v>2.3085982019028362</v>
      </c>
      <c r="H225" s="361"/>
      <c r="I225" s="361"/>
      <c r="J225" s="361"/>
    </row>
    <row r="226" spans="1:10" s="356" customFormat="1" ht="15">
      <c r="A226" s="273"/>
      <c r="B226" s="364" t="s">
        <v>265</v>
      </c>
      <c r="C226" s="388">
        <v>1674.0120010000001</v>
      </c>
      <c r="D226" s="389"/>
      <c r="E226" s="389"/>
      <c r="F226" s="390"/>
      <c r="G226" s="388"/>
      <c r="H226" s="361"/>
      <c r="I226" s="361"/>
      <c r="J226" s="361"/>
    </row>
    <row r="227" spans="1:10" s="357" customFormat="1" ht="15">
      <c r="A227" s="273"/>
      <c r="B227" s="364" t="s">
        <v>218</v>
      </c>
      <c r="C227" s="388">
        <v>201.650689</v>
      </c>
      <c r="D227" s="389">
        <v>5.864800100000001</v>
      </c>
      <c r="E227" s="389">
        <v>0</v>
      </c>
      <c r="F227" s="390">
        <v>5.864800100000001</v>
      </c>
      <c r="G227" s="388">
        <v>2.9083957655111217</v>
      </c>
      <c r="H227" s="361"/>
      <c r="I227" s="361"/>
      <c r="J227" s="361"/>
    </row>
    <row r="228" spans="1:10" s="357" customFormat="1" ht="15">
      <c r="A228" s="273"/>
      <c r="B228" s="364" t="s">
        <v>219</v>
      </c>
      <c r="C228" s="388">
        <v>250.61352299999999</v>
      </c>
      <c r="D228" s="389">
        <v>5.7479182199999999</v>
      </c>
      <c r="E228" s="389">
        <v>0.52253801999999994</v>
      </c>
      <c r="F228" s="390">
        <v>6.2704562399999997</v>
      </c>
      <c r="G228" s="388">
        <v>2.502042254120501</v>
      </c>
      <c r="H228" s="361"/>
      <c r="I228" s="361"/>
      <c r="J228" s="361"/>
    </row>
    <row r="229" spans="1:10" s="357" customFormat="1" ht="15">
      <c r="A229" s="273"/>
      <c r="B229" s="364" t="s">
        <v>220</v>
      </c>
      <c r="C229" s="388">
        <v>324.16039699999999</v>
      </c>
      <c r="D229" s="389">
        <v>9.0164956099999998</v>
      </c>
      <c r="E229" s="389">
        <v>0</v>
      </c>
      <c r="F229" s="390">
        <v>9.0164956099999998</v>
      </c>
      <c r="G229" s="388">
        <v>2.7814920309343032</v>
      </c>
      <c r="H229" s="361"/>
      <c r="I229" s="361"/>
      <c r="J229" s="361"/>
    </row>
    <row r="230" spans="1:10" s="357" customFormat="1" ht="15">
      <c r="A230" s="273"/>
      <c r="B230" s="364" t="s">
        <v>221</v>
      </c>
      <c r="C230" s="388">
        <v>122.019932</v>
      </c>
      <c r="D230" s="389">
        <v>2.9871065700000003</v>
      </c>
      <c r="E230" s="389">
        <v>0.27155514272727271</v>
      </c>
      <c r="F230" s="390">
        <v>3.2586617127272732</v>
      </c>
      <c r="G230" s="388">
        <v>2.6705978763594729</v>
      </c>
      <c r="H230" s="361"/>
      <c r="I230" s="361"/>
      <c r="J230" s="361"/>
    </row>
    <row r="231" spans="1:10" s="357" customFormat="1" ht="15">
      <c r="A231" s="273"/>
      <c r="B231" s="364" t="s">
        <v>222</v>
      </c>
      <c r="C231" s="388">
        <v>87.383393999999996</v>
      </c>
      <c r="D231" s="389">
        <v>1.782829</v>
      </c>
      <c r="E231" s="389">
        <v>0.16207536363636363</v>
      </c>
      <c r="F231" s="390">
        <v>1.9449043636363637</v>
      </c>
      <c r="G231" s="388">
        <v>2.225713919553598</v>
      </c>
      <c r="H231" s="361"/>
      <c r="I231" s="361"/>
      <c r="J231" s="361"/>
    </row>
    <row r="232" spans="1:10" s="357" customFormat="1" ht="15">
      <c r="A232" s="273"/>
      <c r="B232" s="364" t="s">
        <v>223</v>
      </c>
      <c r="C232" s="388">
        <v>245.66184899999999</v>
      </c>
      <c r="D232" s="389">
        <v>6.5574785100000001</v>
      </c>
      <c r="E232" s="389">
        <v>0</v>
      </c>
      <c r="F232" s="390">
        <v>6.5574785100000001</v>
      </c>
      <c r="G232" s="388">
        <v>2.6693108989829351</v>
      </c>
      <c r="H232" s="361"/>
      <c r="I232" s="361"/>
      <c r="J232" s="361"/>
    </row>
    <row r="233" spans="1:10" s="356" customFormat="1" ht="15">
      <c r="A233" s="273"/>
      <c r="B233" s="364" t="s">
        <v>224</v>
      </c>
      <c r="C233" s="388">
        <v>117.63409</v>
      </c>
      <c r="D233" s="389">
        <v>2.7277561400000003</v>
      </c>
      <c r="E233" s="389">
        <v>0.24797783090909092</v>
      </c>
      <c r="F233" s="390">
        <v>2.9757339709090913</v>
      </c>
      <c r="G233" s="388">
        <v>2.5296527315415891</v>
      </c>
      <c r="H233" s="361"/>
      <c r="I233" s="361"/>
      <c r="J233" s="361"/>
    </row>
    <row r="234" spans="1:10" s="357" customFormat="1" ht="15">
      <c r="A234" s="273"/>
      <c r="B234" s="364" t="s">
        <v>225</v>
      </c>
      <c r="C234" s="388">
        <v>266.23073399999998</v>
      </c>
      <c r="D234" s="389">
        <v>6.1400354699999982</v>
      </c>
      <c r="E234" s="389">
        <v>0.55818504272727276</v>
      </c>
      <c r="F234" s="390">
        <v>6.6982205127272714</v>
      </c>
      <c r="G234" s="388">
        <v>2.5159456280983967</v>
      </c>
      <c r="H234" s="361"/>
      <c r="I234" s="361"/>
      <c r="J234" s="361"/>
    </row>
    <row r="235" spans="1:10" s="356" customFormat="1" ht="30">
      <c r="A235" s="273"/>
      <c r="B235" s="364" t="s">
        <v>226</v>
      </c>
      <c r="C235" s="388">
        <v>110.32120399999999</v>
      </c>
      <c r="D235" s="389">
        <v>2.92430155</v>
      </c>
      <c r="E235" s="389">
        <v>0</v>
      </c>
      <c r="F235" s="390">
        <v>2.92430155</v>
      </c>
      <c r="G235" s="388">
        <v>2.6507157681129008</v>
      </c>
      <c r="H235" s="361"/>
      <c r="I235" s="361"/>
      <c r="J235" s="361"/>
    </row>
    <row r="236" spans="1:10" s="356" customFormat="1" ht="15">
      <c r="A236" s="273"/>
      <c r="B236" s="364" t="s">
        <v>227</v>
      </c>
      <c r="C236" s="388">
        <v>194.665257</v>
      </c>
      <c r="D236" s="389">
        <v>4.9702321899999991</v>
      </c>
      <c r="E236" s="389">
        <v>0.45183928999999984</v>
      </c>
      <c r="F236" s="390">
        <v>5.4220714799999987</v>
      </c>
      <c r="G236" s="388">
        <v>2.7853308615825569</v>
      </c>
      <c r="H236" s="361"/>
      <c r="I236" s="361"/>
      <c r="J236" s="361"/>
    </row>
    <row r="237" spans="1:10" s="356" customFormat="1" ht="30">
      <c r="A237" s="273"/>
      <c r="B237" s="364" t="s">
        <v>228</v>
      </c>
      <c r="C237" s="388">
        <v>457.31087100000002</v>
      </c>
      <c r="D237" s="389">
        <v>11.859422199999999</v>
      </c>
      <c r="E237" s="389">
        <v>0</v>
      </c>
      <c r="F237" s="390">
        <v>11.859422199999999</v>
      </c>
      <c r="G237" s="388">
        <v>2.5932954915475861</v>
      </c>
      <c r="H237" s="361"/>
      <c r="I237" s="361"/>
      <c r="J237" s="361"/>
    </row>
    <row r="238" spans="1:10" s="356" customFormat="1" ht="30">
      <c r="A238" s="273"/>
      <c r="B238" s="364" t="s">
        <v>229</v>
      </c>
      <c r="C238" s="388">
        <v>331.3442</v>
      </c>
      <c r="D238" s="389">
        <v>8.5217826299999988</v>
      </c>
      <c r="E238" s="389">
        <v>0.77470751181818176</v>
      </c>
      <c r="F238" s="390">
        <v>9.2964901418181807</v>
      </c>
      <c r="G238" s="388">
        <v>2.8056897153528508</v>
      </c>
      <c r="H238" s="361"/>
      <c r="I238" s="361"/>
      <c r="J238" s="361"/>
    </row>
    <row r="239" spans="1:10" s="356" customFormat="1" ht="15">
      <c r="A239" s="272">
        <v>45</v>
      </c>
      <c r="B239" s="363" t="s">
        <v>230</v>
      </c>
      <c r="C239" s="387">
        <v>256.28146800000002</v>
      </c>
      <c r="D239" s="387">
        <v>0</v>
      </c>
      <c r="E239" s="387">
        <v>0</v>
      </c>
      <c r="F239" s="387">
        <v>0</v>
      </c>
      <c r="G239" s="386">
        <v>0</v>
      </c>
      <c r="H239" s="361"/>
      <c r="I239" s="361"/>
      <c r="J239" s="361"/>
    </row>
    <row r="240" spans="1:10" s="356" customFormat="1" ht="15">
      <c r="A240" s="273"/>
      <c r="B240" s="364" t="s">
        <v>231</v>
      </c>
      <c r="C240" s="388">
        <v>256.28146800000002</v>
      </c>
      <c r="D240" s="389"/>
      <c r="E240" s="389"/>
      <c r="F240" s="390"/>
      <c r="G240" s="388"/>
      <c r="H240" s="361"/>
      <c r="I240" s="361"/>
      <c r="J240" s="361"/>
    </row>
    <row r="241" spans="1:10" s="356" customFormat="1" ht="15">
      <c r="A241" s="272">
        <v>46</v>
      </c>
      <c r="B241" s="363" t="s">
        <v>232</v>
      </c>
      <c r="C241" s="387">
        <v>222.141898</v>
      </c>
      <c r="D241" s="387">
        <v>0</v>
      </c>
      <c r="E241" s="387">
        <v>0</v>
      </c>
      <c r="F241" s="387">
        <v>0</v>
      </c>
      <c r="G241" s="386">
        <v>0</v>
      </c>
      <c r="H241" s="361"/>
      <c r="I241" s="361"/>
      <c r="J241" s="361"/>
    </row>
    <row r="242" spans="1:10" s="356" customFormat="1" ht="15">
      <c r="A242" s="273"/>
      <c r="B242" s="364" t="s">
        <v>233</v>
      </c>
      <c r="C242" s="388">
        <v>222.141898</v>
      </c>
      <c r="D242" s="389"/>
      <c r="E242" s="389"/>
      <c r="F242" s="390"/>
      <c r="G242" s="388"/>
      <c r="H242" s="361"/>
      <c r="I242" s="361"/>
      <c r="J242" s="361"/>
    </row>
    <row r="243" spans="1:10" s="356" customFormat="1" ht="15">
      <c r="A243" s="272">
        <v>47</v>
      </c>
      <c r="B243" s="363" t="s">
        <v>234</v>
      </c>
      <c r="C243" s="387">
        <v>2499.8567760000001</v>
      </c>
      <c r="D243" s="387">
        <v>0</v>
      </c>
      <c r="E243" s="387">
        <v>0</v>
      </c>
      <c r="F243" s="387">
        <v>0</v>
      </c>
      <c r="G243" s="386">
        <v>0</v>
      </c>
      <c r="H243" s="361"/>
      <c r="I243" s="361"/>
      <c r="J243" s="361"/>
    </row>
    <row r="244" spans="1:10" s="356" customFormat="1" ht="15">
      <c r="A244" s="273"/>
      <c r="B244" s="364" t="s">
        <v>341</v>
      </c>
      <c r="C244" s="388">
        <v>755.89799600000003</v>
      </c>
      <c r="D244" s="389"/>
      <c r="E244" s="389"/>
      <c r="F244" s="390"/>
      <c r="G244" s="388"/>
      <c r="H244" s="361"/>
      <c r="I244" s="361"/>
      <c r="J244" s="361"/>
    </row>
    <row r="245" spans="1:10" s="356" customFormat="1" ht="15">
      <c r="A245" s="273"/>
      <c r="B245" s="364" t="s">
        <v>235</v>
      </c>
      <c r="C245" s="388">
        <v>150.049971</v>
      </c>
      <c r="D245" s="389"/>
      <c r="E245" s="389"/>
      <c r="F245" s="390"/>
      <c r="G245" s="388"/>
      <c r="H245" s="361"/>
      <c r="I245" s="361"/>
      <c r="J245" s="361"/>
    </row>
    <row r="246" spans="1:10" s="356" customFormat="1" ht="15">
      <c r="A246" s="273"/>
      <c r="B246" s="364" t="s">
        <v>376</v>
      </c>
      <c r="C246" s="388">
        <v>100.53048800000001</v>
      </c>
      <c r="D246" s="389"/>
      <c r="E246" s="389"/>
      <c r="F246" s="390"/>
      <c r="G246" s="388"/>
      <c r="H246" s="361"/>
      <c r="I246" s="361"/>
      <c r="J246" s="361"/>
    </row>
    <row r="247" spans="1:10" s="356" customFormat="1" ht="15">
      <c r="A247" s="273"/>
      <c r="B247" s="364" t="s">
        <v>236</v>
      </c>
      <c r="C247" s="388">
        <v>406.20038</v>
      </c>
      <c r="D247" s="389"/>
      <c r="E247" s="389"/>
      <c r="F247" s="390"/>
      <c r="G247" s="388"/>
      <c r="H247" s="361"/>
      <c r="I247" s="361"/>
      <c r="J247" s="361"/>
    </row>
    <row r="248" spans="1:10" s="356" customFormat="1" ht="15">
      <c r="A248" s="273"/>
      <c r="B248" s="364" t="s">
        <v>237</v>
      </c>
      <c r="C248" s="388">
        <v>186.64399499999999</v>
      </c>
      <c r="D248" s="389"/>
      <c r="E248" s="389"/>
      <c r="F248" s="390"/>
      <c r="G248" s="388"/>
      <c r="H248" s="361"/>
      <c r="I248" s="361"/>
      <c r="J248" s="361"/>
    </row>
    <row r="249" spans="1:10" s="356" customFormat="1" ht="15">
      <c r="A249" s="273"/>
      <c r="B249" s="364" t="s">
        <v>238</v>
      </c>
      <c r="C249" s="388">
        <v>93.209886999999995</v>
      </c>
      <c r="D249" s="389"/>
      <c r="E249" s="389"/>
      <c r="F249" s="390"/>
      <c r="G249" s="388"/>
      <c r="H249" s="361"/>
      <c r="I249" s="361"/>
      <c r="J249" s="361"/>
    </row>
    <row r="250" spans="1:10" s="356" customFormat="1" ht="30">
      <c r="A250" s="273"/>
      <c r="B250" s="364" t="s">
        <v>239</v>
      </c>
      <c r="C250" s="388">
        <v>80.485123000000002</v>
      </c>
      <c r="D250" s="389"/>
      <c r="E250" s="389"/>
      <c r="F250" s="390"/>
      <c r="G250" s="388"/>
      <c r="H250" s="361"/>
      <c r="I250" s="361"/>
      <c r="J250" s="361"/>
    </row>
    <row r="251" spans="1:10" s="356" customFormat="1" ht="30">
      <c r="A251" s="273"/>
      <c r="B251" s="364" t="s">
        <v>377</v>
      </c>
      <c r="C251" s="388">
        <v>348.059549</v>
      </c>
      <c r="D251" s="389"/>
      <c r="E251" s="389"/>
      <c r="F251" s="390"/>
      <c r="G251" s="388"/>
      <c r="H251" s="361"/>
      <c r="I251" s="361"/>
      <c r="J251" s="361"/>
    </row>
    <row r="252" spans="1:10" s="356" customFormat="1" ht="15">
      <c r="A252" s="273"/>
      <c r="B252" s="364" t="s">
        <v>43</v>
      </c>
      <c r="C252" s="388">
        <v>76.019878000000006</v>
      </c>
      <c r="D252" s="389"/>
      <c r="E252" s="389"/>
      <c r="F252" s="390"/>
      <c r="G252" s="388"/>
      <c r="H252" s="361"/>
      <c r="I252" s="361"/>
      <c r="J252" s="361"/>
    </row>
    <row r="253" spans="1:10" s="356" customFormat="1" ht="15">
      <c r="A253" s="273"/>
      <c r="B253" s="364" t="s">
        <v>240</v>
      </c>
      <c r="C253" s="388">
        <v>149.63554099999999</v>
      </c>
      <c r="D253" s="389"/>
      <c r="E253" s="389"/>
      <c r="F253" s="390"/>
      <c r="G253" s="388"/>
      <c r="H253" s="361"/>
      <c r="I253" s="361"/>
      <c r="J253" s="361"/>
    </row>
    <row r="254" spans="1:10" s="356" customFormat="1" ht="15">
      <c r="A254" s="273"/>
      <c r="B254" s="364" t="s">
        <v>82</v>
      </c>
      <c r="C254" s="388">
        <v>38.716569999999997</v>
      </c>
      <c r="D254" s="389"/>
      <c r="E254" s="389"/>
      <c r="F254" s="390"/>
      <c r="G254" s="388"/>
      <c r="H254" s="361"/>
      <c r="I254" s="361"/>
      <c r="J254" s="361"/>
    </row>
    <row r="255" spans="1:10" s="356" customFormat="1" ht="15">
      <c r="A255" s="273"/>
      <c r="B255" s="364" t="s">
        <v>118</v>
      </c>
      <c r="C255" s="388">
        <v>114.407398</v>
      </c>
      <c r="D255" s="389"/>
      <c r="E255" s="389"/>
      <c r="F255" s="390"/>
      <c r="G255" s="388"/>
      <c r="H255" s="361"/>
      <c r="I255" s="361"/>
      <c r="J255" s="361"/>
    </row>
    <row r="256" spans="1:10" s="356" customFormat="1" ht="15">
      <c r="A256" s="272">
        <v>48</v>
      </c>
      <c r="B256" s="363" t="s">
        <v>241</v>
      </c>
      <c r="C256" s="387">
        <v>6824.1049109999994</v>
      </c>
      <c r="D256" s="387">
        <v>0</v>
      </c>
      <c r="E256" s="387">
        <v>0</v>
      </c>
      <c r="F256" s="387">
        <v>0</v>
      </c>
      <c r="G256" s="386">
        <v>0</v>
      </c>
      <c r="H256" s="361"/>
      <c r="I256" s="361"/>
      <c r="J256" s="361"/>
    </row>
    <row r="257" spans="1:10" s="356" customFormat="1" ht="15">
      <c r="A257" s="273"/>
      <c r="B257" s="364" t="s">
        <v>242</v>
      </c>
      <c r="C257" s="388">
        <v>1015.868755</v>
      </c>
      <c r="D257" s="389"/>
      <c r="E257" s="389"/>
      <c r="F257" s="390"/>
      <c r="G257" s="388"/>
      <c r="H257" s="361"/>
      <c r="I257" s="361"/>
      <c r="J257" s="361"/>
    </row>
    <row r="258" spans="1:10" s="356" customFormat="1" ht="15">
      <c r="A258" s="273"/>
      <c r="B258" s="364" t="s">
        <v>243</v>
      </c>
      <c r="C258" s="388">
        <v>2906.469607</v>
      </c>
      <c r="D258" s="389"/>
      <c r="E258" s="389"/>
      <c r="F258" s="390"/>
      <c r="G258" s="388"/>
      <c r="H258" s="361"/>
      <c r="I258" s="361"/>
      <c r="J258" s="361"/>
    </row>
    <row r="259" spans="1:10" s="356" customFormat="1" ht="15">
      <c r="A259" s="273"/>
      <c r="B259" s="364" t="s">
        <v>244</v>
      </c>
      <c r="C259" s="388">
        <v>2496.8019100000001</v>
      </c>
      <c r="D259" s="389"/>
      <c r="E259" s="389"/>
      <c r="F259" s="390"/>
      <c r="G259" s="388"/>
      <c r="H259" s="361"/>
      <c r="I259" s="361"/>
      <c r="J259" s="361"/>
    </row>
    <row r="260" spans="1:10" s="356" customFormat="1" ht="15">
      <c r="A260" s="273"/>
      <c r="B260" s="364" t="s">
        <v>323</v>
      </c>
      <c r="C260" s="388">
        <v>61.464835000000001</v>
      </c>
      <c r="D260" s="389"/>
      <c r="E260" s="389"/>
      <c r="F260" s="390"/>
      <c r="G260" s="388"/>
      <c r="H260" s="361"/>
      <c r="I260" s="361"/>
      <c r="J260" s="361"/>
    </row>
    <row r="261" spans="1:10" s="356" customFormat="1" ht="15">
      <c r="A261" s="273"/>
      <c r="B261" s="364" t="s">
        <v>324</v>
      </c>
      <c r="C261" s="388">
        <v>53.138525999999999</v>
      </c>
      <c r="D261" s="389"/>
      <c r="E261" s="389"/>
      <c r="F261" s="390"/>
      <c r="G261" s="388"/>
      <c r="H261" s="361"/>
      <c r="I261" s="361"/>
      <c r="J261" s="361"/>
    </row>
    <row r="262" spans="1:10" s="356" customFormat="1" ht="30">
      <c r="A262" s="273"/>
      <c r="B262" s="364" t="s">
        <v>266</v>
      </c>
      <c r="C262" s="388">
        <v>26.299907000000001</v>
      </c>
      <c r="D262" s="389"/>
      <c r="E262" s="389"/>
      <c r="F262" s="390"/>
      <c r="G262" s="388"/>
      <c r="H262" s="361"/>
      <c r="I262" s="361"/>
      <c r="J262" s="361"/>
    </row>
    <row r="263" spans="1:10" s="356" customFormat="1" ht="15">
      <c r="A263" s="273"/>
      <c r="B263" s="364" t="s">
        <v>419</v>
      </c>
      <c r="C263" s="388">
        <v>14.829632999999999</v>
      </c>
      <c r="D263" s="389"/>
      <c r="E263" s="389"/>
      <c r="F263" s="390"/>
      <c r="G263" s="388"/>
      <c r="H263" s="361"/>
      <c r="I263" s="361"/>
      <c r="J263" s="361"/>
    </row>
    <row r="264" spans="1:10" s="356" customFormat="1" ht="30">
      <c r="A264" s="273"/>
      <c r="B264" s="364" t="s">
        <v>245</v>
      </c>
      <c r="C264" s="388">
        <v>44.208435999999999</v>
      </c>
      <c r="D264" s="389"/>
      <c r="E264" s="389"/>
      <c r="F264" s="390"/>
      <c r="G264" s="388"/>
      <c r="H264" s="361"/>
      <c r="I264" s="361"/>
      <c r="J264" s="361"/>
    </row>
    <row r="265" spans="1:10" s="356" customFormat="1" ht="15">
      <c r="A265" s="273"/>
      <c r="B265" s="364" t="s">
        <v>246</v>
      </c>
      <c r="C265" s="388">
        <v>30.175954000000001</v>
      </c>
      <c r="D265" s="389"/>
      <c r="E265" s="389"/>
      <c r="F265" s="390"/>
      <c r="G265" s="388"/>
      <c r="H265" s="361"/>
      <c r="I265" s="361"/>
      <c r="J265" s="361"/>
    </row>
    <row r="266" spans="1:10" s="356" customFormat="1" ht="15">
      <c r="A266" s="273"/>
      <c r="B266" s="364" t="s">
        <v>247</v>
      </c>
      <c r="C266" s="388">
        <v>36.477117999999997</v>
      </c>
      <c r="D266" s="389"/>
      <c r="E266" s="389"/>
      <c r="F266" s="390"/>
      <c r="G266" s="388"/>
      <c r="H266" s="361"/>
      <c r="I266" s="361"/>
      <c r="J266" s="361"/>
    </row>
    <row r="267" spans="1:10" s="356" customFormat="1" ht="15">
      <c r="A267" s="273"/>
      <c r="B267" s="364" t="s">
        <v>428</v>
      </c>
      <c r="C267" s="388">
        <v>37.820507999999997</v>
      </c>
      <c r="D267" s="389"/>
      <c r="E267" s="389"/>
      <c r="F267" s="390"/>
      <c r="G267" s="388"/>
      <c r="H267" s="361"/>
      <c r="I267" s="361"/>
      <c r="J267" s="361"/>
    </row>
    <row r="268" spans="1:10" s="356" customFormat="1" ht="15">
      <c r="A268" s="273"/>
      <c r="B268" s="364" t="s">
        <v>433</v>
      </c>
      <c r="C268" s="388">
        <v>71.384003000000007</v>
      </c>
      <c r="D268" s="389"/>
      <c r="E268" s="389"/>
      <c r="F268" s="390"/>
      <c r="G268" s="388"/>
      <c r="H268" s="361"/>
      <c r="I268" s="361"/>
      <c r="J268" s="361"/>
    </row>
    <row r="269" spans="1:10" s="356" customFormat="1" ht="15">
      <c r="A269" s="273"/>
      <c r="B269" s="364" t="s">
        <v>191</v>
      </c>
      <c r="C269" s="388">
        <v>29.165718999999999</v>
      </c>
      <c r="D269" s="389"/>
      <c r="E269" s="389"/>
      <c r="F269" s="390"/>
      <c r="G269" s="388"/>
      <c r="H269" s="361"/>
      <c r="I269" s="361"/>
      <c r="J269" s="361"/>
    </row>
    <row r="270" spans="1:10" ht="9" customHeight="1" thickBot="1">
      <c r="A270" s="275"/>
      <c r="B270" s="367"/>
      <c r="C270" s="368"/>
      <c r="D270" s="369"/>
      <c r="E270" s="369"/>
      <c r="F270" s="370"/>
      <c r="G270" s="367"/>
    </row>
    <row r="271" spans="1:10" ht="45.75" customHeight="1">
      <c r="A271" s="467" t="s">
        <v>392</v>
      </c>
      <c r="B271" s="467"/>
      <c r="C271" s="467"/>
      <c r="D271" s="467"/>
      <c r="E271" s="467"/>
      <c r="F271" s="467"/>
      <c r="G271" s="467"/>
    </row>
    <row r="273" spans="1:7" ht="15" customHeight="1">
      <c r="A273" s="456"/>
      <c r="B273" s="456"/>
      <c r="C273" s="371"/>
      <c r="D273" s="371"/>
      <c r="E273" s="371"/>
      <c r="F273" s="371"/>
      <c r="G273" s="371"/>
    </row>
  </sheetData>
  <mergeCells count="10">
    <mergeCell ref="A273:B273"/>
    <mergeCell ref="A1:D1"/>
    <mergeCell ref="E1:G1"/>
    <mergeCell ref="A3:G3"/>
    <mergeCell ref="A4:G4"/>
    <mergeCell ref="A6:B9"/>
    <mergeCell ref="G6:G9"/>
    <mergeCell ref="C7:C8"/>
    <mergeCell ref="D7:F7"/>
    <mergeCell ref="A271:G271"/>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4C19C"/>
  </sheetPr>
  <dimension ref="A1:M590"/>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188" customWidth="1"/>
    <col min="5" max="5" width="13.85546875" customWidth="1"/>
    <col min="6" max="6" width="17.85546875" customWidth="1"/>
    <col min="7" max="7" width="15.5703125" customWidth="1"/>
    <col min="8" max="8" width="15" customWidth="1"/>
  </cols>
  <sheetData>
    <row r="1" spans="1:13" ht="45.75" customHeight="1">
      <c r="A1" s="470" t="s">
        <v>327</v>
      </c>
      <c r="B1" s="470"/>
      <c r="C1" s="470"/>
      <c r="D1" s="471" t="s">
        <v>466</v>
      </c>
      <c r="E1" s="471"/>
      <c r="F1" s="471"/>
      <c r="I1" s="469" t="s">
        <v>429</v>
      </c>
      <c r="J1" s="469"/>
      <c r="K1" s="469"/>
      <c r="L1" s="469"/>
      <c r="M1" s="469"/>
    </row>
    <row r="2" spans="1:13" ht="48.75" customHeight="1" thickBot="1">
      <c r="A2" s="472" t="s">
        <v>430</v>
      </c>
      <c r="B2" s="473"/>
      <c r="C2" s="473"/>
      <c r="D2" s="473"/>
      <c r="E2" s="473"/>
      <c r="F2" s="473"/>
    </row>
    <row r="3" spans="1:13" ht="6" customHeight="1">
      <c r="A3" s="474"/>
      <c r="B3" s="474"/>
      <c r="C3" s="474"/>
      <c r="D3" s="474"/>
      <c r="E3" s="474"/>
      <c r="F3" s="474"/>
    </row>
    <row r="4" spans="1:13" ht="60" customHeight="1">
      <c r="A4" s="253" t="s">
        <v>267</v>
      </c>
      <c r="B4" s="253" t="s">
        <v>342</v>
      </c>
      <c r="C4" s="253" t="s">
        <v>343</v>
      </c>
      <c r="D4" s="253" t="s">
        <v>344</v>
      </c>
      <c r="E4" s="253" t="s">
        <v>345</v>
      </c>
      <c r="F4" s="253" t="s">
        <v>471</v>
      </c>
      <c r="G4" s="14"/>
      <c r="H4" s="14"/>
    </row>
    <row r="5" spans="1:13" ht="3" customHeight="1" thickBot="1">
      <c r="A5" s="475"/>
      <c r="B5" s="475"/>
      <c r="C5" s="475"/>
      <c r="D5" s="475"/>
      <c r="E5" s="475"/>
      <c r="F5" s="475"/>
      <c r="G5" s="14"/>
      <c r="H5" s="14"/>
    </row>
    <row r="6" spans="1:13" ht="3" customHeight="1" thickBot="1">
      <c r="A6" s="476"/>
      <c r="B6" s="476"/>
      <c r="C6" s="476"/>
      <c r="D6" s="476"/>
      <c r="E6" s="476"/>
      <c r="F6" s="476"/>
      <c r="G6" s="14"/>
      <c r="H6" s="14"/>
    </row>
    <row r="7" spans="1:13">
      <c r="A7" s="172"/>
      <c r="B7" s="173" t="s">
        <v>24</v>
      </c>
      <c r="C7" s="174"/>
      <c r="D7" s="175"/>
      <c r="E7" s="174"/>
      <c r="F7" s="176">
        <f>+F9+F13</f>
        <v>97916497.590000004</v>
      </c>
      <c r="G7" s="177"/>
      <c r="H7" s="178"/>
    </row>
    <row r="8" spans="1:13">
      <c r="A8" s="222">
        <v>3</v>
      </c>
      <c r="B8" s="179" t="s">
        <v>253</v>
      </c>
      <c r="C8" s="179"/>
      <c r="D8" s="175"/>
      <c r="E8" s="174"/>
      <c r="F8" s="172"/>
      <c r="G8" s="180"/>
      <c r="H8" s="178"/>
    </row>
    <row r="9" spans="1:13" ht="16.5" customHeight="1">
      <c r="A9" s="223"/>
      <c r="B9" s="250" t="s">
        <v>254</v>
      </c>
      <c r="C9" s="250"/>
      <c r="D9" s="175"/>
      <c r="E9" s="174"/>
      <c r="F9" s="176">
        <f>SUM(F10:F11)</f>
        <v>7153106.7699999996</v>
      </c>
      <c r="G9" s="180"/>
      <c r="H9" s="178"/>
    </row>
    <row r="10" spans="1:13" ht="72">
      <c r="A10" s="223"/>
      <c r="B10" s="174"/>
      <c r="C10" s="181" t="s">
        <v>346</v>
      </c>
      <c r="D10" s="182" t="s">
        <v>453</v>
      </c>
      <c r="E10" s="183">
        <v>48101</v>
      </c>
      <c r="F10" s="224">
        <v>3920000</v>
      </c>
      <c r="G10" s="180"/>
      <c r="H10" s="178"/>
    </row>
    <row r="11" spans="1:13" ht="60">
      <c r="A11" s="223"/>
      <c r="B11" s="174"/>
      <c r="C11" s="181" t="s">
        <v>355</v>
      </c>
      <c r="D11" s="182" t="s">
        <v>454</v>
      </c>
      <c r="E11" s="183">
        <v>48101</v>
      </c>
      <c r="F11" s="224">
        <v>3233106.77</v>
      </c>
      <c r="G11" s="180"/>
      <c r="H11" s="178"/>
    </row>
    <row r="12" spans="1:13">
      <c r="A12" s="222">
        <v>47</v>
      </c>
      <c r="B12" s="179" t="s">
        <v>530</v>
      </c>
      <c r="C12" s="179"/>
      <c r="D12" s="182"/>
      <c r="E12" s="183"/>
      <c r="F12" s="224"/>
      <c r="G12" s="180"/>
      <c r="H12" s="178"/>
    </row>
    <row r="13" spans="1:13" ht="15.75" customHeight="1">
      <c r="A13" s="223"/>
      <c r="B13" s="250" t="s">
        <v>240</v>
      </c>
      <c r="C13" s="250"/>
      <c r="D13" s="182"/>
      <c r="E13" s="183"/>
      <c r="F13" s="384">
        <f>SUM(F14:F45)</f>
        <v>90763390.820000008</v>
      </c>
      <c r="G13" s="180"/>
      <c r="H13" s="178"/>
    </row>
    <row r="14" spans="1:13" ht="27">
      <c r="A14" s="223"/>
      <c r="B14" s="174"/>
      <c r="C14" s="181" t="s">
        <v>531</v>
      </c>
      <c r="D14" s="182" t="s">
        <v>532</v>
      </c>
      <c r="E14" s="183">
        <v>48201</v>
      </c>
      <c r="F14" s="224">
        <v>2730000</v>
      </c>
      <c r="G14" s="180"/>
      <c r="H14" s="178"/>
    </row>
    <row r="15" spans="1:13" ht="27">
      <c r="A15" s="223"/>
      <c r="B15" s="174"/>
      <c r="C15" s="181" t="s">
        <v>533</v>
      </c>
      <c r="D15" s="182" t="s">
        <v>532</v>
      </c>
      <c r="E15" s="183">
        <v>48201</v>
      </c>
      <c r="F15" s="224">
        <v>2688400</v>
      </c>
      <c r="G15" s="180"/>
      <c r="H15" s="178"/>
    </row>
    <row r="16" spans="1:13" ht="27">
      <c r="A16" s="223"/>
      <c r="B16" s="174"/>
      <c r="C16" s="181" t="s">
        <v>534</v>
      </c>
      <c r="D16" s="182" t="s">
        <v>532</v>
      </c>
      <c r="E16" s="183">
        <v>48201</v>
      </c>
      <c r="F16" s="224">
        <v>2760000</v>
      </c>
      <c r="G16" s="180"/>
      <c r="H16" s="178"/>
    </row>
    <row r="17" spans="1:8" ht="27">
      <c r="A17" s="223"/>
      <c r="B17" s="174"/>
      <c r="C17" s="181" t="s">
        <v>535</v>
      </c>
      <c r="D17" s="182" t="s">
        <v>532</v>
      </c>
      <c r="E17" s="183">
        <v>48201</v>
      </c>
      <c r="F17" s="224">
        <v>2770000</v>
      </c>
      <c r="G17" s="180"/>
      <c r="H17" s="178"/>
    </row>
    <row r="18" spans="1:8" ht="27">
      <c r="A18" s="223"/>
      <c r="B18" s="174"/>
      <c r="C18" s="181" t="s">
        <v>536</v>
      </c>
      <c r="D18" s="182" t="s">
        <v>532</v>
      </c>
      <c r="E18" s="183">
        <v>48201</v>
      </c>
      <c r="F18" s="224">
        <v>3105000</v>
      </c>
      <c r="G18" s="180"/>
      <c r="H18" s="178"/>
    </row>
    <row r="19" spans="1:8" ht="27">
      <c r="A19" s="223"/>
      <c r="B19" s="174"/>
      <c r="C19" s="181" t="s">
        <v>537</v>
      </c>
      <c r="D19" s="182" t="s">
        <v>532</v>
      </c>
      <c r="E19" s="183">
        <v>48201</v>
      </c>
      <c r="F19" s="224">
        <v>2579997</v>
      </c>
      <c r="G19" s="180"/>
      <c r="H19" s="178"/>
    </row>
    <row r="20" spans="1:8" ht="27">
      <c r="A20" s="223"/>
      <c r="B20" s="174"/>
      <c r="C20" s="181" t="s">
        <v>538</v>
      </c>
      <c r="D20" s="182" t="s">
        <v>532</v>
      </c>
      <c r="E20" s="183">
        <v>48201</v>
      </c>
      <c r="F20" s="224">
        <v>3271835.44</v>
      </c>
      <c r="G20" s="180"/>
      <c r="H20" s="186"/>
    </row>
    <row r="21" spans="1:8" ht="27">
      <c r="A21" s="223"/>
      <c r="B21" s="174"/>
      <c r="C21" s="181" t="s">
        <v>539</v>
      </c>
      <c r="D21" s="182" t="s">
        <v>532</v>
      </c>
      <c r="E21" s="183">
        <v>48201</v>
      </c>
      <c r="F21" s="224">
        <v>3035000</v>
      </c>
      <c r="G21" s="180"/>
      <c r="H21" s="186"/>
    </row>
    <row r="22" spans="1:8" ht="27">
      <c r="A22" s="223"/>
      <c r="B22" s="174"/>
      <c r="C22" s="181" t="s">
        <v>540</v>
      </c>
      <c r="D22" s="182" t="s">
        <v>532</v>
      </c>
      <c r="E22" s="183">
        <v>48201</v>
      </c>
      <c r="F22" s="224">
        <v>2420000</v>
      </c>
      <c r="G22" s="180"/>
      <c r="H22" s="186"/>
    </row>
    <row r="23" spans="1:8" ht="27">
      <c r="A23" s="223"/>
      <c r="B23" s="174"/>
      <c r="C23" s="181" t="s">
        <v>541</v>
      </c>
      <c r="D23" s="182" t="s">
        <v>532</v>
      </c>
      <c r="E23" s="183">
        <v>48201</v>
      </c>
      <c r="F23" s="224">
        <v>2910000</v>
      </c>
      <c r="G23" s="180"/>
      <c r="H23" s="186"/>
    </row>
    <row r="24" spans="1:8" ht="27">
      <c r="A24" s="223"/>
      <c r="B24" s="174"/>
      <c r="C24" s="181" t="s">
        <v>542</v>
      </c>
      <c r="D24" s="182" t="s">
        <v>532</v>
      </c>
      <c r="E24" s="183">
        <v>48201</v>
      </c>
      <c r="F24" s="224">
        <v>2550000</v>
      </c>
      <c r="G24" s="180"/>
      <c r="H24" s="186"/>
    </row>
    <row r="25" spans="1:8" ht="27">
      <c r="A25" s="223"/>
      <c r="B25" s="174"/>
      <c r="C25" s="181" t="s">
        <v>543</v>
      </c>
      <c r="D25" s="182" t="s">
        <v>532</v>
      </c>
      <c r="E25" s="183">
        <v>48201</v>
      </c>
      <c r="F25" s="224">
        <v>3559223.24</v>
      </c>
      <c r="G25" s="180"/>
      <c r="H25" s="186"/>
    </row>
    <row r="26" spans="1:8" ht="27">
      <c r="A26" s="223"/>
      <c r="B26" s="174"/>
      <c r="C26" s="181" t="s">
        <v>544</v>
      </c>
      <c r="D26" s="182" t="s">
        <v>532</v>
      </c>
      <c r="E26" s="183">
        <v>48201</v>
      </c>
      <c r="F26" s="224">
        <v>3060000</v>
      </c>
      <c r="G26" s="180"/>
      <c r="H26" s="186"/>
    </row>
    <row r="27" spans="1:8" ht="27">
      <c r="A27" s="223"/>
      <c r="B27" s="174"/>
      <c r="C27" s="181" t="s">
        <v>545</v>
      </c>
      <c r="D27" s="182" t="s">
        <v>532</v>
      </c>
      <c r="E27" s="183">
        <v>48201</v>
      </c>
      <c r="F27" s="224">
        <v>2670000</v>
      </c>
      <c r="G27" s="180"/>
      <c r="H27" s="186"/>
    </row>
    <row r="28" spans="1:8" ht="27">
      <c r="A28" s="223"/>
      <c r="B28" s="174"/>
      <c r="C28" s="181" t="s">
        <v>546</v>
      </c>
      <c r="D28" s="182" t="s">
        <v>532</v>
      </c>
      <c r="E28" s="183">
        <v>48201</v>
      </c>
      <c r="F28" s="224">
        <v>2205000</v>
      </c>
      <c r="G28" s="180"/>
      <c r="H28" s="186"/>
    </row>
    <row r="29" spans="1:8" ht="27">
      <c r="A29" s="223"/>
      <c r="B29" s="174"/>
      <c r="C29" s="181" t="s">
        <v>547</v>
      </c>
      <c r="D29" s="182" t="s">
        <v>532</v>
      </c>
      <c r="E29" s="183">
        <v>48201</v>
      </c>
      <c r="F29" s="224">
        <v>2590000</v>
      </c>
      <c r="G29" s="180"/>
      <c r="H29" s="186"/>
    </row>
    <row r="30" spans="1:8" ht="27">
      <c r="A30" s="223"/>
      <c r="B30" s="174"/>
      <c r="C30" s="181" t="s">
        <v>548</v>
      </c>
      <c r="D30" s="182" t="s">
        <v>532</v>
      </c>
      <c r="E30" s="183">
        <v>48201</v>
      </c>
      <c r="F30" s="224">
        <v>2910000</v>
      </c>
      <c r="G30" s="180"/>
      <c r="H30" s="186"/>
    </row>
    <row r="31" spans="1:8" ht="27">
      <c r="A31" s="223"/>
      <c r="B31" s="174"/>
      <c r="C31" s="181" t="s">
        <v>549</v>
      </c>
      <c r="D31" s="182" t="s">
        <v>532</v>
      </c>
      <c r="E31" s="183">
        <v>48201</v>
      </c>
      <c r="F31" s="224">
        <v>3140000</v>
      </c>
      <c r="G31" s="180"/>
      <c r="H31" s="186"/>
    </row>
    <row r="32" spans="1:8" ht="27">
      <c r="A32" s="223"/>
      <c r="B32" s="174"/>
      <c r="C32" s="181" t="s">
        <v>550</v>
      </c>
      <c r="D32" s="182" t="s">
        <v>532</v>
      </c>
      <c r="E32" s="183">
        <v>48201</v>
      </c>
      <c r="F32" s="224">
        <v>2430000</v>
      </c>
      <c r="G32" s="180"/>
      <c r="H32" s="186"/>
    </row>
    <row r="33" spans="1:8" ht="27">
      <c r="A33" s="223"/>
      <c r="B33" s="174"/>
      <c r="C33" s="181" t="s">
        <v>551</v>
      </c>
      <c r="D33" s="182" t="s">
        <v>532</v>
      </c>
      <c r="E33" s="183">
        <v>48201</v>
      </c>
      <c r="F33" s="224">
        <v>3490000</v>
      </c>
      <c r="G33" s="180"/>
      <c r="H33" s="186"/>
    </row>
    <row r="34" spans="1:8" ht="27">
      <c r="A34" s="223"/>
      <c r="B34" s="174"/>
      <c r="C34" s="181" t="s">
        <v>552</v>
      </c>
      <c r="D34" s="182" t="s">
        <v>532</v>
      </c>
      <c r="E34" s="183">
        <v>48201</v>
      </c>
      <c r="F34" s="224">
        <v>1780000</v>
      </c>
      <c r="G34" s="180"/>
      <c r="H34" s="186"/>
    </row>
    <row r="35" spans="1:8" ht="27">
      <c r="A35" s="223"/>
      <c r="B35" s="174"/>
      <c r="C35" s="181" t="s">
        <v>553</v>
      </c>
      <c r="D35" s="182" t="s">
        <v>532</v>
      </c>
      <c r="E35" s="183">
        <v>48201</v>
      </c>
      <c r="F35" s="224">
        <v>2400000</v>
      </c>
      <c r="G35" s="180"/>
      <c r="H35" s="186"/>
    </row>
    <row r="36" spans="1:8" ht="27">
      <c r="A36" s="223"/>
      <c r="B36" s="174"/>
      <c r="C36" s="181" t="s">
        <v>554</v>
      </c>
      <c r="D36" s="182" t="s">
        <v>532</v>
      </c>
      <c r="E36" s="183">
        <v>48201</v>
      </c>
      <c r="F36" s="224">
        <v>3130000</v>
      </c>
      <c r="G36" s="180"/>
      <c r="H36" s="186"/>
    </row>
    <row r="37" spans="1:8" ht="27">
      <c r="A37" s="223"/>
      <c r="B37" s="174"/>
      <c r="C37" s="181" t="s">
        <v>555</v>
      </c>
      <c r="D37" s="182" t="s">
        <v>532</v>
      </c>
      <c r="E37" s="183">
        <v>48201</v>
      </c>
      <c r="F37" s="224">
        <v>3380000</v>
      </c>
      <c r="G37" s="180"/>
      <c r="H37" s="186"/>
    </row>
    <row r="38" spans="1:8" ht="27">
      <c r="A38" s="223"/>
      <c r="B38" s="174"/>
      <c r="C38" s="181" t="s">
        <v>556</v>
      </c>
      <c r="D38" s="182" t="s">
        <v>532</v>
      </c>
      <c r="E38" s="183">
        <v>48201</v>
      </c>
      <c r="F38" s="224">
        <v>2500000</v>
      </c>
      <c r="G38" s="180"/>
      <c r="H38" s="186"/>
    </row>
    <row r="39" spans="1:8" ht="27">
      <c r="A39" s="223"/>
      <c r="B39" s="174"/>
      <c r="C39" s="181" t="s">
        <v>557</v>
      </c>
      <c r="D39" s="182" t="s">
        <v>532</v>
      </c>
      <c r="E39" s="183">
        <v>48201</v>
      </c>
      <c r="F39" s="224">
        <v>2369840</v>
      </c>
      <c r="G39" s="180"/>
      <c r="H39" s="186"/>
    </row>
    <row r="40" spans="1:8" ht="27">
      <c r="A40" s="223"/>
      <c r="B40" s="174"/>
      <c r="C40" s="181" t="s">
        <v>558</v>
      </c>
      <c r="D40" s="182" t="s">
        <v>532</v>
      </c>
      <c r="E40" s="183">
        <v>48201</v>
      </c>
      <c r="F40" s="224">
        <v>3640000</v>
      </c>
      <c r="G40" s="180"/>
      <c r="H40" s="186"/>
    </row>
    <row r="41" spans="1:8" ht="27">
      <c r="A41" s="223"/>
      <c r="B41" s="174"/>
      <c r="C41" s="181" t="s">
        <v>559</v>
      </c>
      <c r="D41" s="182" t="s">
        <v>532</v>
      </c>
      <c r="E41" s="183">
        <v>48201</v>
      </c>
      <c r="F41" s="224">
        <v>3120000</v>
      </c>
      <c r="G41" s="180"/>
      <c r="H41" s="186"/>
    </row>
    <row r="42" spans="1:8" ht="27">
      <c r="A42" s="223"/>
      <c r="B42" s="174"/>
      <c r="C42" s="181" t="s">
        <v>560</v>
      </c>
      <c r="D42" s="182" t="s">
        <v>532</v>
      </c>
      <c r="E42" s="183">
        <v>48201</v>
      </c>
      <c r="F42" s="224">
        <v>3116700</v>
      </c>
      <c r="G42" s="180"/>
      <c r="H42" s="186"/>
    </row>
    <row r="43" spans="1:8" ht="27">
      <c r="A43" s="223"/>
      <c r="B43" s="174"/>
      <c r="C43" s="181" t="s">
        <v>561</v>
      </c>
      <c r="D43" s="182" t="s">
        <v>532</v>
      </c>
      <c r="E43" s="183">
        <v>48201</v>
      </c>
      <c r="F43" s="224">
        <v>2989950</v>
      </c>
      <c r="G43" s="180"/>
      <c r="H43" s="186"/>
    </row>
    <row r="44" spans="1:8" ht="27">
      <c r="A44" s="223"/>
      <c r="B44" s="174"/>
      <c r="C44" s="181" t="s">
        <v>562</v>
      </c>
      <c r="D44" s="182" t="s">
        <v>532</v>
      </c>
      <c r="E44" s="183">
        <v>48201</v>
      </c>
      <c r="F44" s="224">
        <v>3148445.14</v>
      </c>
      <c r="G44" s="180"/>
      <c r="H44" s="186"/>
    </row>
    <row r="45" spans="1:8" ht="27">
      <c r="A45" s="223"/>
      <c r="B45" s="174"/>
      <c r="C45" s="181" t="s">
        <v>563</v>
      </c>
      <c r="D45" s="182" t="s">
        <v>532</v>
      </c>
      <c r="E45" s="183">
        <v>48201</v>
      </c>
      <c r="F45" s="224">
        <v>2314000</v>
      </c>
      <c r="G45" s="180"/>
      <c r="H45" s="186"/>
    </row>
    <row r="46" spans="1:8" ht="18.75" thickBot="1">
      <c r="A46" s="338"/>
      <c r="B46" s="315"/>
      <c r="C46" s="339"/>
      <c r="D46" s="316"/>
      <c r="E46" s="340"/>
      <c r="F46" s="341"/>
      <c r="G46" s="180"/>
      <c r="H46" s="186"/>
    </row>
    <row r="47" spans="1:8" ht="18">
      <c r="A47" s="468" t="s">
        <v>347</v>
      </c>
      <c r="B47" s="468"/>
      <c r="C47" s="468"/>
      <c r="D47" s="468"/>
      <c r="E47" s="468"/>
      <c r="F47" s="468"/>
      <c r="G47" s="180"/>
      <c r="H47" s="186"/>
    </row>
    <row r="48" spans="1:8" ht="18">
      <c r="A48" s="180"/>
      <c r="B48" s="180"/>
      <c r="C48" s="180"/>
      <c r="D48" s="237"/>
      <c r="E48" s="180"/>
      <c r="F48" s="180"/>
      <c r="G48" s="180"/>
      <c r="H48" s="186"/>
    </row>
    <row r="49" spans="1:8" ht="18">
      <c r="A49" s="180"/>
      <c r="B49" s="180"/>
      <c r="C49" s="180"/>
      <c r="D49" s="237"/>
      <c r="E49" s="180"/>
      <c r="F49" s="180"/>
      <c r="G49" s="180"/>
      <c r="H49" s="186"/>
    </row>
    <row r="50" spans="1:8" ht="18">
      <c r="A50" s="180"/>
      <c r="B50" s="180"/>
      <c r="C50" s="180"/>
      <c r="D50" s="237"/>
      <c r="E50" s="180"/>
      <c r="F50" s="180"/>
      <c r="G50" s="180"/>
      <c r="H50" s="186"/>
    </row>
    <row r="51" spans="1:8" ht="18">
      <c r="A51" s="180"/>
      <c r="B51" s="180"/>
      <c r="C51" s="180"/>
      <c r="D51" s="237"/>
      <c r="E51" s="180"/>
      <c r="F51" s="180"/>
      <c r="G51" s="180"/>
      <c r="H51" s="186"/>
    </row>
    <row r="52" spans="1:8" ht="18">
      <c r="A52" s="180"/>
      <c r="B52" s="180"/>
      <c r="C52" s="180"/>
      <c r="D52" s="237"/>
      <c r="E52" s="180"/>
      <c r="F52" s="180"/>
      <c r="G52" s="180"/>
      <c r="H52" s="186"/>
    </row>
    <row r="53" spans="1:8" ht="18">
      <c r="A53" s="180"/>
      <c r="B53" s="180"/>
      <c r="C53" s="180"/>
      <c r="D53" s="237"/>
      <c r="E53" s="180"/>
      <c r="F53" s="180"/>
      <c r="G53" s="180"/>
      <c r="H53" s="186"/>
    </row>
    <row r="54" spans="1:8" ht="18">
      <c r="A54" s="180"/>
      <c r="B54" s="180"/>
      <c r="C54" s="180"/>
      <c r="D54" s="237"/>
      <c r="E54" s="180"/>
      <c r="F54" s="180"/>
      <c r="G54" s="180"/>
      <c r="H54" s="186"/>
    </row>
    <row r="55" spans="1:8" ht="18">
      <c r="A55" s="180"/>
      <c r="B55" s="180"/>
      <c r="C55" s="180"/>
      <c r="D55" s="237"/>
      <c r="E55" s="180"/>
      <c r="F55" s="180"/>
      <c r="G55" s="180"/>
      <c r="H55" s="186"/>
    </row>
    <row r="56" spans="1:8" ht="18">
      <c r="A56" s="180"/>
      <c r="B56" s="180"/>
      <c r="C56" s="180"/>
      <c r="D56" s="237"/>
      <c r="E56" s="180"/>
      <c r="F56" s="180"/>
      <c r="G56" s="180"/>
      <c r="H56" s="186"/>
    </row>
    <row r="57" spans="1:8" ht="18">
      <c r="A57" s="180"/>
      <c r="B57" s="180"/>
      <c r="C57" s="180"/>
      <c r="D57" s="237"/>
      <c r="E57" s="180"/>
      <c r="F57" s="180"/>
      <c r="G57" s="180"/>
      <c r="H57" s="186"/>
    </row>
    <row r="58" spans="1:8" ht="18">
      <c r="A58" s="180"/>
      <c r="B58" s="180"/>
      <c r="C58" s="180"/>
      <c r="D58" s="237"/>
      <c r="E58" s="180"/>
      <c r="F58" s="180"/>
      <c r="G58" s="180"/>
      <c r="H58" s="186"/>
    </row>
    <row r="59" spans="1:8" ht="18">
      <c r="A59" s="180"/>
      <c r="B59" s="180"/>
      <c r="C59" s="180"/>
      <c r="D59" s="237"/>
      <c r="E59" s="180"/>
      <c r="F59" s="180"/>
      <c r="G59" s="180"/>
      <c r="H59" s="186"/>
    </row>
    <row r="60" spans="1:8" ht="18">
      <c r="A60" s="180"/>
      <c r="B60" s="180"/>
      <c r="C60" s="180"/>
      <c r="D60" s="237"/>
      <c r="E60" s="180"/>
      <c r="F60" s="180"/>
      <c r="G60" s="180"/>
      <c r="H60" s="186"/>
    </row>
    <row r="61" spans="1:8" ht="18">
      <c r="A61" s="180"/>
      <c r="B61" s="180"/>
      <c r="C61" s="180"/>
      <c r="D61" s="237"/>
      <c r="E61" s="180"/>
      <c r="F61" s="180"/>
      <c r="G61" s="180"/>
      <c r="H61" s="186"/>
    </row>
    <row r="62" spans="1:8" ht="18">
      <c r="A62" s="180"/>
      <c r="B62" s="180"/>
      <c r="C62" s="180"/>
      <c r="D62" s="237"/>
      <c r="E62" s="180"/>
      <c r="F62" s="180"/>
      <c r="G62" s="180"/>
      <c r="H62" s="186"/>
    </row>
    <row r="63" spans="1:8" ht="18">
      <c r="A63" s="180"/>
      <c r="B63" s="180"/>
      <c r="C63" s="180"/>
      <c r="D63" s="237"/>
      <c r="E63" s="180"/>
      <c r="F63" s="180"/>
      <c r="G63" s="180"/>
      <c r="H63" s="186"/>
    </row>
    <row r="64" spans="1:8" ht="18">
      <c r="A64" s="180"/>
      <c r="B64" s="180"/>
      <c r="C64" s="180"/>
      <c r="D64" s="237"/>
      <c r="E64" s="180"/>
      <c r="F64" s="180"/>
      <c r="G64" s="180"/>
      <c r="H64" s="186"/>
    </row>
    <row r="65" spans="1:8" ht="18">
      <c r="A65" s="180"/>
      <c r="B65" s="180"/>
      <c r="C65" s="180"/>
      <c r="D65" s="237"/>
      <c r="E65" s="180"/>
      <c r="F65" s="180"/>
      <c r="G65" s="180"/>
      <c r="H65" s="186"/>
    </row>
    <row r="66" spans="1:8" ht="18">
      <c r="A66" s="180"/>
      <c r="B66" s="180"/>
      <c r="C66" s="180"/>
      <c r="D66" s="237"/>
      <c r="E66" s="180"/>
      <c r="F66" s="180"/>
      <c r="G66" s="180"/>
      <c r="H66" s="186"/>
    </row>
    <row r="67" spans="1:8" ht="18">
      <c r="A67" s="180"/>
      <c r="B67" s="180"/>
      <c r="C67" s="180"/>
      <c r="D67" s="237"/>
      <c r="E67" s="180"/>
      <c r="F67" s="180"/>
      <c r="G67" s="180"/>
      <c r="H67" s="186"/>
    </row>
    <row r="68" spans="1:8" ht="18">
      <c r="A68" s="180"/>
      <c r="B68" s="180"/>
      <c r="C68" s="180"/>
      <c r="D68" s="237"/>
      <c r="E68" s="180"/>
      <c r="F68" s="180"/>
      <c r="G68" s="180"/>
      <c r="H68" s="186"/>
    </row>
    <row r="69" spans="1:8" ht="18">
      <c r="A69" s="180"/>
      <c r="B69" s="180"/>
      <c r="C69" s="180"/>
      <c r="D69" s="237"/>
      <c r="E69" s="180"/>
      <c r="F69" s="180"/>
      <c r="G69" s="180"/>
      <c r="H69" s="186"/>
    </row>
    <row r="70" spans="1:8" ht="18">
      <c r="A70" s="180"/>
      <c r="B70" s="180"/>
      <c r="C70" s="180"/>
      <c r="D70" s="237"/>
      <c r="E70" s="180"/>
      <c r="F70" s="180"/>
      <c r="G70" s="180"/>
      <c r="H70" s="186"/>
    </row>
    <row r="71" spans="1:8" ht="18">
      <c r="A71" s="180"/>
      <c r="B71" s="180"/>
      <c r="C71" s="180"/>
      <c r="D71" s="237"/>
      <c r="E71" s="180"/>
      <c r="F71" s="180"/>
      <c r="G71" s="180"/>
      <c r="H71" s="186"/>
    </row>
    <row r="72" spans="1:8" ht="18">
      <c r="A72" s="180"/>
      <c r="B72" s="180"/>
      <c r="C72" s="180"/>
      <c r="D72" s="237"/>
      <c r="E72" s="180"/>
      <c r="F72" s="180"/>
      <c r="G72" s="180"/>
      <c r="H72" s="186"/>
    </row>
    <row r="73" spans="1:8" ht="18">
      <c r="A73" s="180"/>
      <c r="B73" s="180"/>
      <c r="C73" s="180"/>
      <c r="D73" s="237"/>
      <c r="E73" s="180"/>
      <c r="F73" s="180"/>
      <c r="G73" s="180"/>
      <c r="H73" s="186"/>
    </row>
    <row r="74" spans="1:8" ht="18">
      <c r="A74" s="180"/>
      <c r="B74" s="180"/>
      <c r="C74" s="180"/>
      <c r="D74" s="237"/>
      <c r="E74" s="180"/>
      <c r="F74" s="180"/>
      <c r="G74" s="180"/>
      <c r="H74" s="186"/>
    </row>
    <row r="75" spans="1:8" ht="18">
      <c r="A75" s="180"/>
      <c r="B75" s="180"/>
      <c r="C75" s="180"/>
      <c r="D75" s="237"/>
      <c r="E75" s="180"/>
      <c r="F75" s="180"/>
      <c r="G75" s="180"/>
      <c r="H75" s="186"/>
    </row>
    <row r="76" spans="1:8" ht="18">
      <c r="A76" s="180"/>
      <c r="B76" s="180"/>
      <c r="C76" s="180"/>
      <c r="D76" s="237"/>
      <c r="E76" s="180"/>
      <c r="F76" s="180"/>
      <c r="G76" s="180"/>
      <c r="H76" s="186"/>
    </row>
    <row r="77" spans="1:8" ht="18">
      <c r="A77" s="180"/>
      <c r="B77" s="180"/>
      <c r="C77" s="180"/>
      <c r="D77" s="237"/>
      <c r="E77" s="180"/>
      <c r="F77" s="180"/>
      <c r="G77" s="180"/>
      <c r="H77" s="186"/>
    </row>
    <row r="78" spans="1:8" ht="18">
      <c r="A78" s="180"/>
      <c r="B78" s="180"/>
      <c r="C78" s="180"/>
      <c r="D78" s="237"/>
      <c r="E78" s="180"/>
      <c r="F78" s="180"/>
      <c r="G78" s="180"/>
      <c r="H78" s="186"/>
    </row>
    <row r="79" spans="1:8" ht="18">
      <c r="A79" s="180"/>
      <c r="B79" s="180"/>
      <c r="C79" s="180"/>
      <c r="D79" s="237"/>
      <c r="E79" s="180"/>
      <c r="F79" s="180"/>
      <c r="G79" s="180"/>
      <c r="H79" s="186"/>
    </row>
    <row r="80" spans="1:8" ht="18">
      <c r="A80" s="180"/>
      <c r="B80" s="180"/>
      <c r="C80" s="180"/>
      <c r="D80" s="237"/>
      <c r="E80" s="180"/>
      <c r="F80" s="180"/>
      <c r="G80" s="180"/>
      <c r="H80" s="186"/>
    </row>
    <row r="81" spans="1:8" ht="18">
      <c r="A81" s="180"/>
      <c r="B81" s="180"/>
      <c r="C81" s="180"/>
      <c r="D81" s="237"/>
      <c r="E81" s="180"/>
      <c r="F81" s="180"/>
      <c r="G81" s="180"/>
      <c r="H81" s="186"/>
    </row>
    <row r="82" spans="1:8" ht="18">
      <c r="A82" s="180"/>
      <c r="B82" s="180"/>
      <c r="C82" s="180"/>
      <c r="D82" s="237"/>
      <c r="E82" s="180"/>
      <c r="F82" s="180"/>
      <c r="G82" s="180"/>
      <c r="H82" s="186"/>
    </row>
    <row r="83" spans="1:8" ht="18">
      <c r="A83" s="180"/>
      <c r="B83" s="180"/>
      <c r="C83" s="180"/>
      <c r="D83" s="237"/>
      <c r="E83" s="180"/>
      <c r="F83" s="180"/>
      <c r="G83" s="180"/>
      <c r="H83" s="186"/>
    </row>
    <row r="84" spans="1:8" ht="18">
      <c r="A84" s="180"/>
      <c r="B84" s="180"/>
      <c r="C84" s="180"/>
      <c r="D84" s="237"/>
      <c r="E84" s="180"/>
      <c r="F84" s="180"/>
      <c r="G84" s="180"/>
      <c r="H84" s="186"/>
    </row>
    <row r="85" spans="1:8" ht="18">
      <c r="A85" s="180"/>
      <c r="B85" s="180"/>
      <c r="C85" s="180"/>
      <c r="D85" s="237"/>
      <c r="E85" s="180"/>
      <c r="F85" s="180"/>
      <c r="G85" s="180"/>
      <c r="H85" s="186"/>
    </row>
    <row r="86" spans="1:8" ht="18">
      <c r="A86" s="180"/>
      <c r="B86" s="180"/>
      <c r="C86" s="180"/>
      <c r="D86" s="237"/>
      <c r="E86" s="180"/>
      <c r="F86" s="180"/>
      <c r="G86" s="180"/>
      <c r="H86" s="186"/>
    </row>
    <row r="87" spans="1:8" ht="18">
      <c r="A87" s="180"/>
      <c r="B87" s="180"/>
      <c r="C87" s="180"/>
      <c r="D87" s="237"/>
      <c r="E87" s="180"/>
      <c r="F87" s="180"/>
      <c r="G87" s="180"/>
      <c r="H87" s="186"/>
    </row>
    <row r="88" spans="1:8" ht="18">
      <c r="A88" s="180"/>
      <c r="B88" s="180"/>
      <c r="C88" s="180"/>
      <c r="D88" s="237"/>
      <c r="E88" s="180"/>
      <c r="F88" s="180"/>
      <c r="G88" s="180"/>
      <c r="H88" s="186"/>
    </row>
    <row r="89" spans="1:8" ht="18">
      <c r="A89" s="180"/>
      <c r="B89" s="180"/>
      <c r="C89" s="180"/>
      <c r="D89" s="237"/>
      <c r="E89" s="180"/>
      <c r="F89" s="180"/>
      <c r="G89" s="180"/>
      <c r="H89" s="186"/>
    </row>
    <row r="90" spans="1:8" ht="18">
      <c r="A90" s="180"/>
      <c r="B90" s="180"/>
      <c r="C90" s="180"/>
      <c r="D90" s="237"/>
      <c r="E90" s="180"/>
      <c r="F90" s="180"/>
      <c r="G90" s="180"/>
      <c r="H90" s="186"/>
    </row>
    <row r="91" spans="1:8" ht="18">
      <c r="A91" s="180"/>
      <c r="B91" s="180"/>
      <c r="C91" s="180"/>
      <c r="D91" s="237"/>
      <c r="E91" s="180"/>
      <c r="F91" s="180"/>
      <c r="G91" s="180"/>
      <c r="H91" s="186"/>
    </row>
    <row r="92" spans="1:8" ht="18">
      <c r="A92" s="180"/>
      <c r="B92" s="180"/>
      <c r="C92" s="180"/>
      <c r="D92" s="237"/>
      <c r="E92" s="180"/>
      <c r="F92" s="180"/>
      <c r="G92" s="180"/>
      <c r="H92" s="186"/>
    </row>
    <row r="93" spans="1:8" ht="18">
      <c r="A93" s="180"/>
      <c r="B93" s="180"/>
      <c r="C93" s="180"/>
      <c r="D93" s="237"/>
      <c r="E93" s="180"/>
      <c r="F93" s="180"/>
      <c r="G93" s="180"/>
      <c r="H93" s="186"/>
    </row>
    <row r="94" spans="1:8" ht="18">
      <c r="A94" s="180"/>
      <c r="B94" s="180"/>
      <c r="C94" s="180"/>
      <c r="D94" s="237"/>
      <c r="E94" s="180"/>
      <c r="F94" s="180"/>
      <c r="G94" s="180"/>
      <c r="H94" s="186"/>
    </row>
    <row r="95" spans="1:8" ht="18">
      <c r="A95" s="180"/>
      <c r="B95" s="180"/>
      <c r="C95" s="180"/>
      <c r="D95" s="237"/>
      <c r="E95" s="180"/>
      <c r="F95" s="180"/>
      <c r="G95" s="180"/>
      <c r="H95" s="186"/>
    </row>
    <row r="96" spans="1:8" ht="18">
      <c r="A96" s="180"/>
      <c r="B96" s="180"/>
      <c r="C96" s="180"/>
      <c r="D96" s="237"/>
      <c r="E96" s="180"/>
      <c r="F96" s="180"/>
      <c r="G96" s="180"/>
      <c r="H96" s="186"/>
    </row>
    <row r="97" spans="1:8" ht="18">
      <c r="A97" s="180"/>
      <c r="B97" s="180"/>
      <c r="C97" s="180"/>
      <c r="D97" s="237"/>
      <c r="E97" s="180"/>
      <c r="F97" s="180"/>
      <c r="G97" s="180"/>
      <c r="H97" s="186"/>
    </row>
    <row r="98" spans="1:8" ht="18">
      <c r="A98" s="180"/>
      <c r="B98" s="180"/>
      <c r="C98" s="180"/>
      <c r="D98" s="237"/>
      <c r="E98" s="180"/>
      <c r="F98" s="180"/>
      <c r="G98" s="180"/>
      <c r="H98" s="186"/>
    </row>
    <row r="99" spans="1:8" ht="18">
      <c r="A99" s="180"/>
      <c r="B99" s="180"/>
      <c r="C99" s="180"/>
      <c r="D99" s="237"/>
      <c r="E99" s="180"/>
      <c r="F99" s="180"/>
      <c r="G99" s="180"/>
      <c r="H99" s="186"/>
    </row>
    <row r="100" spans="1:8" ht="18">
      <c r="A100" s="180"/>
      <c r="B100" s="180"/>
      <c r="C100" s="180"/>
      <c r="D100" s="237"/>
      <c r="E100" s="180"/>
      <c r="F100" s="180"/>
      <c r="G100" s="180"/>
      <c r="H100" s="186"/>
    </row>
    <row r="101" spans="1:8" ht="18">
      <c r="A101" s="180"/>
      <c r="B101" s="180"/>
      <c r="C101" s="180"/>
      <c r="D101" s="237"/>
      <c r="E101" s="180"/>
      <c r="F101" s="180"/>
      <c r="G101" s="180"/>
      <c r="H101" s="186"/>
    </row>
    <row r="102" spans="1:8" ht="18">
      <c r="A102" s="180"/>
      <c r="B102" s="180"/>
      <c r="C102" s="180"/>
      <c r="D102" s="237"/>
      <c r="E102" s="180"/>
      <c r="F102" s="180"/>
      <c r="G102" s="180"/>
      <c r="H102" s="186"/>
    </row>
    <row r="103" spans="1:8" ht="18">
      <c r="A103" s="180"/>
      <c r="B103" s="180"/>
      <c r="C103" s="180"/>
      <c r="D103" s="237"/>
      <c r="E103" s="180"/>
      <c r="F103" s="180"/>
      <c r="G103" s="180"/>
      <c r="H103" s="186"/>
    </row>
    <row r="104" spans="1:8" ht="18">
      <c r="A104" s="180"/>
      <c r="B104" s="180"/>
      <c r="C104" s="180"/>
      <c r="D104" s="237"/>
      <c r="E104" s="180"/>
      <c r="F104" s="180"/>
      <c r="G104" s="180"/>
      <c r="H104" s="186"/>
    </row>
    <row r="105" spans="1:8" ht="18">
      <c r="A105" s="180"/>
      <c r="B105" s="180"/>
      <c r="C105" s="180"/>
      <c r="D105" s="237"/>
      <c r="E105" s="180"/>
      <c r="F105" s="180"/>
      <c r="G105" s="180"/>
      <c r="H105" s="186"/>
    </row>
    <row r="106" spans="1:8" ht="18">
      <c r="A106" s="180"/>
      <c r="B106" s="180"/>
      <c r="C106" s="180"/>
      <c r="D106" s="237"/>
      <c r="E106" s="180"/>
      <c r="F106" s="180"/>
      <c r="G106" s="180"/>
      <c r="H106" s="186"/>
    </row>
    <row r="107" spans="1:8" ht="18">
      <c r="A107" s="180"/>
      <c r="B107" s="180"/>
      <c r="C107" s="180"/>
      <c r="D107" s="237"/>
      <c r="E107" s="180"/>
      <c r="F107" s="180"/>
      <c r="G107" s="180"/>
      <c r="H107" s="186"/>
    </row>
    <row r="108" spans="1:8" ht="18">
      <c r="A108" s="180"/>
      <c r="B108" s="180"/>
      <c r="C108" s="180"/>
      <c r="D108" s="237"/>
      <c r="E108" s="180"/>
      <c r="F108" s="180"/>
      <c r="G108" s="180"/>
      <c r="H108" s="186"/>
    </row>
    <row r="109" spans="1:8" ht="18">
      <c r="A109" s="180"/>
      <c r="B109" s="180"/>
      <c r="C109" s="180"/>
      <c r="D109" s="237"/>
      <c r="E109" s="180"/>
      <c r="F109" s="180"/>
      <c r="G109" s="180"/>
      <c r="H109" s="186"/>
    </row>
    <row r="110" spans="1:8" ht="18">
      <c r="A110" s="180"/>
      <c r="B110" s="180"/>
      <c r="C110" s="180"/>
      <c r="D110" s="237"/>
      <c r="E110" s="180"/>
      <c r="F110" s="180"/>
      <c r="G110" s="180"/>
      <c r="H110" s="186"/>
    </row>
    <row r="111" spans="1:8" ht="18">
      <c r="A111" s="180"/>
      <c r="B111" s="180"/>
      <c r="C111" s="180"/>
      <c r="D111" s="237"/>
      <c r="E111" s="180"/>
      <c r="F111" s="180"/>
      <c r="G111" s="180"/>
      <c r="H111" s="186"/>
    </row>
    <row r="112" spans="1:8" ht="18">
      <c r="A112" s="180"/>
      <c r="B112" s="180"/>
      <c r="C112" s="180"/>
      <c r="D112" s="237"/>
      <c r="E112" s="180"/>
      <c r="F112" s="180"/>
      <c r="G112" s="180"/>
      <c r="H112" s="186"/>
    </row>
    <row r="113" spans="1:8" ht="18">
      <c r="A113" s="180"/>
      <c r="B113" s="180"/>
      <c r="C113" s="180"/>
      <c r="D113" s="237"/>
      <c r="E113" s="180"/>
      <c r="F113" s="180"/>
      <c r="G113" s="180"/>
      <c r="H113" s="186"/>
    </row>
    <row r="114" spans="1:8" ht="18">
      <c r="A114" s="180"/>
      <c r="B114" s="180"/>
      <c r="C114" s="180"/>
      <c r="D114" s="237"/>
      <c r="E114" s="180"/>
      <c r="F114" s="180"/>
      <c r="G114" s="180"/>
      <c r="H114" s="186"/>
    </row>
    <row r="115" spans="1:8" ht="18">
      <c r="A115" s="180"/>
      <c r="B115" s="180"/>
      <c r="C115" s="180"/>
      <c r="D115" s="237"/>
      <c r="E115" s="180"/>
      <c r="F115" s="180"/>
      <c r="G115" s="180"/>
      <c r="H115" s="186"/>
    </row>
    <row r="116" spans="1:8" ht="18">
      <c r="A116" s="180"/>
      <c r="B116" s="180"/>
      <c r="C116" s="180"/>
      <c r="D116" s="237"/>
      <c r="E116" s="180"/>
      <c r="F116" s="180"/>
      <c r="G116" s="180"/>
      <c r="H116" s="186"/>
    </row>
    <row r="117" spans="1:8" ht="18">
      <c r="A117" s="180"/>
      <c r="B117" s="180"/>
      <c r="C117" s="180"/>
      <c r="D117" s="237"/>
      <c r="E117" s="180"/>
      <c r="F117" s="180"/>
      <c r="G117" s="180"/>
      <c r="H117" s="186"/>
    </row>
    <row r="118" spans="1:8" ht="18">
      <c r="A118" s="180"/>
      <c r="B118" s="180"/>
      <c r="C118" s="180"/>
      <c r="D118" s="237"/>
      <c r="E118" s="180"/>
      <c r="F118" s="180"/>
      <c r="G118" s="180"/>
      <c r="H118" s="186"/>
    </row>
    <row r="119" spans="1:8" ht="18">
      <c r="A119" s="180"/>
      <c r="B119" s="180"/>
      <c r="C119" s="180"/>
      <c r="D119" s="237"/>
      <c r="E119" s="180"/>
      <c r="F119" s="180"/>
      <c r="G119" s="180"/>
      <c r="H119" s="186"/>
    </row>
    <row r="120" spans="1:8" ht="18">
      <c r="A120" s="180"/>
      <c r="B120" s="180"/>
      <c r="C120" s="180"/>
      <c r="D120" s="237"/>
      <c r="E120" s="180"/>
      <c r="F120" s="180"/>
      <c r="G120" s="180"/>
      <c r="H120" s="186"/>
    </row>
    <row r="121" spans="1:8" ht="18">
      <c r="A121" s="180"/>
      <c r="B121" s="180"/>
      <c r="C121" s="180"/>
      <c r="D121" s="237"/>
      <c r="E121" s="180"/>
      <c r="F121" s="180"/>
      <c r="G121" s="180"/>
      <c r="H121" s="186"/>
    </row>
    <row r="122" spans="1:8" ht="18">
      <c r="A122" s="180"/>
      <c r="B122" s="180"/>
      <c r="C122" s="180"/>
      <c r="D122" s="237"/>
      <c r="E122" s="180"/>
      <c r="F122" s="180"/>
      <c r="G122" s="180"/>
      <c r="H122" s="186"/>
    </row>
    <row r="123" spans="1:8" ht="18">
      <c r="A123" s="180"/>
      <c r="B123" s="180"/>
      <c r="C123" s="180"/>
      <c r="D123" s="237"/>
      <c r="E123" s="180"/>
      <c r="F123" s="180"/>
      <c r="G123" s="180"/>
      <c r="H123" s="186"/>
    </row>
    <row r="124" spans="1:8" ht="18">
      <c r="A124" s="180"/>
      <c r="B124" s="180"/>
      <c r="C124" s="180"/>
      <c r="D124" s="237"/>
      <c r="E124" s="180"/>
      <c r="F124" s="180"/>
      <c r="G124" s="180"/>
      <c r="H124" s="186"/>
    </row>
    <row r="125" spans="1:8" ht="18">
      <c r="A125" s="180"/>
      <c r="B125" s="180"/>
      <c r="C125" s="180"/>
      <c r="D125" s="237"/>
      <c r="E125" s="180"/>
      <c r="F125" s="180"/>
      <c r="G125" s="180"/>
      <c r="H125" s="186"/>
    </row>
    <row r="126" spans="1:8" ht="18">
      <c r="A126" s="180"/>
      <c r="B126" s="180"/>
      <c r="C126" s="180"/>
      <c r="D126" s="237"/>
      <c r="E126" s="180"/>
      <c r="F126" s="180"/>
      <c r="G126" s="180"/>
      <c r="H126" s="186"/>
    </row>
    <row r="127" spans="1:8" ht="18">
      <c r="A127" s="180"/>
      <c r="B127" s="180"/>
      <c r="C127" s="180"/>
      <c r="D127" s="237"/>
      <c r="E127" s="180"/>
      <c r="F127" s="180"/>
      <c r="G127" s="180"/>
      <c r="H127" s="186"/>
    </row>
    <row r="128" spans="1:8" ht="18">
      <c r="A128" s="180"/>
      <c r="B128" s="180"/>
      <c r="C128" s="180"/>
      <c r="D128" s="237"/>
      <c r="E128" s="180"/>
      <c r="F128" s="180"/>
      <c r="G128" s="180"/>
      <c r="H128" s="186"/>
    </row>
    <row r="129" spans="1:8" ht="18">
      <c r="A129" s="180"/>
      <c r="B129" s="180"/>
      <c r="C129" s="180"/>
      <c r="D129" s="237"/>
      <c r="E129" s="180"/>
      <c r="F129" s="180"/>
      <c r="G129" s="180"/>
      <c r="H129" s="186"/>
    </row>
    <row r="130" spans="1:8" ht="18">
      <c r="A130" s="180"/>
      <c r="B130" s="180"/>
      <c r="C130" s="180"/>
      <c r="D130" s="237"/>
      <c r="E130" s="180"/>
      <c r="F130" s="180"/>
      <c r="G130" s="180"/>
      <c r="H130" s="186"/>
    </row>
    <row r="131" spans="1:8" ht="18">
      <c r="A131" s="180"/>
      <c r="B131" s="180"/>
      <c r="C131" s="180"/>
      <c r="D131" s="237"/>
      <c r="E131" s="180"/>
      <c r="F131" s="180"/>
      <c r="G131" s="180"/>
      <c r="H131" s="186"/>
    </row>
    <row r="132" spans="1:8" ht="18">
      <c r="A132" s="180"/>
      <c r="B132" s="180"/>
      <c r="C132" s="180"/>
      <c r="D132" s="237"/>
      <c r="E132" s="180"/>
      <c r="F132" s="180"/>
      <c r="G132" s="180"/>
      <c r="H132" s="186"/>
    </row>
    <row r="133" spans="1:8" ht="18">
      <c r="A133" s="180"/>
      <c r="B133" s="180"/>
      <c r="C133" s="180"/>
      <c r="D133" s="237"/>
      <c r="E133" s="180"/>
      <c r="F133" s="180"/>
      <c r="G133" s="180"/>
      <c r="H133" s="186"/>
    </row>
    <row r="134" spans="1:8" ht="18">
      <c r="A134" s="180"/>
      <c r="B134" s="180"/>
      <c r="C134" s="180"/>
      <c r="D134" s="237"/>
      <c r="E134" s="180"/>
      <c r="F134" s="180"/>
      <c r="G134" s="180"/>
      <c r="H134" s="186"/>
    </row>
    <row r="135" spans="1:8" ht="18">
      <c r="A135" s="180"/>
      <c r="B135" s="180"/>
      <c r="C135" s="180"/>
      <c r="D135" s="237"/>
      <c r="E135" s="180"/>
      <c r="F135" s="180"/>
      <c r="G135" s="180"/>
      <c r="H135" s="186"/>
    </row>
    <row r="136" spans="1:8" ht="18">
      <c r="A136" s="180"/>
      <c r="B136" s="180"/>
      <c r="C136" s="180"/>
      <c r="D136" s="237"/>
      <c r="E136" s="180"/>
      <c r="F136" s="180"/>
      <c r="G136" s="180"/>
      <c r="H136" s="186"/>
    </row>
    <row r="137" spans="1:8" ht="18">
      <c r="A137" s="180"/>
      <c r="B137" s="180"/>
      <c r="C137" s="180"/>
      <c r="D137" s="237"/>
      <c r="E137" s="180"/>
      <c r="F137" s="180"/>
      <c r="G137" s="180"/>
      <c r="H137" s="186"/>
    </row>
    <row r="138" spans="1:8" ht="18">
      <c r="A138" s="180"/>
      <c r="B138" s="180"/>
      <c r="C138" s="180"/>
      <c r="D138" s="237"/>
      <c r="E138" s="180"/>
      <c r="F138" s="180"/>
      <c r="G138" s="180"/>
      <c r="H138" s="186"/>
    </row>
    <row r="139" spans="1:8" ht="18">
      <c r="A139" s="180"/>
      <c r="B139" s="180"/>
      <c r="C139" s="180"/>
      <c r="D139" s="237"/>
      <c r="E139" s="180"/>
      <c r="F139" s="180"/>
      <c r="G139" s="180"/>
      <c r="H139" s="186"/>
    </row>
    <row r="140" spans="1:8" ht="18">
      <c r="A140" s="180"/>
      <c r="B140" s="180"/>
      <c r="C140" s="180"/>
      <c r="D140" s="237"/>
      <c r="E140" s="180"/>
      <c r="F140" s="180"/>
      <c r="G140" s="180"/>
      <c r="H140" s="186"/>
    </row>
    <row r="141" spans="1:8" ht="18">
      <c r="A141" s="180"/>
      <c r="B141" s="180"/>
      <c r="C141" s="180"/>
      <c r="D141" s="237"/>
      <c r="E141" s="180"/>
      <c r="F141" s="180"/>
      <c r="G141" s="180"/>
      <c r="H141" s="186"/>
    </row>
    <row r="142" spans="1:8" ht="18">
      <c r="A142" s="180"/>
      <c r="B142" s="180"/>
      <c r="C142" s="180"/>
      <c r="D142" s="237"/>
      <c r="E142" s="180"/>
      <c r="F142" s="180"/>
      <c r="G142" s="180"/>
      <c r="H142" s="186"/>
    </row>
    <row r="143" spans="1:8" ht="18">
      <c r="A143" s="180"/>
      <c r="B143" s="180"/>
      <c r="C143" s="180"/>
      <c r="D143" s="237"/>
      <c r="E143" s="180"/>
      <c r="F143" s="180"/>
      <c r="G143" s="180"/>
      <c r="H143" s="186"/>
    </row>
    <row r="144" spans="1:8" ht="18">
      <c r="A144" s="180"/>
      <c r="B144" s="180"/>
      <c r="C144" s="180"/>
      <c r="D144" s="237"/>
      <c r="E144" s="180"/>
      <c r="F144" s="180"/>
      <c r="G144" s="180"/>
      <c r="H144" s="186"/>
    </row>
    <row r="145" spans="1:8" ht="18">
      <c r="A145" s="180"/>
      <c r="B145" s="180"/>
      <c r="C145" s="180"/>
      <c r="D145" s="237"/>
      <c r="E145" s="180"/>
      <c r="F145" s="180"/>
      <c r="G145" s="180"/>
      <c r="H145" s="186"/>
    </row>
    <row r="146" spans="1:8" ht="18">
      <c r="A146" s="180"/>
      <c r="B146" s="180"/>
      <c r="C146" s="180"/>
      <c r="D146" s="237"/>
      <c r="E146" s="180"/>
      <c r="F146" s="180"/>
      <c r="G146" s="180"/>
      <c r="H146" s="186"/>
    </row>
    <row r="147" spans="1:8" ht="18">
      <c r="A147" s="180"/>
      <c r="B147" s="180"/>
      <c r="C147" s="180"/>
      <c r="D147" s="237"/>
      <c r="E147" s="180"/>
      <c r="F147" s="180"/>
      <c r="G147" s="180"/>
      <c r="H147" s="186"/>
    </row>
    <row r="148" spans="1:8" ht="18">
      <c r="A148" s="180"/>
      <c r="B148" s="180"/>
      <c r="C148" s="180"/>
      <c r="D148" s="237"/>
      <c r="E148" s="180"/>
      <c r="F148" s="180"/>
      <c r="G148" s="180"/>
      <c r="H148" s="186"/>
    </row>
    <row r="149" spans="1:8" ht="18">
      <c r="A149" s="180"/>
      <c r="B149" s="180"/>
      <c r="C149" s="180"/>
      <c r="D149" s="237"/>
      <c r="E149" s="180"/>
      <c r="F149" s="180"/>
      <c r="G149" s="180"/>
      <c r="H149" s="186"/>
    </row>
    <row r="150" spans="1:8" ht="18">
      <c r="A150" s="180"/>
      <c r="B150" s="180"/>
      <c r="C150" s="180"/>
      <c r="D150" s="237"/>
      <c r="E150" s="180"/>
      <c r="F150" s="180"/>
      <c r="G150" s="180"/>
      <c r="H150" s="186"/>
    </row>
    <row r="151" spans="1:8" ht="18">
      <c r="A151" s="180"/>
      <c r="B151" s="180"/>
      <c r="C151" s="180"/>
      <c r="D151" s="237"/>
      <c r="E151" s="180"/>
      <c r="F151" s="180"/>
      <c r="G151" s="180"/>
      <c r="H151" s="186"/>
    </row>
    <row r="152" spans="1:8" ht="18">
      <c r="A152" s="180"/>
      <c r="B152" s="180"/>
      <c r="C152" s="180"/>
      <c r="D152" s="237"/>
      <c r="E152" s="180"/>
      <c r="F152" s="180"/>
      <c r="G152" s="180"/>
      <c r="H152" s="186"/>
    </row>
    <row r="153" spans="1:8" ht="18">
      <c r="A153" s="180"/>
      <c r="B153" s="180"/>
      <c r="C153" s="180"/>
      <c r="D153" s="237"/>
      <c r="E153" s="180"/>
      <c r="F153" s="180"/>
      <c r="G153" s="180"/>
      <c r="H153" s="186"/>
    </row>
    <row r="154" spans="1:8" ht="18">
      <c r="A154" s="180"/>
      <c r="B154" s="180"/>
      <c r="C154" s="180"/>
      <c r="D154" s="237"/>
      <c r="E154" s="180"/>
      <c r="F154" s="180"/>
      <c r="G154" s="180"/>
      <c r="H154" s="186"/>
    </row>
    <row r="155" spans="1:8" ht="18">
      <c r="A155" s="180"/>
      <c r="B155" s="180"/>
      <c r="C155" s="180"/>
      <c r="D155" s="237"/>
      <c r="E155" s="180"/>
      <c r="F155" s="180"/>
      <c r="G155" s="180"/>
      <c r="H155" s="186"/>
    </row>
    <row r="156" spans="1:8" ht="18">
      <c r="A156" s="180"/>
      <c r="B156" s="180"/>
      <c r="C156" s="180"/>
      <c r="D156" s="237"/>
      <c r="E156" s="180"/>
      <c r="F156" s="180"/>
      <c r="G156" s="180"/>
      <c r="H156" s="186"/>
    </row>
    <row r="157" spans="1:8" ht="18">
      <c r="A157" s="180"/>
      <c r="B157" s="180"/>
      <c r="C157" s="180"/>
      <c r="D157" s="237"/>
      <c r="E157" s="180"/>
      <c r="F157" s="180"/>
      <c r="G157" s="180"/>
      <c r="H157" s="186"/>
    </row>
    <row r="158" spans="1:8" ht="18">
      <c r="A158" s="180"/>
      <c r="B158" s="180"/>
      <c r="C158" s="180"/>
      <c r="D158" s="237"/>
      <c r="E158" s="180"/>
      <c r="F158" s="180"/>
      <c r="G158" s="180"/>
      <c r="H158" s="186"/>
    </row>
    <row r="159" spans="1:8" ht="18">
      <c r="A159" s="180"/>
      <c r="B159" s="180"/>
      <c r="C159" s="180"/>
      <c r="D159" s="237"/>
      <c r="E159" s="180"/>
      <c r="F159" s="180"/>
      <c r="G159" s="180"/>
      <c r="H159" s="186"/>
    </row>
    <row r="160" spans="1:8" ht="18">
      <c r="A160" s="180"/>
      <c r="B160" s="180"/>
      <c r="C160" s="180"/>
      <c r="D160" s="237"/>
      <c r="E160" s="180"/>
      <c r="F160" s="180"/>
      <c r="G160" s="180"/>
      <c r="H160" s="186"/>
    </row>
    <row r="161" spans="1:8" ht="18">
      <c r="A161" s="180"/>
      <c r="B161" s="180"/>
      <c r="C161" s="180"/>
      <c r="D161" s="237"/>
      <c r="E161" s="180"/>
      <c r="F161" s="180"/>
      <c r="G161" s="180"/>
      <c r="H161" s="186"/>
    </row>
    <row r="162" spans="1:8" ht="18">
      <c r="A162" s="180"/>
      <c r="B162" s="180"/>
      <c r="C162" s="180"/>
      <c r="D162" s="237"/>
      <c r="E162" s="180"/>
      <c r="F162" s="180"/>
      <c r="G162" s="180"/>
      <c r="H162" s="186"/>
    </row>
    <row r="163" spans="1:8" ht="18">
      <c r="A163" s="180"/>
      <c r="B163" s="180"/>
      <c r="C163" s="180"/>
      <c r="D163" s="237"/>
      <c r="E163" s="180"/>
      <c r="F163" s="180"/>
      <c r="G163" s="180"/>
      <c r="H163" s="186"/>
    </row>
    <row r="164" spans="1:8" ht="18">
      <c r="A164" s="180"/>
      <c r="B164" s="180"/>
      <c r="C164" s="180"/>
      <c r="D164" s="237"/>
      <c r="E164" s="180"/>
      <c r="F164" s="180"/>
      <c r="G164" s="180"/>
      <c r="H164" s="186"/>
    </row>
    <row r="165" spans="1:8" ht="18">
      <c r="A165" s="180"/>
      <c r="B165" s="180"/>
      <c r="C165" s="180"/>
      <c r="D165" s="237"/>
      <c r="E165" s="180"/>
      <c r="F165" s="180"/>
      <c r="G165" s="180"/>
      <c r="H165" s="186"/>
    </row>
    <row r="166" spans="1:8" ht="18">
      <c r="A166" s="180"/>
      <c r="B166" s="180"/>
      <c r="C166" s="180"/>
      <c r="D166" s="237"/>
      <c r="E166" s="180"/>
      <c r="F166" s="180"/>
      <c r="G166" s="180"/>
      <c r="H166" s="186"/>
    </row>
    <row r="167" spans="1:8" ht="18">
      <c r="A167" s="180"/>
      <c r="B167" s="180"/>
      <c r="C167" s="180"/>
      <c r="D167" s="237"/>
      <c r="E167" s="180"/>
      <c r="F167" s="180"/>
      <c r="G167" s="180"/>
      <c r="H167" s="186"/>
    </row>
    <row r="168" spans="1:8" ht="18">
      <c r="A168" s="180"/>
      <c r="B168" s="180"/>
      <c r="C168" s="180"/>
      <c r="D168" s="237"/>
      <c r="E168" s="180"/>
      <c r="F168" s="180"/>
      <c r="G168" s="180"/>
      <c r="H168" s="186"/>
    </row>
    <row r="169" spans="1:8" ht="18">
      <c r="A169" s="180"/>
      <c r="B169" s="180"/>
      <c r="C169" s="180"/>
      <c r="D169" s="237"/>
      <c r="E169" s="180"/>
      <c r="F169" s="180"/>
      <c r="G169" s="180"/>
      <c r="H169" s="186"/>
    </row>
    <row r="170" spans="1:8" ht="18">
      <c r="A170" s="180"/>
      <c r="B170" s="180"/>
      <c r="C170" s="180"/>
      <c r="D170" s="237"/>
      <c r="E170" s="180"/>
      <c r="F170" s="180"/>
      <c r="G170" s="180"/>
      <c r="H170" s="186"/>
    </row>
    <row r="171" spans="1:8" ht="18">
      <c r="A171" s="180"/>
      <c r="B171" s="180"/>
      <c r="C171" s="180"/>
      <c r="D171" s="237"/>
      <c r="E171" s="180"/>
      <c r="F171" s="180"/>
      <c r="G171" s="180"/>
      <c r="H171" s="186"/>
    </row>
    <row r="172" spans="1:8" ht="18">
      <c r="A172" s="180"/>
      <c r="B172" s="180"/>
      <c r="C172" s="180"/>
      <c r="D172" s="237"/>
      <c r="E172" s="180"/>
      <c r="F172" s="180"/>
      <c r="G172" s="180"/>
      <c r="H172" s="186"/>
    </row>
    <row r="173" spans="1:8" ht="18">
      <c r="A173" s="180"/>
      <c r="B173" s="180"/>
      <c r="C173" s="180"/>
      <c r="D173" s="237"/>
      <c r="E173" s="180"/>
      <c r="F173" s="180"/>
      <c r="G173" s="180"/>
      <c r="H173" s="186"/>
    </row>
    <row r="174" spans="1:8" ht="18">
      <c r="A174" s="180"/>
      <c r="B174" s="180"/>
      <c r="C174" s="180"/>
      <c r="D174" s="237"/>
      <c r="E174" s="180"/>
      <c r="F174" s="180"/>
      <c r="G174" s="180"/>
      <c r="H174" s="186"/>
    </row>
    <row r="175" spans="1:8" ht="18">
      <c r="A175" s="180"/>
      <c r="B175" s="180"/>
      <c r="C175" s="180"/>
      <c r="D175" s="237"/>
      <c r="E175" s="180"/>
      <c r="F175" s="180"/>
      <c r="G175" s="180"/>
      <c r="H175" s="186"/>
    </row>
    <row r="176" spans="1:8" ht="18">
      <c r="A176" s="180"/>
      <c r="B176" s="180"/>
      <c r="C176" s="180"/>
      <c r="D176" s="237"/>
      <c r="E176" s="180"/>
      <c r="F176" s="180"/>
      <c r="G176" s="180"/>
      <c r="H176" s="186"/>
    </row>
    <row r="177" spans="1:8" ht="18">
      <c r="A177" s="180"/>
      <c r="B177" s="180"/>
      <c r="C177" s="180"/>
      <c r="D177" s="237"/>
      <c r="E177" s="180"/>
      <c r="F177" s="180"/>
      <c r="G177" s="180"/>
      <c r="H177" s="186"/>
    </row>
    <row r="178" spans="1:8" ht="18">
      <c r="A178" s="180"/>
      <c r="B178" s="180"/>
      <c r="C178" s="180"/>
      <c r="D178" s="237"/>
      <c r="E178" s="180"/>
      <c r="F178" s="180"/>
      <c r="G178" s="180"/>
      <c r="H178" s="186"/>
    </row>
    <row r="179" spans="1:8" ht="18">
      <c r="A179" s="180"/>
      <c r="B179" s="180"/>
      <c r="C179" s="180"/>
      <c r="D179" s="237"/>
      <c r="E179" s="180"/>
      <c r="F179" s="180"/>
      <c r="G179" s="180"/>
      <c r="H179" s="186"/>
    </row>
    <row r="180" spans="1:8" ht="18">
      <c r="A180" s="180"/>
      <c r="B180" s="180"/>
      <c r="C180" s="180"/>
      <c r="D180" s="237"/>
      <c r="E180" s="180"/>
      <c r="F180" s="180"/>
      <c r="G180" s="180"/>
      <c r="H180" s="186"/>
    </row>
    <row r="181" spans="1:8" ht="18">
      <c r="A181" s="180"/>
      <c r="B181" s="180"/>
      <c r="C181" s="180"/>
      <c r="D181" s="237"/>
      <c r="E181" s="180"/>
      <c r="F181" s="180"/>
      <c r="G181" s="180"/>
      <c r="H181" s="186"/>
    </row>
    <row r="182" spans="1:8" ht="18">
      <c r="A182" s="180"/>
      <c r="B182" s="180"/>
      <c r="C182" s="180"/>
      <c r="D182" s="237"/>
      <c r="E182" s="180"/>
      <c r="F182" s="180"/>
      <c r="G182" s="180"/>
      <c r="H182" s="186"/>
    </row>
    <row r="183" spans="1:8" ht="18">
      <c r="A183" s="180"/>
      <c r="B183" s="180"/>
      <c r="C183" s="180"/>
      <c r="D183" s="237"/>
      <c r="E183" s="180"/>
      <c r="F183" s="180"/>
      <c r="G183" s="180"/>
      <c r="H183" s="186"/>
    </row>
    <row r="184" spans="1:8" ht="18">
      <c r="A184" s="180"/>
      <c r="B184" s="180"/>
      <c r="C184" s="180"/>
      <c r="D184" s="237"/>
      <c r="E184" s="180"/>
      <c r="F184" s="180"/>
      <c r="G184" s="180"/>
      <c r="H184" s="186"/>
    </row>
    <row r="185" spans="1:8" ht="18">
      <c r="A185" s="186"/>
      <c r="B185" s="186"/>
      <c r="C185" s="186"/>
      <c r="D185" s="187"/>
      <c r="E185" s="186"/>
      <c r="F185" s="186"/>
      <c r="G185" s="186"/>
      <c r="H185" s="186"/>
    </row>
    <row r="186" spans="1:8" ht="18">
      <c r="A186" s="186"/>
      <c r="B186" s="186"/>
      <c r="C186" s="186"/>
      <c r="D186" s="187"/>
      <c r="E186" s="186"/>
      <c r="F186" s="186"/>
      <c r="G186" s="186"/>
      <c r="H186" s="186"/>
    </row>
    <row r="187" spans="1:8" ht="18">
      <c r="A187" s="186"/>
      <c r="B187" s="186"/>
      <c r="C187" s="186"/>
      <c r="D187" s="187"/>
      <c r="E187" s="186"/>
      <c r="F187" s="186"/>
      <c r="G187" s="186"/>
      <c r="H187" s="186"/>
    </row>
    <row r="188" spans="1:8" ht="18">
      <c r="A188" s="186"/>
      <c r="B188" s="186"/>
      <c r="C188" s="186"/>
      <c r="D188" s="187"/>
      <c r="E188" s="186"/>
      <c r="F188" s="186"/>
      <c r="G188" s="186"/>
      <c r="H188" s="186"/>
    </row>
    <row r="189" spans="1:8" ht="18">
      <c r="A189" s="186"/>
      <c r="B189" s="186"/>
      <c r="C189" s="186"/>
      <c r="D189" s="187"/>
      <c r="E189" s="186"/>
      <c r="F189" s="186"/>
      <c r="G189" s="186"/>
      <c r="H189" s="186"/>
    </row>
    <row r="190" spans="1:8" ht="18">
      <c r="A190" s="186"/>
      <c r="B190" s="186"/>
      <c r="C190" s="186"/>
      <c r="D190" s="187"/>
      <c r="E190" s="186"/>
      <c r="F190" s="186"/>
      <c r="G190" s="186"/>
      <c r="H190" s="186"/>
    </row>
    <row r="191" spans="1:8" ht="18">
      <c r="A191" s="186"/>
      <c r="B191" s="186"/>
      <c r="C191" s="186"/>
      <c r="D191" s="187"/>
      <c r="E191" s="186"/>
      <c r="F191" s="186"/>
      <c r="G191" s="186"/>
      <c r="H191" s="186"/>
    </row>
    <row r="192" spans="1:8" ht="18">
      <c r="A192" s="186"/>
      <c r="B192" s="186"/>
      <c r="C192" s="186"/>
      <c r="D192" s="187"/>
      <c r="E192" s="186"/>
      <c r="F192" s="186"/>
      <c r="G192" s="186"/>
      <c r="H192" s="186"/>
    </row>
    <row r="193" spans="1:8" ht="18">
      <c r="A193" s="186"/>
      <c r="B193" s="186"/>
      <c r="C193" s="186"/>
      <c r="D193" s="187"/>
      <c r="E193" s="186"/>
      <c r="F193" s="186"/>
      <c r="G193" s="186"/>
      <c r="H193" s="186"/>
    </row>
    <row r="194" spans="1:8" ht="18">
      <c r="A194" s="186"/>
      <c r="B194" s="186"/>
      <c r="C194" s="186"/>
      <c r="D194" s="187"/>
      <c r="E194" s="186"/>
      <c r="F194" s="186"/>
      <c r="G194" s="186"/>
      <c r="H194" s="186"/>
    </row>
    <row r="195" spans="1:8" ht="18">
      <c r="A195" s="186"/>
      <c r="B195" s="186"/>
      <c r="C195" s="186"/>
      <c r="D195" s="187"/>
      <c r="E195" s="186"/>
      <c r="F195" s="186"/>
      <c r="G195" s="186"/>
      <c r="H195" s="186"/>
    </row>
    <row r="196" spans="1:8" ht="18">
      <c r="A196" s="186"/>
      <c r="B196" s="186"/>
      <c r="C196" s="186"/>
      <c r="D196" s="187"/>
      <c r="E196" s="186"/>
      <c r="F196" s="186"/>
      <c r="G196" s="186"/>
      <c r="H196" s="186"/>
    </row>
    <row r="197" spans="1:8" ht="18">
      <c r="A197" s="186"/>
      <c r="B197" s="186"/>
      <c r="C197" s="186"/>
      <c r="D197" s="187"/>
      <c r="E197" s="186"/>
      <c r="F197" s="186"/>
      <c r="G197" s="186"/>
      <c r="H197" s="186"/>
    </row>
    <row r="198" spans="1:8" ht="18">
      <c r="A198" s="186"/>
      <c r="B198" s="186"/>
      <c r="C198" s="186"/>
      <c r="D198" s="187"/>
      <c r="E198" s="186"/>
      <c r="F198" s="186"/>
      <c r="G198" s="186"/>
      <c r="H198" s="186"/>
    </row>
    <row r="199" spans="1:8" ht="18">
      <c r="A199" s="186"/>
      <c r="B199" s="186"/>
      <c r="C199" s="186"/>
      <c r="D199" s="187"/>
      <c r="E199" s="186"/>
      <c r="F199" s="186"/>
      <c r="G199" s="186"/>
      <c r="H199" s="186"/>
    </row>
    <row r="200" spans="1:8" ht="18">
      <c r="A200" s="186"/>
      <c r="B200" s="186"/>
      <c r="C200" s="186"/>
      <c r="D200" s="187"/>
      <c r="E200" s="186"/>
      <c r="F200" s="186"/>
      <c r="G200" s="186"/>
      <c r="H200" s="186"/>
    </row>
    <row r="201" spans="1:8" ht="18">
      <c r="A201" s="186"/>
      <c r="B201" s="186"/>
      <c r="C201" s="186"/>
      <c r="D201" s="187"/>
      <c r="E201" s="186"/>
      <c r="F201" s="186"/>
      <c r="G201" s="186"/>
      <c r="H201" s="186"/>
    </row>
    <row r="202" spans="1:8" ht="18">
      <c r="A202" s="186"/>
      <c r="B202" s="186"/>
      <c r="C202" s="186"/>
      <c r="D202" s="187"/>
      <c r="E202" s="186"/>
      <c r="F202" s="186"/>
      <c r="G202" s="186"/>
      <c r="H202" s="186"/>
    </row>
    <row r="203" spans="1:8" ht="18">
      <c r="A203" s="186"/>
      <c r="B203" s="186"/>
      <c r="C203" s="186"/>
      <c r="D203" s="187"/>
      <c r="E203" s="186"/>
      <c r="F203" s="186"/>
      <c r="G203" s="186"/>
      <c r="H203" s="186"/>
    </row>
    <row r="204" spans="1:8" ht="18">
      <c r="A204" s="186"/>
      <c r="B204" s="186"/>
      <c r="C204" s="186"/>
      <c r="D204" s="187"/>
      <c r="E204" s="186"/>
      <c r="F204" s="186"/>
      <c r="G204" s="186"/>
      <c r="H204" s="186"/>
    </row>
    <row r="205" spans="1:8" ht="18">
      <c r="A205" s="186"/>
      <c r="B205" s="186"/>
      <c r="C205" s="186"/>
      <c r="D205" s="187"/>
      <c r="E205" s="186"/>
      <c r="F205" s="186"/>
      <c r="G205" s="186"/>
      <c r="H205" s="186"/>
    </row>
    <row r="206" spans="1:8" ht="18">
      <c r="A206" s="186"/>
      <c r="B206" s="186"/>
      <c r="C206" s="186"/>
      <c r="D206" s="187"/>
      <c r="E206" s="186"/>
      <c r="F206" s="186"/>
      <c r="G206" s="186"/>
      <c r="H206" s="186"/>
    </row>
    <row r="207" spans="1:8" ht="18">
      <c r="A207" s="186"/>
      <c r="B207" s="186"/>
      <c r="C207" s="186"/>
      <c r="D207" s="187"/>
      <c r="E207" s="186"/>
      <c r="F207" s="186"/>
      <c r="G207" s="186"/>
      <c r="H207" s="186"/>
    </row>
    <row r="208" spans="1:8" ht="18">
      <c r="A208" s="186"/>
      <c r="B208" s="186"/>
      <c r="C208" s="186"/>
      <c r="D208" s="187"/>
      <c r="E208" s="186"/>
      <c r="F208" s="186"/>
      <c r="G208" s="186"/>
      <c r="H208" s="186"/>
    </row>
    <row r="209" spans="1:8" ht="18">
      <c r="A209" s="186"/>
      <c r="B209" s="186"/>
      <c r="C209" s="186"/>
      <c r="D209" s="187"/>
      <c r="E209" s="186"/>
      <c r="F209" s="186"/>
      <c r="G209" s="186"/>
      <c r="H209" s="186"/>
    </row>
    <row r="210" spans="1:8" ht="18">
      <c r="A210" s="186"/>
      <c r="B210" s="186"/>
      <c r="C210" s="186"/>
      <c r="D210" s="187"/>
      <c r="E210" s="186"/>
      <c r="F210" s="186"/>
      <c r="G210" s="186"/>
      <c r="H210" s="186"/>
    </row>
    <row r="211" spans="1:8" ht="18">
      <c r="A211" s="186"/>
      <c r="B211" s="186"/>
      <c r="C211" s="186"/>
      <c r="D211" s="187"/>
      <c r="E211" s="186"/>
      <c r="F211" s="186"/>
      <c r="G211" s="186"/>
      <c r="H211" s="186"/>
    </row>
    <row r="212" spans="1:8" ht="18">
      <c r="A212" s="186"/>
      <c r="B212" s="186"/>
      <c r="C212" s="186"/>
      <c r="D212" s="187"/>
      <c r="E212" s="186"/>
      <c r="F212" s="186"/>
      <c r="G212" s="186"/>
      <c r="H212" s="186"/>
    </row>
    <row r="213" spans="1:8" ht="18">
      <c r="A213" s="186"/>
      <c r="B213" s="186"/>
      <c r="C213" s="186"/>
      <c r="D213" s="187"/>
      <c r="E213" s="186"/>
      <c r="F213" s="186"/>
      <c r="G213" s="186"/>
      <c r="H213" s="186"/>
    </row>
    <row r="214" spans="1:8" ht="18">
      <c r="A214" s="186"/>
      <c r="B214" s="186"/>
      <c r="C214" s="186"/>
      <c r="D214" s="187"/>
      <c r="E214" s="186"/>
      <c r="F214" s="186"/>
      <c r="G214" s="186"/>
      <c r="H214" s="186"/>
    </row>
    <row r="215" spans="1:8" ht="18">
      <c r="A215" s="186"/>
      <c r="B215" s="186"/>
      <c r="C215" s="186"/>
      <c r="D215" s="187"/>
      <c r="E215" s="186"/>
      <c r="F215" s="186"/>
      <c r="G215" s="186"/>
      <c r="H215" s="186"/>
    </row>
    <row r="216" spans="1:8" ht="18">
      <c r="A216" s="186"/>
      <c r="B216" s="186"/>
      <c r="C216" s="186"/>
      <c r="D216" s="187"/>
      <c r="E216" s="186"/>
      <c r="F216" s="186"/>
      <c r="G216" s="186"/>
      <c r="H216" s="186"/>
    </row>
    <row r="217" spans="1:8" ht="18">
      <c r="A217" s="186"/>
      <c r="B217" s="186"/>
      <c r="C217" s="186"/>
      <c r="D217" s="187"/>
      <c r="E217" s="186"/>
      <c r="F217" s="186"/>
      <c r="G217" s="186"/>
      <c r="H217" s="186"/>
    </row>
    <row r="218" spans="1:8" ht="18">
      <c r="A218" s="186"/>
      <c r="B218" s="186"/>
      <c r="C218" s="186"/>
      <c r="D218" s="187"/>
      <c r="E218" s="186"/>
      <c r="F218" s="186"/>
      <c r="G218" s="186"/>
      <c r="H218" s="186"/>
    </row>
    <row r="219" spans="1:8" ht="18">
      <c r="A219" s="186"/>
      <c r="B219" s="186"/>
      <c r="C219" s="186"/>
      <c r="D219" s="187"/>
      <c r="E219" s="186"/>
      <c r="F219" s="186"/>
      <c r="G219" s="186"/>
      <c r="H219" s="186"/>
    </row>
    <row r="220" spans="1:8" ht="18">
      <c r="A220" s="186"/>
      <c r="B220" s="186"/>
      <c r="C220" s="186"/>
      <c r="D220" s="187"/>
      <c r="E220" s="186"/>
      <c r="F220" s="186"/>
      <c r="G220" s="186"/>
      <c r="H220" s="186"/>
    </row>
    <row r="221" spans="1:8" ht="18">
      <c r="A221" s="186"/>
      <c r="B221" s="186"/>
      <c r="C221" s="186"/>
      <c r="D221" s="187"/>
      <c r="E221" s="186"/>
      <c r="F221" s="186"/>
      <c r="G221" s="186"/>
      <c r="H221" s="186"/>
    </row>
    <row r="222" spans="1:8" ht="18">
      <c r="A222" s="186"/>
      <c r="B222" s="186"/>
      <c r="C222" s="186"/>
      <c r="D222" s="187"/>
      <c r="E222" s="186"/>
      <c r="F222" s="186"/>
      <c r="G222" s="186"/>
      <c r="H222" s="186"/>
    </row>
    <row r="223" spans="1:8" ht="18">
      <c r="A223" s="186"/>
      <c r="B223" s="186"/>
      <c r="C223" s="186"/>
      <c r="D223" s="187"/>
      <c r="E223" s="186"/>
      <c r="F223" s="186"/>
      <c r="G223" s="186"/>
      <c r="H223" s="186"/>
    </row>
    <row r="224" spans="1:8" ht="18">
      <c r="A224" s="186"/>
      <c r="B224" s="186"/>
      <c r="C224" s="186"/>
      <c r="D224" s="187"/>
      <c r="E224" s="186"/>
      <c r="F224" s="186"/>
      <c r="G224" s="186"/>
      <c r="H224" s="186"/>
    </row>
    <row r="225" spans="1:8" ht="18">
      <c r="A225" s="186"/>
      <c r="B225" s="186"/>
      <c r="C225" s="186"/>
      <c r="D225" s="187"/>
      <c r="E225" s="186"/>
      <c r="F225" s="186"/>
      <c r="G225" s="186"/>
      <c r="H225" s="186"/>
    </row>
    <row r="226" spans="1:8" ht="18">
      <c r="A226" s="186"/>
      <c r="B226" s="186"/>
      <c r="C226" s="186"/>
      <c r="D226" s="187"/>
      <c r="E226" s="186"/>
      <c r="F226" s="186"/>
      <c r="G226" s="186"/>
      <c r="H226" s="186"/>
    </row>
    <row r="227" spans="1:8" ht="18">
      <c r="A227" s="186"/>
      <c r="B227" s="186"/>
      <c r="C227" s="186"/>
      <c r="D227" s="187"/>
      <c r="E227" s="186"/>
      <c r="F227" s="186"/>
      <c r="G227" s="186"/>
      <c r="H227" s="186"/>
    </row>
    <row r="228" spans="1:8" ht="18">
      <c r="A228" s="186"/>
      <c r="B228" s="186"/>
      <c r="C228" s="186"/>
      <c r="D228" s="187"/>
      <c r="E228" s="186"/>
      <c r="F228" s="186"/>
      <c r="G228" s="186"/>
      <c r="H228" s="186"/>
    </row>
    <row r="229" spans="1:8" ht="18">
      <c r="A229" s="186"/>
      <c r="B229" s="186"/>
      <c r="C229" s="186"/>
      <c r="D229" s="187"/>
      <c r="E229" s="186"/>
      <c r="F229" s="186"/>
      <c r="G229" s="186"/>
      <c r="H229" s="186"/>
    </row>
    <row r="230" spans="1:8" ht="18">
      <c r="A230" s="186"/>
      <c r="B230" s="186"/>
      <c r="C230" s="186"/>
      <c r="D230" s="187"/>
      <c r="E230" s="186"/>
      <c r="F230" s="186"/>
      <c r="G230" s="186"/>
      <c r="H230" s="186"/>
    </row>
    <row r="231" spans="1:8" ht="18">
      <c r="A231" s="186"/>
      <c r="B231" s="186"/>
      <c r="C231" s="186"/>
      <c r="D231" s="187"/>
      <c r="E231" s="186"/>
      <c r="F231" s="186"/>
      <c r="G231" s="186"/>
      <c r="H231" s="186"/>
    </row>
    <row r="232" spans="1:8" ht="18">
      <c r="A232" s="186"/>
      <c r="B232" s="186"/>
      <c r="C232" s="186"/>
      <c r="D232" s="187"/>
      <c r="E232" s="186"/>
      <c r="F232" s="186"/>
      <c r="G232" s="186"/>
      <c r="H232" s="186"/>
    </row>
    <row r="233" spans="1:8" ht="18">
      <c r="A233" s="186"/>
      <c r="B233" s="186"/>
      <c r="C233" s="186"/>
      <c r="D233" s="187"/>
      <c r="E233" s="186"/>
      <c r="F233" s="186"/>
      <c r="G233" s="186"/>
      <c r="H233" s="186"/>
    </row>
    <row r="234" spans="1:8" ht="18">
      <c r="A234" s="186"/>
      <c r="B234" s="186"/>
      <c r="C234" s="186"/>
      <c r="D234" s="187"/>
      <c r="E234" s="186"/>
      <c r="F234" s="186"/>
      <c r="G234" s="186"/>
      <c r="H234" s="186"/>
    </row>
    <row r="235" spans="1:8" ht="18">
      <c r="A235" s="186"/>
      <c r="B235" s="186"/>
      <c r="C235" s="186"/>
      <c r="D235" s="187"/>
      <c r="E235" s="186"/>
      <c r="F235" s="186"/>
      <c r="G235" s="186"/>
      <c r="H235" s="186"/>
    </row>
    <row r="236" spans="1:8" ht="18">
      <c r="A236" s="186"/>
      <c r="B236" s="186"/>
      <c r="C236" s="186"/>
      <c r="D236" s="187"/>
      <c r="E236" s="186"/>
      <c r="F236" s="186"/>
      <c r="G236" s="186"/>
      <c r="H236" s="186"/>
    </row>
    <row r="237" spans="1:8" ht="18">
      <c r="A237" s="186"/>
      <c r="B237" s="186"/>
      <c r="C237" s="186"/>
      <c r="D237" s="187"/>
      <c r="E237" s="186"/>
      <c r="F237" s="186"/>
      <c r="G237" s="186"/>
      <c r="H237" s="186"/>
    </row>
    <row r="238" spans="1:8" ht="18">
      <c r="A238" s="186"/>
      <c r="B238" s="186"/>
      <c r="C238" s="186"/>
      <c r="D238" s="187"/>
      <c r="E238" s="186"/>
      <c r="F238" s="186"/>
      <c r="G238" s="186"/>
      <c r="H238" s="186"/>
    </row>
    <row r="239" spans="1:8" ht="18">
      <c r="A239" s="186"/>
      <c r="B239" s="186"/>
      <c r="C239" s="186"/>
      <c r="D239" s="187"/>
      <c r="E239" s="186"/>
      <c r="F239" s="186"/>
      <c r="G239" s="186"/>
      <c r="H239" s="186"/>
    </row>
    <row r="240" spans="1:8" ht="18">
      <c r="A240" s="186"/>
      <c r="B240" s="186"/>
      <c r="C240" s="186"/>
      <c r="D240" s="187"/>
      <c r="E240" s="186"/>
      <c r="F240" s="186"/>
      <c r="G240" s="186"/>
      <c r="H240" s="186"/>
    </row>
    <row r="241" spans="1:8" ht="18">
      <c r="A241" s="186"/>
      <c r="B241" s="186"/>
      <c r="C241" s="186"/>
      <c r="D241" s="187"/>
      <c r="E241" s="186"/>
      <c r="F241" s="186"/>
      <c r="G241" s="186"/>
      <c r="H241" s="186"/>
    </row>
    <row r="242" spans="1:8" ht="18">
      <c r="A242" s="186"/>
      <c r="B242" s="186"/>
      <c r="C242" s="186"/>
      <c r="D242" s="187"/>
      <c r="E242" s="186"/>
      <c r="F242" s="186"/>
      <c r="G242" s="186"/>
      <c r="H242" s="186"/>
    </row>
    <row r="243" spans="1:8" ht="18">
      <c r="A243" s="186"/>
      <c r="B243" s="186"/>
      <c r="C243" s="186"/>
      <c r="D243" s="187"/>
      <c r="E243" s="186"/>
      <c r="F243" s="186"/>
      <c r="G243" s="186"/>
      <c r="H243" s="186"/>
    </row>
    <row r="244" spans="1:8" ht="18">
      <c r="A244" s="186"/>
      <c r="B244" s="186"/>
      <c r="C244" s="186"/>
      <c r="D244" s="187"/>
      <c r="E244" s="186"/>
      <c r="F244" s="186"/>
      <c r="G244" s="186"/>
      <c r="H244" s="186"/>
    </row>
    <row r="245" spans="1:8" ht="18">
      <c r="A245" s="186"/>
      <c r="B245" s="186"/>
      <c r="C245" s="186"/>
      <c r="D245" s="187"/>
      <c r="E245" s="186"/>
      <c r="F245" s="186"/>
      <c r="G245" s="186"/>
      <c r="H245" s="186"/>
    </row>
    <row r="246" spans="1:8" ht="18">
      <c r="A246" s="186"/>
      <c r="B246" s="186"/>
      <c r="C246" s="186"/>
      <c r="D246" s="187"/>
      <c r="E246" s="186"/>
      <c r="F246" s="186"/>
      <c r="G246" s="186"/>
      <c r="H246" s="186"/>
    </row>
    <row r="247" spans="1:8" ht="18">
      <c r="A247" s="186"/>
      <c r="B247" s="186"/>
      <c r="C247" s="186"/>
      <c r="D247" s="187"/>
      <c r="E247" s="186"/>
      <c r="F247" s="186"/>
      <c r="G247" s="186"/>
      <c r="H247" s="186"/>
    </row>
    <row r="248" spans="1:8" ht="18">
      <c r="A248" s="186"/>
      <c r="B248" s="186"/>
      <c r="C248" s="186"/>
      <c r="D248" s="187"/>
      <c r="E248" s="186"/>
      <c r="F248" s="186"/>
      <c r="G248" s="186"/>
      <c r="H248" s="186"/>
    </row>
    <row r="249" spans="1:8" ht="18">
      <c r="A249" s="186"/>
      <c r="B249" s="186"/>
      <c r="C249" s="186"/>
      <c r="D249" s="187"/>
      <c r="E249" s="186"/>
      <c r="F249" s="186"/>
      <c r="G249" s="186"/>
      <c r="H249" s="186"/>
    </row>
    <row r="250" spans="1:8" ht="18">
      <c r="A250" s="186"/>
      <c r="B250" s="186"/>
      <c r="C250" s="186"/>
      <c r="D250" s="187"/>
      <c r="E250" s="186"/>
      <c r="F250" s="186"/>
      <c r="G250" s="186"/>
      <c r="H250" s="186"/>
    </row>
    <row r="251" spans="1:8" ht="18">
      <c r="A251" s="186"/>
      <c r="B251" s="186"/>
      <c r="C251" s="186"/>
      <c r="D251" s="187"/>
      <c r="E251" s="186"/>
      <c r="F251" s="186"/>
      <c r="G251" s="186"/>
      <c r="H251" s="186"/>
    </row>
    <row r="252" spans="1:8" ht="18">
      <c r="A252" s="186"/>
      <c r="B252" s="186"/>
      <c r="C252" s="186"/>
      <c r="D252" s="187"/>
      <c r="E252" s="186"/>
      <c r="F252" s="186"/>
      <c r="G252" s="186"/>
      <c r="H252" s="186"/>
    </row>
    <row r="253" spans="1:8" ht="18">
      <c r="A253" s="186"/>
      <c r="B253" s="186"/>
      <c r="C253" s="186"/>
      <c r="D253" s="187"/>
      <c r="E253" s="186"/>
      <c r="F253" s="186"/>
      <c r="G253" s="186"/>
      <c r="H253" s="186"/>
    </row>
    <row r="254" spans="1:8" ht="18">
      <c r="A254" s="186"/>
      <c r="B254" s="186"/>
      <c r="C254" s="186"/>
      <c r="D254" s="187"/>
      <c r="E254" s="186"/>
      <c r="F254" s="186"/>
      <c r="G254" s="186"/>
      <c r="H254" s="186"/>
    </row>
    <row r="255" spans="1:8" ht="18">
      <c r="A255" s="186"/>
      <c r="B255" s="186"/>
      <c r="C255" s="186"/>
      <c r="D255" s="187"/>
      <c r="E255" s="186"/>
      <c r="F255" s="186"/>
      <c r="G255" s="186"/>
      <c r="H255" s="186"/>
    </row>
    <row r="256" spans="1:8" ht="18">
      <c r="A256" s="186"/>
      <c r="B256" s="186"/>
      <c r="C256" s="186"/>
      <c r="D256" s="187"/>
      <c r="E256" s="186"/>
      <c r="F256" s="186"/>
      <c r="G256" s="186"/>
      <c r="H256" s="186"/>
    </row>
    <row r="257" spans="1:8" ht="18">
      <c r="A257" s="186"/>
      <c r="B257" s="186"/>
      <c r="C257" s="186"/>
      <c r="D257" s="187"/>
      <c r="E257" s="186"/>
      <c r="F257" s="186"/>
      <c r="G257" s="186"/>
      <c r="H257" s="186"/>
    </row>
    <row r="258" spans="1:8" ht="18">
      <c r="A258" s="186"/>
      <c r="B258" s="186"/>
      <c r="C258" s="186"/>
      <c r="D258" s="187"/>
      <c r="E258" s="186"/>
      <c r="F258" s="186"/>
      <c r="G258" s="186"/>
      <c r="H258" s="186"/>
    </row>
    <row r="259" spans="1:8" ht="18">
      <c r="A259" s="186"/>
      <c r="B259" s="186"/>
      <c r="C259" s="186"/>
      <c r="D259" s="187"/>
      <c r="E259" s="186"/>
      <c r="F259" s="186"/>
      <c r="G259" s="186"/>
      <c r="H259" s="186"/>
    </row>
    <row r="260" spans="1:8" ht="18">
      <c r="A260" s="186"/>
      <c r="B260" s="186"/>
      <c r="C260" s="186"/>
      <c r="D260" s="187"/>
      <c r="E260" s="186"/>
      <c r="F260" s="186"/>
      <c r="G260" s="186"/>
      <c r="H260" s="186"/>
    </row>
    <row r="261" spans="1:8" ht="18">
      <c r="A261" s="186"/>
      <c r="B261" s="186"/>
      <c r="C261" s="186"/>
      <c r="D261" s="187"/>
      <c r="E261" s="186"/>
      <c r="F261" s="186"/>
      <c r="G261" s="186"/>
      <c r="H261" s="186"/>
    </row>
    <row r="262" spans="1:8" ht="18">
      <c r="A262" s="186"/>
      <c r="B262" s="186"/>
      <c r="C262" s="186"/>
      <c r="D262" s="187"/>
      <c r="E262" s="186"/>
      <c r="F262" s="186"/>
      <c r="G262" s="186"/>
      <c r="H262" s="186"/>
    </row>
    <row r="263" spans="1:8" ht="18">
      <c r="A263" s="186"/>
      <c r="B263" s="186"/>
      <c r="C263" s="186"/>
      <c r="D263" s="187"/>
      <c r="E263" s="186"/>
      <c r="F263" s="186"/>
      <c r="G263" s="186"/>
      <c r="H263" s="186"/>
    </row>
    <row r="264" spans="1:8" ht="18">
      <c r="A264" s="186"/>
      <c r="B264" s="186"/>
      <c r="C264" s="186"/>
      <c r="D264" s="187"/>
      <c r="E264" s="186"/>
      <c r="F264" s="186"/>
      <c r="G264" s="186"/>
      <c r="H264" s="186"/>
    </row>
    <row r="265" spans="1:8" ht="18">
      <c r="A265" s="186"/>
      <c r="B265" s="186"/>
      <c r="C265" s="186"/>
      <c r="D265" s="187"/>
      <c r="E265" s="186"/>
      <c r="F265" s="186"/>
      <c r="G265" s="186"/>
      <c r="H265" s="186"/>
    </row>
    <row r="266" spans="1:8" ht="18">
      <c r="A266" s="186"/>
      <c r="B266" s="186"/>
      <c r="C266" s="186"/>
      <c r="D266" s="187"/>
      <c r="E266" s="186"/>
      <c r="F266" s="186"/>
      <c r="G266" s="186"/>
      <c r="H266" s="186"/>
    </row>
    <row r="267" spans="1:8" ht="18">
      <c r="A267" s="186"/>
      <c r="B267" s="186"/>
      <c r="C267" s="186"/>
      <c r="D267" s="187"/>
      <c r="E267" s="186"/>
      <c r="F267" s="186"/>
      <c r="G267" s="186"/>
      <c r="H267" s="186"/>
    </row>
    <row r="268" spans="1:8" ht="18">
      <c r="A268" s="186"/>
      <c r="B268" s="186"/>
      <c r="C268" s="186"/>
      <c r="D268" s="187"/>
      <c r="E268" s="186"/>
      <c r="F268" s="186"/>
      <c r="G268" s="186"/>
      <c r="H268" s="186"/>
    </row>
    <row r="269" spans="1:8" ht="18">
      <c r="A269" s="186"/>
      <c r="B269" s="186"/>
      <c r="C269" s="186"/>
      <c r="D269" s="187"/>
      <c r="E269" s="186"/>
      <c r="F269" s="186"/>
      <c r="G269" s="186"/>
      <c r="H269" s="186"/>
    </row>
    <row r="270" spans="1:8" ht="18">
      <c r="A270" s="186"/>
      <c r="B270" s="186"/>
      <c r="C270" s="186"/>
      <c r="D270" s="187"/>
      <c r="E270" s="186"/>
      <c r="F270" s="186"/>
      <c r="G270" s="186"/>
      <c r="H270" s="186"/>
    </row>
    <row r="271" spans="1:8" ht="18">
      <c r="A271" s="186"/>
      <c r="B271" s="186"/>
      <c r="C271" s="186"/>
      <c r="D271" s="187"/>
      <c r="E271" s="186"/>
      <c r="F271" s="186"/>
      <c r="G271" s="186"/>
      <c r="H271" s="186"/>
    </row>
    <row r="272" spans="1:8" ht="18">
      <c r="A272" s="186"/>
      <c r="B272" s="186"/>
      <c r="C272" s="186"/>
      <c r="D272" s="187"/>
      <c r="E272" s="186"/>
      <c r="F272" s="186"/>
      <c r="G272" s="186"/>
      <c r="H272" s="186"/>
    </row>
    <row r="273" spans="1:8" ht="18">
      <c r="A273" s="186"/>
      <c r="B273" s="186"/>
      <c r="C273" s="186"/>
      <c r="D273" s="187"/>
      <c r="E273" s="186"/>
      <c r="F273" s="186"/>
      <c r="G273" s="186"/>
      <c r="H273" s="186"/>
    </row>
    <row r="274" spans="1:8" ht="18">
      <c r="A274" s="186"/>
      <c r="B274" s="186"/>
      <c r="C274" s="186"/>
      <c r="D274" s="187"/>
      <c r="E274" s="186"/>
      <c r="F274" s="186"/>
      <c r="G274" s="186"/>
      <c r="H274" s="186"/>
    </row>
    <row r="275" spans="1:8" ht="18">
      <c r="A275" s="186"/>
      <c r="B275" s="186"/>
      <c r="C275" s="186"/>
      <c r="D275" s="187"/>
      <c r="E275" s="186"/>
      <c r="F275" s="186"/>
      <c r="G275" s="186"/>
      <c r="H275" s="186"/>
    </row>
    <row r="276" spans="1:8" ht="18">
      <c r="A276" s="186"/>
      <c r="B276" s="186"/>
      <c r="C276" s="186"/>
      <c r="D276" s="187"/>
      <c r="E276" s="186"/>
      <c r="F276" s="186"/>
      <c r="G276" s="186"/>
      <c r="H276" s="186"/>
    </row>
    <row r="277" spans="1:8" ht="18">
      <c r="A277" s="186"/>
      <c r="B277" s="186"/>
      <c r="C277" s="186"/>
      <c r="D277" s="187"/>
      <c r="E277" s="186"/>
      <c r="F277" s="186"/>
      <c r="G277" s="186"/>
      <c r="H277" s="186"/>
    </row>
    <row r="278" spans="1:8" ht="18">
      <c r="A278" s="186"/>
      <c r="B278" s="186"/>
      <c r="C278" s="186"/>
      <c r="D278" s="187"/>
      <c r="E278" s="186"/>
      <c r="F278" s="186"/>
      <c r="G278" s="186"/>
      <c r="H278" s="186"/>
    </row>
    <row r="279" spans="1:8" ht="18">
      <c r="A279" s="186"/>
      <c r="B279" s="186"/>
      <c r="C279" s="186"/>
      <c r="D279" s="187"/>
      <c r="E279" s="186"/>
      <c r="F279" s="186"/>
      <c r="G279" s="186"/>
      <c r="H279" s="186"/>
    </row>
    <row r="280" spans="1:8" ht="18">
      <c r="A280" s="186"/>
      <c r="B280" s="186"/>
      <c r="C280" s="186"/>
      <c r="D280" s="187"/>
      <c r="E280" s="186"/>
      <c r="F280" s="186"/>
      <c r="G280" s="186"/>
      <c r="H280" s="186"/>
    </row>
    <row r="281" spans="1:8" ht="18">
      <c r="A281" s="186"/>
      <c r="B281" s="186"/>
      <c r="C281" s="186"/>
      <c r="D281" s="187"/>
      <c r="E281" s="186"/>
      <c r="F281" s="186"/>
      <c r="G281" s="186"/>
      <c r="H281" s="186"/>
    </row>
    <row r="282" spans="1:8" ht="18">
      <c r="A282" s="186"/>
      <c r="B282" s="186"/>
      <c r="C282" s="186"/>
      <c r="D282" s="187"/>
      <c r="E282" s="186"/>
      <c r="F282" s="186"/>
      <c r="G282" s="186"/>
      <c r="H282" s="186"/>
    </row>
    <row r="283" spans="1:8" ht="18">
      <c r="A283" s="186"/>
      <c r="B283" s="186"/>
      <c r="C283" s="186"/>
      <c r="D283" s="187"/>
      <c r="E283" s="186"/>
      <c r="F283" s="186"/>
      <c r="G283" s="186"/>
      <c r="H283" s="186"/>
    </row>
    <row r="284" spans="1:8" ht="18">
      <c r="A284" s="186"/>
      <c r="B284" s="186"/>
      <c r="C284" s="186"/>
      <c r="D284" s="187"/>
      <c r="E284" s="186"/>
      <c r="F284" s="186"/>
      <c r="G284" s="186"/>
      <c r="H284" s="186"/>
    </row>
    <row r="285" spans="1:8" ht="18">
      <c r="A285" s="186"/>
      <c r="B285" s="186"/>
      <c r="C285" s="186"/>
      <c r="D285" s="187"/>
      <c r="E285" s="186"/>
      <c r="F285" s="186"/>
      <c r="G285" s="186"/>
      <c r="H285" s="186"/>
    </row>
    <row r="286" spans="1:8" ht="18">
      <c r="A286" s="186"/>
      <c r="B286" s="186"/>
      <c r="C286" s="186"/>
      <c r="D286" s="187"/>
      <c r="E286" s="186"/>
      <c r="F286" s="186"/>
      <c r="G286" s="186"/>
      <c r="H286" s="186"/>
    </row>
    <row r="287" spans="1:8" ht="18">
      <c r="A287" s="186"/>
      <c r="B287" s="186"/>
      <c r="C287" s="186"/>
      <c r="D287" s="187"/>
      <c r="E287" s="186"/>
      <c r="F287" s="186"/>
      <c r="G287" s="186"/>
      <c r="H287" s="186"/>
    </row>
    <row r="288" spans="1:8" ht="18">
      <c r="A288" s="186"/>
      <c r="B288" s="186"/>
      <c r="C288" s="186"/>
      <c r="D288" s="187"/>
      <c r="E288" s="186"/>
      <c r="F288" s="186"/>
      <c r="G288" s="186"/>
      <c r="H288" s="186"/>
    </row>
    <row r="289" spans="1:8" ht="18">
      <c r="A289" s="186"/>
      <c r="B289" s="186"/>
      <c r="C289" s="186"/>
      <c r="D289" s="187"/>
      <c r="E289" s="186"/>
      <c r="F289" s="186"/>
      <c r="G289" s="186"/>
      <c r="H289" s="186"/>
    </row>
    <row r="290" spans="1:8" ht="18">
      <c r="A290" s="186"/>
      <c r="B290" s="186"/>
      <c r="C290" s="186"/>
      <c r="D290" s="187"/>
      <c r="E290" s="186"/>
      <c r="F290" s="186"/>
      <c r="G290" s="186"/>
      <c r="H290" s="186"/>
    </row>
    <row r="291" spans="1:8" ht="18">
      <c r="A291" s="186"/>
      <c r="B291" s="186"/>
      <c r="C291" s="186"/>
      <c r="D291" s="187"/>
      <c r="E291" s="186"/>
      <c r="F291" s="186"/>
      <c r="G291" s="186"/>
      <c r="H291" s="186"/>
    </row>
    <row r="292" spans="1:8" ht="18">
      <c r="A292" s="186"/>
      <c r="B292" s="186"/>
      <c r="C292" s="186"/>
      <c r="D292" s="187"/>
      <c r="E292" s="186"/>
      <c r="F292" s="186"/>
      <c r="G292" s="186"/>
      <c r="H292" s="186"/>
    </row>
    <row r="293" spans="1:8" ht="18">
      <c r="A293" s="186"/>
      <c r="B293" s="186"/>
      <c r="C293" s="186"/>
      <c r="D293" s="187"/>
      <c r="E293" s="186"/>
      <c r="F293" s="186"/>
      <c r="G293" s="186"/>
      <c r="H293" s="186"/>
    </row>
    <row r="294" spans="1:8" ht="18">
      <c r="A294" s="186"/>
      <c r="B294" s="186"/>
      <c r="C294" s="186"/>
      <c r="D294" s="187"/>
      <c r="E294" s="186"/>
      <c r="F294" s="186"/>
      <c r="G294" s="186"/>
      <c r="H294" s="186"/>
    </row>
    <row r="295" spans="1:8" ht="18">
      <c r="A295" s="186"/>
      <c r="B295" s="186"/>
      <c r="C295" s="186"/>
      <c r="D295" s="187"/>
      <c r="E295" s="186"/>
      <c r="F295" s="186"/>
      <c r="G295" s="186"/>
      <c r="H295" s="186"/>
    </row>
    <row r="296" spans="1:8" ht="18">
      <c r="A296" s="186"/>
      <c r="B296" s="186"/>
      <c r="C296" s="186"/>
      <c r="D296" s="187"/>
      <c r="E296" s="186"/>
      <c r="F296" s="186"/>
      <c r="G296" s="186"/>
      <c r="H296" s="186"/>
    </row>
    <row r="297" spans="1:8" ht="18">
      <c r="A297" s="186"/>
      <c r="B297" s="186"/>
      <c r="C297" s="186"/>
      <c r="D297" s="187"/>
      <c r="E297" s="186"/>
      <c r="F297" s="186"/>
      <c r="G297" s="186"/>
      <c r="H297" s="186"/>
    </row>
    <row r="298" spans="1:8" ht="18">
      <c r="A298" s="186"/>
      <c r="B298" s="186"/>
      <c r="C298" s="186"/>
      <c r="D298" s="187"/>
      <c r="E298" s="186"/>
      <c r="F298" s="186"/>
      <c r="G298" s="186"/>
      <c r="H298" s="186"/>
    </row>
    <row r="299" spans="1:8" ht="18">
      <c r="A299" s="186"/>
      <c r="B299" s="186"/>
      <c r="C299" s="186"/>
      <c r="D299" s="187"/>
      <c r="E299" s="186"/>
      <c r="F299" s="186"/>
      <c r="G299" s="186"/>
      <c r="H299" s="186"/>
    </row>
    <row r="300" spans="1:8" ht="18">
      <c r="A300" s="186"/>
      <c r="B300" s="186"/>
      <c r="C300" s="186"/>
      <c r="D300" s="187"/>
      <c r="E300" s="186"/>
      <c r="F300" s="186"/>
      <c r="G300" s="186"/>
      <c r="H300" s="186"/>
    </row>
    <row r="301" spans="1:8" ht="18">
      <c r="A301" s="186"/>
      <c r="B301" s="186"/>
      <c r="C301" s="186"/>
      <c r="D301" s="187"/>
      <c r="E301" s="186"/>
      <c r="F301" s="186"/>
      <c r="G301" s="186"/>
      <c r="H301" s="186"/>
    </row>
    <row r="302" spans="1:8" ht="18">
      <c r="A302" s="186"/>
      <c r="B302" s="186"/>
      <c r="C302" s="186"/>
      <c r="D302" s="187"/>
      <c r="E302" s="186"/>
      <c r="F302" s="186"/>
      <c r="G302" s="186"/>
      <c r="H302" s="186"/>
    </row>
    <row r="303" spans="1:8" ht="18">
      <c r="A303" s="186"/>
      <c r="B303" s="186"/>
      <c r="C303" s="186"/>
      <c r="D303" s="187"/>
      <c r="E303" s="186"/>
      <c r="F303" s="186"/>
      <c r="G303" s="186"/>
      <c r="H303" s="186"/>
    </row>
    <row r="304" spans="1:8" ht="18">
      <c r="A304" s="186"/>
      <c r="B304" s="186"/>
      <c r="C304" s="186"/>
      <c r="D304" s="187"/>
      <c r="E304" s="186"/>
      <c r="F304" s="186"/>
      <c r="G304" s="186"/>
      <c r="H304" s="186"/>
    </row>
    <row r="305" spans="1:8" ht="18">
      <c r="A305" s="186"/>
      <c r="B305" s="186"/>
      <c r="C305" s="186"/>
      <c r="D305" s="187"/>
      <c r="E305" s="186"/>
      <c r="F305" s="186"/>
      <c r="G305" s="186"/>
      <c r="H305" s="186"/>
    </row>
    <row r="306" spans="1:8" ht="18">
      <c r="A306" s="186"/>
      <c r="B306" s="186"/>
      <c r="C306" s="186"/>
      <c r="D306" s="187"/>
      <c r="E306" s="186"/>
      <c r="F306" s="186"/>
      <c r="G306" s="186"/>
      <c r="H306" s="186"/>
    </row>
    <row r="307" spans="1:8" ht="18">
      <c r="A307" s="186"/>
      <c r="B307" s="186"/>
      <c r="C307" s="186"/>
      <c r="D307" s="187"/>
      <c r="E307" s="186"/>
      <c r="F307" s="186"/>
      <c r="G307" s="186"/>
      <c r="H307" s="186"/>
    </row>
    <row r="308" spans="1:8" ht="18">
      <c r="A308" s="186"/>
      <c r="B308" s="186"/>
      <c r="C308" s="186"/>
      <c r="D308" s="187"/>
      <c r="E308" s="186"/>
      <c r="F308" s="186"/>
      <c r="G308" s="186"/>
      <c r="H308" s="186"/>
    </row>
    <row r="309" spans="1:8" ht="18">
      <c r="A309" s="186"/>
      <c r="B309" s="186"/>
      <c r="C309" s="186"/>
      <c r="D309" s="187"/>
      <c r="E309" s="186"/>
      <c r="F309" s="186"/>
      <c r="G309" s="186"/>
      <c r="H309" s="186"/>
    </row>
    <row r="310" spans="1:8" ht="18">
      <c r="A310" s="186"/>
      <c r="B310" s="186"/>
      <c r="C310" s="186"/>
      <c r="D310" s="187"/>
      <c r="E310" s="186"/>
      <c r="F310" s="186"/>
      <c r="G310" s="186"/>
      <c r="H310" s="186"/>
    </row>
    <row r="311" spans="1:8" ht="18">
      <c r="A311" s="186"/>
      <c r="B311" s="186"/>
      <c r="C311" s="186"/>
      <c r="D311" s="187"/>
      <c r="E311" s="186"/>
      <c r="F311" s="186"/>
      <c r="G311" s="186"/>
      <c r="H311" s="186"/>
    </row>
    <row r="312" spans="1:8" ht="18">
      <c r="A312" s="186"/>
      <c r="B312" s="186"/>
      <c r="C312" s="186"/>
      <c r="D312" s="187"/>
      <c r="E312" s="186"/>
      <c r="F312" s="186"/>
      <c r="G312" s="186"/>
      <c r="H312" s="186"/>
    </row>
    <row r="313" spans="1:8" ht="18">
      <c r="A313" s="186"/>
      <c r="B313" s="186"/>
      <c r="C313" s="186"/>
      <c r="D313" s="187"/>
      <c r="E313" s="186"/>
      <c r="F313" s="186"/>
      <c r="G313" s="186"/>
      <c r="H313" s="186"/>
    </row>
    <row r="314" spans="1:8" ht="18">
      <c r="A314" s="186"/>
      <c r="B314" s="186"/>
      <c r="C314" s="186"/>
      <c r="D314" s="187"/>
      <c r="E314" s="186"/>
      <c r="F314" s="186"/>
      <c r="G314" s="186"/>
      <c r="H314" s="186"/>
    </row>
    <row r="315" spans="1:8" ht="18">
      <c r="A315" s="186"/>
      <c r="B315" s="186"/>
      <c r="C315" s="186"/>
      <c r="D315" s="187"/>
      <c r="E315" s="186"/>
      <c r="F315" s="186"/>
      <c r="G315" s="186"/>
      <c r="H315" s="186"/>
    </row>
    <row r="316" spans="1:8" ht="18">
      <c r="A316" s="186"/>
      <c r="B316" s="186"/>
      <c r="C316" s="186"/>
      <c r="D316" s="187"/>
      <c r="E316" s="186"/>
      <c r="F316" s="186"/>
      <c r="G316" s="186"/>
      <c r="H316" s="186"/>
    </row>
    <row r="317" spans="1:8" ht="18">
      <c r="A317" s="186"/>
      <c r="B317" s="186"/>
      <c r="C317" s="186"/>
      <c r="D317" s="187"/>
      <c r="E317" s="186"/>
      <c r="F317" s="186"/>
      <c r="G317" s="186"/>
      <c r="H317" s="186"/>
    </row>
    <row r="318" spans="1:8" ht="18">
      <c r="A318" s="186"/>
      <c r="B318" s="186"/>
      <c r="C318" s="186"/>
      <c r="D318" s="187"/>
      <c r="E318" s="186"/>
      <c r="F318" s="186"/>
      <c r="G318" s="186"/>
      <c r="H318" s="186"/>
    </row>
    <row r="319" spans="1:8" ht="18">
      <c r="A319" s="186"/>
      <c r="B319" s="186"/>
      <c r="C319" s="186"/>
      <c r="D319" s="187"/>
      <c r="E319" s="186"/>
      <c r="F319" s="186"/>
      <c r="G319" s="186"/>
      <c r="H319" s="186"/>
    </row>
    <row r="320" spans="1:8" ht="18">
      <c r="A320" s="186"/>
      <c r="B320" s="186"/>
      <c r="C320" s="186"/>
      <c r="D320" s="187"/>
      <c r="E320" s="186"/>
      <c r="F320" s="186"/>
      <c r="G320" s="186"/>
      <c r="H320" s="186"/>
    </row>
    <row r="321" spans="1:8" ht="18">
      <c r="A321" s="186"/>
      <c r="B321" s="186"/>
      <c r="C321" s="186"/>
      <c r="D321" s="187"/>
      <c r="E321" s="186"/>
      <c r="F321" s="186"/>
      <c r="G321" s="186"/>
      <c r="H321" s="186"/>
    </row>
    <row r="322" spans="1:8" ht="18">
      <c r="A322" s="186"/>
      <c r="B322" s="186"/>
      <c r="C322" s="186"/>
      <c r="D322" s="187"/>
      <c r="E322" s="186"/>
      <c r="F322" s="186"/>
      <c r="G322" s="186"/>
      <c r="H322" s="186"/>
    </row>
    <row r="323" spans="1:8" ht="18">
      <c r="A323" s="186"/>
      <c r="B323" s="186"/>
      <c r="C323" s="186"/>
      <c r="D323" s="187"/>
      <c r="E323" s="186"/>
      <c r="F323" s="186"/>
      <c r="G323" s="186"/>
      <c r="H323" s="186"/>
    </row>
    <row r="324" spans="1:8" ht="18">
      <c r="A324" s="186"/>
      <c r="B324" s="186"/>
      <c r="C324" s="186"/>
      <c r="D324" s="187"/>
      <c r="E324" s="186"/>
      <c r="F324" s="186"/>
      <c r="G324" s="186"/>
      <c r="H324" s="186"/>
    </row>
    <row r="325" spans="1:8" ht="18">
      <c r="A325" s="186"/>
      <c r="B325" s="186"/>
      <c r="C325" s="186"/>
      <c r="D325" s="187"/>
      <c r="E325" s="186"/>
      <c r="F325" s="186"/>
      <c r="G325" s="186"/>
      <c r="H325" s="186"/>
    </row>
    <row r="326" spans="1:8" ht="18">
      <c r="A326" s="186"/>
      <c r="B326" s="186"/>
      <c r="C326" s="186"/>
      <c r="D326" s="187"/>
      <c r="E326" s="186"/>
      <c r="F326" s="186"/>
      <c r="G326" s="186"/>
      <c r="H326" s="186"/>
    </row>
    <row r="327" spans="1:8" ht="18">
      <c r="A327" s="186"/>
      <c r="B327" s="186"/>
      <c r="C327" s="186"/>
      <c r="D327" s="187"/>
      <c r="E327" s="186"/>
      <c r="F327" s="186"/>
      <c r="G327" s="186"/>
      <c r="H327" s="186"/>
    </row>
    <row r="328" spans="1:8" ht="18">
      <c r="A328" s="186"/>
      <c r="B328" s="186"/>
      <c r="C328" s="186"/>
      <c r="D328" s="187"/>
      <c r="E328" s="186"/>
      <c r="F328" s="186"/>
      <c r="G328" s="186"/>
      <c r="H328" s="186"/>
    </row>
    <row r="329" spans="1:8" ht="18">
      <c r="A329" s="186"/>
      <c r="B329" s="186"/>
      <c r="C329" s="186"/>
      <c r="D329" s="187"/>
      <c r="E329" s="186"/>
      <c r="F329" s="186"/>
      <c r="G329" s="186"/>
      <c r="H329" s="186"/>
    </row>
    <row r="330" spans="1:8" ht="18">
      <c r="A330" s="186"/>
      <c r="B330" s="186"/>
      <c r="C330" s="186"/>
      <c r="D330" s="187"/>
      <c r="E330" s="186"/>
      <c r="F330" s="186"/>
      <c r="G330" s="186"/>
      <c r="H330" s="186"/>
    </row>
    <row r="331" spans="1:8" ht="18">
      <c r="A331" s="186"/>
      <c r="B331" s="186"/>
      <c r="C331" s="186"/>
      <c r="D331" s="187"/>
      <c r="E331" s="186"/>
      <c r="F331" s="186"/>
      <c r="G331" s="186"/>
      <c r="H331" s="186"/>
    </row>
    <row r="332" spans="1:8" ht="18">
      <c r="A332" s="186"/>
      <c r="B332" s="186"/>
      <c r="C332" s="186"/>
      <c r="D332" s="187"/>
      <c r="E332" s="186"/>
      <c r="F332" s="186"/>
      <c r="G332" s="186"/>
      <c r="H332" s="186"/>
    </row>
    <row r="333" spans="1:8" ht="18">
      <c r="A333" s="186"/>
      <c r="B333" s="186"/>
      <c r="C333" s="186"/>
      <c r="D333" s="187"/>
      <c r="E333" s="186"/>
      <c r="F333" s="186"/>
      <c r="G333" s="186"/>
      <c r="H333" s="186"/>
    </row>
    <row r="334" spans="1:8" ht="18">
      <c r="A334" s="186"/>
      <c r="B334" s="186"/>
      <c r="C334" s="186"/>
      <c r="D334" s="187"/>
      <c r="E334" s="186"/>
      <c r="F334" s="186"/>
      <c r="G334" s="186"/>
      <c r="H334" s="186"/>
    </row>
    <row r="335" spans="1:8" ht="18">
      <c r="A335" s="186"/>
      <c r="B335" s="186"/>
      <c r="C335" s="186"/>
      <c r="D335" s="187"/>
      <c r="E335" s="186"/>
      <c r="F335" s="186"/>
      <c r="G335" s="186"/>
      <c r="H335" s="186"/>
    </row>
    <row r="336" spans="1:8" ht="18">
      <c r="A336" s="186"/>
      <c r="B336" s="186"/>
      <c r="C336" s="186"/>
      <c r="D336" s="187"/>
      <c r="E336" s="186"/>
      <c r="F336" s="186"/>
      <c r="G336" s="186"/>
      <c r="H336" s="186"/>
    </row>
    <row r="337" spans="1:8" ht="18">
      <c r="A337" s="186"/>
      <c r="B337" s="186"/>
      <c r="C337" s="186"/>
      <c r="D337" s="187"/>
      <c r="E337" s="186"/>
      <c r="F337" s="186"/>
      <c r="G337" s="186"/>
      <c r="H337" s="186"/>
    </row>
    <row r="338" spans="1:8" ht="18">
      <c r="A338" s="186"/>
      <c r="B338" s="186"/>
      <c r="C338" s="186"/>
      <c r="D338" s="187"/>
      <c r="E338" s="186"/>
      <c r="F338" s="186"/>
      <c r="G338" s="186"/>
      <c r="H338" s="186"/>
    </row>
    <row r="339" spans="1:8" ht="18">
      <c r="A339" s="186"/>
      <c r="B339" s="186"/>
      <c r="C339" s="186"/>
      <c r="D339" s="187"/>
      <c r="E339" s="186"/>
      <c r="F339" s="186"/>
      <c r="G339" s="186"/>
      <c r="H339" s="186"/>
    </row>
    <row r="340" spans="1:8" ht="18">
      <c r="A340" s="186"/>
      <c r="B340" s="186"/>
      <c r="C340" s="186"/>
      <c r="D340" s="187"/>
      <c r="E340" s="186"/>
      <c r="F340" s="186"/>
      <c r="G340" s="186"/>
      <c r="H340" s="186"/>
    </row>
    <row r="341" spans="1:8" ht="18">
      <c r="A341" s="186"/>
      <c r="B341" s="186"/>
      <c r="C341" s="186"/>
      <c r="D341" s="187"/>
      <c r="E341" s="186"/>
      <c r="F341" s="186"/>
      <c r="G341" s="186"/>
      <c r="H341" s="186"/>
    </row>
    <row r="342" spans="1:8" ht="18">
      <c r="A342" s="186"/>
      <c r="B342" s="186"/>
      <c r="C342" s="186"/>
      <c r="D342" s="187"/>
      <c r="E342" s="186"/>
      <c r="F342" s="186"/>
      <c r="G342" s="186"/>
      <c r="H342" s="186"/>
    </row>
    <row r="343" spans="1:8" ht="18">
      <c r="A343" s="186"/>
      <c r="B343" s="186"/>
      <c r="C343" s="186"/>
      <c r="D343" s="187"/>
      <c r="E343" s="186"/>
      <c r="F343" s="186"/>
      <c r="G343" s="186"/>
      <c r="H343" s="186"/>
    </row>
    <row r="344" spans="1:8" ht="18">
      <c r="A344" s="186"/>
      <c r="B344" s="186"/>
      <c r="C344" s="186"/>
      <c r="D344" s="187"/>
      <c r="E344" s="186"/>
      <c r="F344" s="186"/>
      <c r="G344" s="186"/>
      <c r="H344" s="186"/>
    </row>
    <row r="345" spans="1:8" ht="18">
      <c r="A345" s="186"/>
      <c r="B345" s="186"/>
      <c r="C345" s="186"/>
      <c r="D345" s="187"/>
      <c r="E345" s="186"/>
      <c r="F345" s="186"/>
      <c r="G345" s="186"/>
      <c r="H345" s="186"/>
    </row>
    <row r="346" spans="1:8" ht="18">
      <c r="A346" s="186"/>
      <c r="B346" s="186"/>
      <c r="C346" s="186"/>
      <c r="D346" s="187"/>
      <c r="E346" s="186"/>
      <c r="F346" s="186"/>
      <c r="G346" s="186"/>
      <c r="H346" s="186"/>
    </row>
    <row r="347" spans="1:8" ht="18">
      <c r="A347" s="186"/>
      <c r="B347" s="186"/>
      <c r="C347" s="186"/>
      <c r="D347" s="187"/>
      <c r="E347" s="186"/>
      <c r="F347" s="186"/>
      <c r="G347" s="186"/>
      <c r="H347" s="186"/>
    </row>
    <row r="348" spans="1:8" ht="18">
      <c r="A348" s="186"/>
      <c r="B348" s="186"/>
      <c r="C348" s="186"/>
      <c r="D348" s="187"/>
      <c r="E348" s="186"/>
      <c r="F348" s="186"/>
      <c r="G348" s="186"/>
      <c r="H348" s="186"/>
    </row>
    <row r="349" spans="1:8" ht="18">
      <c r="A349" s="186"/>
      <c r="B349" s="186"/>
      <c r="C349" s="186"/>
      <c r="D349" s="187"/>
      <c r="E349" s="186"/>
      <c r="F349" s="186"/>
      <c r="G349" s="186"/>
      <c r="H349" s="186"/>
    </row>
    <row r="350" spans="1:8" ht="18">
      <c r="A350" s="186"/>
      <c r="B350" s="186"/>
      <c r="C350" s="186"/>
      <c r="D350" s="187"/>
      <c r="E350" s="186"/>
      <c r="F350" s="186"/>
      <c r="G350" s="186"/>
      <c r="H350" s="186"/>
    </row>
    <row r="351" spans="1:8" ht="18">
      <c r="A351" s="186"/>
      <c r="B351" s="186"/>
      <c r="C351" s="186"/>
      <c r="D351" s="187"/>
      <c r="E351" s="186"/>
      <c r="F351" s="186"/>
      <c r="G351" s="186"/>
      <c r="H351" s="186"/>
    </row>
    <row r="352" spans="1:8" ht="18">
      <c r="A352" s="186"/>
      <c r="B352" s="186"/>
      <c r="C352" s="186"/>
      <c r="D352" s="187"/>
      <c r="E352" s="186"/>
      <c r="F352" s="186"/>
      <c r="G352" s="186"/>
      <c r="H352" s="186"/>
    </row>
    <row r="353" spans="1:8" ht="18">
      <c r="A353" s="186"/>
      <c r="B353" s="186"/>
      <c r="C353" s="186"/>
      <c r="D353" s="187"/>
      <c r="E353" s="186"/>
      <c r="F353" s="186"/>
      <c r="G353" s="186"/>
      <c r="H353" s="186"/>
    </row>
    <row r="354" spans="1:8" ht="18">
      <c r="A354" s="186"/>
      <c r="B354" s="186"/>
      <c r="C354" s="186"/>
      <c r="D354" s="187"/>
      <c r="E354" s="186"/>
      <c r="F354" s="186"/>
      <c r="G354" s="186"/>
      <c r="H354" s="186"/>
    </row>
    <row r="355" spans="1:8" ht="18">
      <c r="A355" s="186"/>
      <c r="B355" s="186"/>
      <c r="C355" s="186"/>
      <c r="D355" s="187"/>
      <c r="E355" s="186"/>
      <c r="F355" s="186"/>
      <c r="G355" s="186"/>
      <c r="H355" s="186"/>
    </row>
    <row r="356" spans="1:8" ht="18">
      <c r="A356" s="186"/>
      <c r="B356" s="186"/>
      <c r="C356" s="186"/>
      <c r="D356" s="187"/>
      <c r="E356" s="186"/>
      <c r="F356" s="186"/>
      <c r="G356" s="186"/>
      <c r="H356" s="186"/>
    </row>
    <row r="357" spans="1:8" ht="18">
      <c r="A357" s="186"/>
      <c r="B357" s="186"/>
      <c r="C357" s="186"/>
      <c r="D357" s="187"/>
      <c r="E357" s="186"/>
      <c r="F357" s="186"/>
      <c r="G357" s="186"/>
      <c r="H357" s="186"/>
    </row>
    <row r="358" spans="1:8" ht="18">
      <c r="A358" s="186"/>
      <c r="B358" s="186"/>
      <c r="C358" s="186"/>
      <c r="D358" s="187"/>
      <c r="E358" s="186"/>
      <c r="F358" s="186"/>
      <c r="G358" s="186"/>
      <c r="H358" s="186"/>
    </row>
    <row r="359" spans="1:8" ht="18">
      <c r="A359" s="186"/>
      <c r="B359" s="186"/>
      <c r="C359" s="186"/>
      <c r="D359" s="187"/>
      <c r="E359" s="186"/>
      <c r="F359" s="186"/>
      <c r="G359" s="186"/>
      <c r="H359" s="186"/>
    </row>
    <row r="360" spans="1:8" ht="18">
      <c r="A360" s="186"/>
      <c r="B360" s="186"/>
      <c r="C360" s="186"/>
      <c r="D360" s="187"/>
      <c r="E360" s="186"/>
      <c r="F360" s="186"/>
      <c r="G360" s="186"/>
      <c r="H360" s="186"/>
    </row>
    <row r="361" spans="1:8" ht="18">
      <c r="A361" s="186"/>
      <c r="B361" s="186"/>
      <c r="C361" s="186"/>
      <c r="D361" s="187"/>
      <c r="E361" s="186"/>
      <c r="F361" s="186"/>
      <c r="G361" s="186"/>
      <c r="H361" s="186"/>
    </row>
    <row r="362" spans="1:8" ht="18">
      <c r="A362" s="186"/>
      <c r="B362" s="186"/>
      <c r="C362" s="186"/>
      <c r="D362" s="187"/>
      <c r="E362" s="186"/>
      <c r="F362" s="186"/>
      <c r="G362" s="186"/>
      <c r="H362" s="186"/>
    </row>
    <row r="363" spans="1:8" ht="18">
      <c r="A363" s="186"/>
      <c r="B363" s="186"/>
      <c r="C363" s="186"/>
      <c r="D363" s="187"/>
      <c r="E363" s="186"/>
      <c r="F363" s="186"/>
      <c r="G363" s="186"/>
      <c r="H363" s="186"/>
    </row>
    <row r="364" spans="1:8" ht="18">
      <c r="A364" s="186"/>
      <c r="B364" s="186"/>
      <c r="C364" s="186"/>
      <c r="D364" s="187"/>
      <c r="E364" s="186"/>
      <c r="F364" s="186"/>
      <c r="G364" s="186"/>
      <c r="H364" s="186"/>
    </row>
    <row r="365" spans="1:8" ht="18">
      <c r="A365" s="186"/>
      <c r="B365" s="186"/>
      <c r="C365" s="186"/>
      <c r="D365" s="187"/>
      <c r="E365" s="186"/>
      <c r="F365" s="186"/>
      <c r="G365" s="186"/>
      <c r="H365" s="186"/>
    </row>
    <row r="366" spans="1:8" ht="18">
      <c r="A366" s="186"/>
      <c r="B366" s="186"/>
      <c r="C366" s="186"/>
      <c r="D366" s="187"/>
      <c r="E366" s="186"/>
      <c r="F366" s="186"/>
      <c r="G366" s="186"/>
      <c r="H366" s="186"/>
    </row>
    <row r="367" spans="1:8" ht="18">
      <c r="A367" s="186"/>
      <c r="B367" s="186"/>
      <c r="C367" s="186"/>
      <c r="D367" s="187"/>
      <c r="E367" s="186"/>
      <c r="F367" s="186"/>
      <c r="G367" s="186"/>
      <c r="H367" s="186"/>
    </row>
    <row r="368" spans="1:8" ht="18">
      <c r="A368" s="186"/>
      <c r="B368" s="186"/>
      <c r="C368" s="186"/>
      <c r="D368" s="187"/>
      <c r="E368" s="186"/>
      <c r="F368" s="186"/>
      <c r="G368" s="186"/>
      <c r="H368" s="186"/>
    </row>
    <row r="369" spans="1:8" ht="18">
      <c r="A369" s="186"/>
      <c r="B369" s="186"/>
      <c r="C369" s="186"/>
      <c r="D369" s="187"/>
      <c r="E369" s="186"/>
      <c r="F369" s="186"/>
      <c r="G369" s="186"/>
      <c r="H369" s="186"/>
    </row>
    <row r="370" spans="1:8" ht="18">
      <c r="A370" s="186"/>
      <c r="B370" s="186"/>
      <c r="C370" s="186"/>
      <c r="D370" s="187"/>
      <c r="E370" s="186"/>
      <c r="F370" s="186"/>
      <c r="G370" s="186"/>
      <c r="H370" s="186"/>
    </row>
    <row r="371" spans="1:8" ht="18">
      <c r="A371" s="186"/>
      <c r="B371" s="186"/>
      <c r="C371" s="186"/>
      <c r="D371" s="187"/>
      <c r="E371" s="186"/>
      <c r="F371" s="186"/>
      <c r="G371" s="186"/>
      <c r="H371" s="186"/>
    </row>
    <row r="372" spans="1:8" ht="18">
      <c r="A372" s="186"/>
      <c r="B372" s="186"/>
      <c r="C372" s="186"/>
      <c r="D372" s="187"/>
      <c r="E372" s="186"/>
      <c r="F372" s="186"/>
      <c r="G372" s="186"/>
      <c r="H372" s="186"/>
    </row>
    <row r="373" spans="1:8" ht="18">
      <c r="A373" s="186"/>
      <c r="B373" s="186"/>
      <c r="C373" s="186"/>
      <c r="D373" s="187"/>
      <c r="E373" s="186"/>
      <c r="F373" s="186"/>
      <c r="G373" s="186"/>
      <c r="H373" s="186"/>
    </row>
    <row r="374" spans="1:8" ht="18">
      <c r="A374" s="186"/>
      <c r="B374" s="186"/>
      <c r="C374" s="186"/>
      <c r="D374" s="187"/>
      <c r="E374" s="186"/>
      <c r="F374" s="186"/>
      <c r="G374" s="186"/>
      <c r="H374" s="186"/>
    </row>
    <row r="375" spans="1:8" ht="18">
      <c r="A375" s="186"/>
      <c r="B375" s="186"/>
      <c r="C375" s="186"/>
      <c r="D375" s="187"/>
      <c r="E375" s="186"/>
      <c r="F375" s="186"/>
      <c r="G375" s="186"/>
      <c r="H375" s="186"/>
    </row>
    <row r="376" spans="1:8" ht="18">
      <c r="A376" s="186"/>
      <c r="B376" s="186"/>
      <c r="C376" s="186"/>
      <c r="D376" s="187"/>
      <c r="E376" s="186"/>
      <c r="F376" s="186"/>
      <c r="G376" s="186"/>
      <c r="H376" s="186"/>
    </row>
    <row r="377" spans="1:8" ht="18">
      <c r="A377" s="186"/>
      <c r="B377" s="186"/>
      <c r="C377" s="186"/>
      <c r="D377" s="187"/>
      <c r="E377" s="186"/>
      <c r="F377" s="186"/>
      <c r="G377" s="186"/>
      <c r="H377" s="186"/>
    </row>
    <row r="378" spans="1:8" ht="18">
      <c r="A378" s="186"/>
      <c r="B378" s="186"/>
      <c r="C378" s="186"/>
      <c r="D378" s="187"/>
      <c r="E378" s="186"/>
      <c r="F378" s="186"/>
      <c r="G378" s="186"/>
      <c r="H378" s="186"/>
    </row>
    <row r="379" spans="1:8" ht="18">
      <c r="A379" s="186"/>
      <c r="B379" s="186"/>
      <c r="C379" s="186"/>
      <c r="D379" s="187"/>
      <c r="E379" s="186"/>
      <c r="F379" s="186"/>
      <c r="G379" s="186"/>
      <c r="H379" s="186"/>
    </row>
    <row r="380" spans="1:8" ht="18">
      <c r="A380" s="186"/>
      <c r="B380" s="186"/>
      <c r="C380" s="186"/>
      <c r="D380" s="187"/>
      <c r="E380" s="186"/>
      <c r="F380" s="186"/>
      <c r="G380" s="186"/>
      <c r="H380" s="186"/>
    </row>
    <row r="381" spans="1:8" ht="18">
      <c r="A381" s="186"/>
      <c r="B381" s="186"/>
      <c r="C381" s="186"/>
      <c r="D381" s="187"/>
      <c r="E381" s="186"/>
      <c r="F381" s="186"/>
      <c r="G381" s="186"/>
      <c r="H381" s="186"/>
    </row>
    <row r="382" spans="1:8" ht="18">
      <c r="A382" s="186"/>
      <c r="B382" s="186"/>
      <c r="C382" s="186"/>
      <c r="D382" s="187"/>
      <c r="E382" s="186"/>
      <c r="F382" s="186"/>
      <c r="G382" s="186"/>
      <c r="H382" s="186"/>
    </row>
    <row r="383" spans="1:8" ht="18">
      <c r="A383" s="186"/>
      <c r="B383" s="186"/>
      <c r="C383" s="186"/>
      <c r="D383" s="187"/>
      <c r="E383" s="186"/>
      <c r="F383" s="186"/>
      <c r="G383" s="186"/>
      <c r="H383" s="186"/>
    </row>
    <row r="384" spans="1:8" ht="18">
      <c r="A384" s="186"/>
      <c r="B384" s="186"/>
      <c r="C384" s="186"/>
      <c r="D384" s="187"/>
      <c r="E384" s="186"/>
      <c r="F384" s="186"/>
      <c r="G384" s="186"/>
      <c r="H384" s="186"/>
    </row>
    <row r="385" spans="1:8" ht="18">
      <c r="A385" s="186"/>
      <c r="B385" s="186"/>
      <c r="C385" s="186"/>
      <c r="D385" s="187"/>
      <c r="E385" s="186"/>
      <c r="F385" s="186"/>
      <c r="G385" s="186"/>
      <c r="H385" s="186"/>
    </row>
    <row r="386" spans="1:8" ht="18">
      <c r="A386" s="186"/>
      <c r="B386" s="186"/>
      <c r="C386" s="186"/>
      <c r="D386" s="187"/>
      <c r="E386" s="186"/>
      <c r="F386" s="186"/>
      <c r="G386" s="186"/>
      <c r="H386" s="186"/>
    </row>
    <row r="387" spans="1:8" ht="18">
      <c r="A387" s="186"/>
      <c r="B387" s="186"/>
      <c r="C387" s="186"/>
      <c r="D387" s="187"/>
      <c r="E387" s="186"/>
      <c r="F387" s="186"/>
      <c r="G387" s="186"/>
      <c r="H387" s="186"/>
    </row>
    <row r="388" spans="1:8" ht="18">
      <c r="A388" s="186"/>
      <c r="B388" s="186"/>
      <c r="C388" s="186"/>
      <c r="D388" s="187"/>
      <c r="E388" s="186"/>
      <c r="F388" s="186"/>
      <c r="G388" s="186"/>
      <c r="H388" s="186"/>
    </row>
    <row r="389" spans="1:8" ht="18">
      <c r="A389" s="186"/>
      <c r="B389" s="186"/>
      <c r="C389" s="186"/>
      <c r="D389" s="187"/>
      <c r="E389" s="186"/>
      <c r="F389" s="186"/>
      <c r="G389" s="186"/>
      <c r="H389" s="186"/>
    </row>
    <row r="390" spans="1:8" ht="18">
      <c r="A390" s="186"/>
      <c r="B390" s="186"/>
      <c r="C390" s="186"/>
      <c r="D390" s="187"/>
      <c r="E390" s="186"/>
      <c r="F390" s="186"/>
      <c r="G390" s="186"/>
      <c r="H390" s="186"/>
    </row>
    <row r="391" spans="1:8" ht="18">
      <c r="A391" s="186"/>
      <c r="B391" s="186"/>
      <c r="C391" s="186"/>
      <c r="D391" s="187"/>
      <c r="E391" s="186"/>
      <c r="F391" s="186"/>
      <c r="G391" s="186"/>
      <c r="H391" s="186"/>
    </row>
    <row r="392" spans="1:8" ht="18">
      <c r="A392" s="186"/>
      <c r="B392" s="186"/>
      <c r="C392" s="186"/>
      <c r="D392" s="187"/>
      <c r="E392" s="186"/>
      <c r="F392" s="186"/>
      <c r="G392" s="186"/>
      <c r="H392" s="186"/>
    </row>
    <row r="393" spans="1:8" ht="18">
      <c r="A393" s="186"/>
      <c r="B393" s="186"/>
      <c r="C393" s="186"/>
      <c r="D393" s="187"/>
      <c r="E393" s="186"/>
      <c r="F393" s="186"/>
      <c r="G393" s="186"/>
      <c r="H393" s="186"/>
    </row>
    <row r="394" spans="1:8" ht="18">
      <c r="A394" s="186"/>
      <c r="B394" s="186"/>
      <c r="C394" s="186"/>
      <c r="D394" s="187"/>
      <c r="E394" s="186"/>
      <c r="F394" s="186"/>
      <c r="G394" s="186"/>
      <c r="H394" s="186"/>
    </row>
    <row r="395" spans="1:8" ht="18">
      <c r="A395" s="186"/>
      <c r="B395" s="186"/>
      <c r="C395" s="186"/>
      <c r="D395" s="187"/>
      <c r="E395" s="186"/>
      <c r="F395" s="186"/>
      <c r="G395" s="186"/>
      <c r="H395" s="186"/>
    </row>
    <row r="396" spans="1:8" ht="18">
      <c r="A396" s="186"/>
      <c r="B396" s="186"/>
      <c r="C396" s="186"/>
      <c r="D396" s="187"/>
      <c r="E396" s="186"/>
      <c r="F396" s="186"/>
      <c r="G396" s="186"/>
      <c r="H396" s="186"/>
    </row>
    <row r="397" spans="1:8" ht="18">
      <c r="A397" s="186"/>
      <c r="B397" s="186"/>
      <c r="C397" s="186"/>
      <c r="D397" s="187"/>
      <c r="E397" s="186"/>
      <c r="F397" s="186"/>
      <c r="G397" s="186"/>
      <c r="H397" s="186"/>
    </row>
    <row r="398" spans="1:8" ht="18">
      <c r="A398" s="186"/>
      <c r="B398" s="186"/>
      <c r="C398" s="186"/>
      <c r="D398" s="187"/>
      <c r="E398" s="186"/>
      <c r="F398" s="186"/>
      <c r="G398" s="186"/>
      <c r="H398" s="186"/>
    </row>
    <row r="399" spans="1:8" ht="18">
      <c r="A399" s="186"/>
      <c r="B399" s="186"/>
      <c r="C399" s="186"/>
      <c r="D399" s="187"/>
      <c r="E399" s="186"/>
      <c r="F399" s="186"/>
      <c r="G399" s="186"/>
      <c r="H399" s="186"/>
    </row>
    <row r="400" spans="1:8" ht="18">
      <c r="A400" s="186"/>
      <c r="B400" s="186"/>
      <c r="C400" s="186"/>
      <c r="D400" s="187"/>
      <c r="E400" s="186"/>
      <c r="F400" s="186"/>
      <c r="G400" s="186"/>
      <c r="H400" s="186"/>
    </row>
    <row r="401" spans="1:8" ht="18">
      <c r="A401" s="186"/>
      <c r="B401" s="186"/>
      <c r="C401" s="186"/>
      <c r="D401" s="187"/>
      <c r="E401" s="186"/>
      <c r="F401" s="186"/>
      <c r="G401" s="186"/>
      <c r="H401" s="186"/>
    </row>
    <row r="402" spans="1:8" ht="18">
      <c r="A402" s="186"/>
      <c r="B402" s="186"/>
      <c r="C402" s="186"/>
      <c r="D402" s="187"/>
      <c r="E402" s="186"/>
      <c r="F402" s="186"/>
      <c r="G402" s="186"/>
      <c r="H402" s="186"/>
    </row>
    <row r="403" spans="1:8" ht="18">
      <c r="A403" s="186"/>
      <c r="B403" s="186"/>
      <c r="C403" s="186"/>
      <c r="D403" s="187"/>
      <c r="E403" s="186"/>
      <c r="F403" s="186"/>
      <c r="G403" s="186"/>
      <c r="H403" s="186"/>
    </row>
    <row r="404" spans="1:8" ht="18">
      <c r="A404" s="186"/>
      <c r="B404" s="186"/>
      <c r="C404" s="186"/>
      <c r="D404" s="187"/>
      <c r="E404" s="186"/>
      <c r="F404" s="186"/>
      <c r="G404" s="186"/>
      <c r="H404" s="186"/>
    </row>
    <row r="405" spans="1:8" ht="18">
      <c r="A405" s="186"/>
      <c r="B405" s="186"/>
      <c r="C405" s="186"/>
      <c r="D405" s="187"/>
      <c r="E405" s="186"/>
      <c r="F405" s="186"/>
      <c r="G405" s="186"/>
      <c r="H405" s="186"/>
    </row>
    <row r="406" spans="1:8" ht="18">
      <c r="A406" s="186"/>
      <c r="B406" s="186"/>
      <c r="C406" s="186"/>
      <c r="D406" s="187"/>
      <c r="E406" s="186"/>
      <c r="F406" s="186"/>
      <c r="G406" s="186"/>
      <c r="H406" s="186"/>
    </row>
    <row r="407" spans="1:8" ht="18">
      <c r="A407" s="186"/>
      <c r="B407" s="186"/>
      <c r="C407" s="186"/>
      <c r="D407" s="187"/>
      <c r="E407" s="186"/>
      <c r="F407" s="186"/>
      <c r="G407" s="186"/>
      <c r="H407" s="186"/>
    </row>
    <row r="408" spans="1:8" ht="18">
      <c r="A408" s="186"/>
      <c r="B408" s="186"/>
      <c r="C408" s="186"/>
      <c r="D408" s="187"/>
      <c r="E408" s="186"/>
      <c r="F408" s="186"/>
      <c r="G408" s="186"/>
      <c r="H408" s="186"/>
    </row>
    <row r="409" spans="1:8" ht="18">
      <c r="A409" s="186"/>
      <c r="B409" s="186"/>
      <c r="C409" s="186"/>
      <c r="D409" s="187"/>
      <c r="E409" s="186"/>
      <c r="F409" s="186"/>
      <c r="G409" s="186"/>
      <c r="H409" s="186"/>
    </row>
    <row r="410" spans="1:8" ht="18">
      <c r="A410" s="186"/>
      <c r="B410" s="186"/>
      <c r="C410" s="186"/>
      <c r="D410" s="187"/>
      <c r="E410" s="186"/>
      <c r="F410" s="186"/>
      <c r="G410" s="186"/>
      <c r="H410" s="186"/>
    </row>
    <row r="411" spans="1:8" ht="18">
      <c r="A411" s="186"/>
      <c r="B411" s="186"/>
      <c r="C411" s="186"/>
      <c r="D411" s="187"/>
      <c r="E411" s="186"/>
      <c r="F411" s="186"/>
      <c r="G411" s="186"/>
      <c r="H411" s="186"/>
    </row>
    <row r="412" spans="1:8" ht="18">
      <c r="A412" s="186"/>
      <c r="B412" s="186"/>
      <c r="C412" s="186"/>
      <c r="D412" s="187"/>
      <c r="E412" s="186"/>
      <c r="F412" s="186"/>
      <c r="G412" s="186"/>
      <c r="H412" s="186"/>
    </row>
    <row r="413" spans="1:8" ht="18">
      <c r="A413" s="186"/>
      <c r="B413" s="186"/>
      <c r="C413" s="186"/>
      <c r="D413" s="187"/>
      <c r="E413" s="186"/>
      <c r="F413" s="186"/>
      <c r="G413" s="186"/>
      <c r="H413" s="186"/>
    </row>
    <row r="414" spans="1:8" ht="18">
      <c r="A414" s="186"/>
      <c r="B414" s="186"/>
      <c r="C414" s="186"/>
      <c r="D414" s="187"/>
      <c r="E414" s="186"/>
      <c r="F414" s="186"/>
      <c r="G414" s="186"/>
      <c r="H414" s="186"/>
    </row>
    <row r="415" spans="1:8" ht="18">
      <c r="A415" s="186"/>
      <c r="B415" s="186"/>
      <c r="C415" s="186"/>
      <c r="D415" s="187"/>
      <c r="E415" s="186"/>
      <c r="F415" s="186"/>
      <c r="G415" s="186"/>
      <c r="H415" s="186"/>
    </row>
    <row r="416" spans="1:8" ht="18">
      <c r="A416" s="186"/>
      <c r="B416" s="186"/>
      <c r="C416" s="186"/>
      <c r="D416" s="187"/>
      <c r="E416" s="186"/>
      <c r="F416" s="186"/>
      <c r="G416" s="186"/>
      <c r="H416" s="186"/>
    </row>
    <row r="417" spans="1:8" ht="18">
      <c r="A417" s="186"/>
      <c r="B417" s="186"/>
      <c r="C417" s="186"/>
      <c r="D417" s="187"/>
      <c r="E417" s="186"/>
      <c r="F417" s="186"/>
      <c r="G417" s="186"/>
      <c r="H417" s="186"/>
    </row>
    <row r="418" spans="1:8" ht="18">
      <c r="A418" s="186"/>
      <c r="B418" s="186"/>
      <c r="C418" s="186"/>
      <c r="D418" s="187"/>
      <c r="E418" s="186"/>
      <c r="F418" s="186"/>
      <c r="G418" s="186"/>
      <c r="H418" s="186"/>
    </row>
    <row r="419" spans="1:8" ht="18">
      <c r="A419" s="186"/>
      <c r="B419" s="186"/>
      <c r="C419" s="186"/>
      <c r="D419" s="187"/>
      <c r="E419" s="186"/>
      <c r="F419" s="186"/>
      <c r="G419" s="186"/>
      <c r="H419" s="186"/>
    </row>
    <row r="420" spans="1:8" ht="18">
      <c r="A420" s="186"/>
      <c r="B420" s="186"/>
      <c r="C420" s="186"/>
      <c r="D420" s="187"/>
      <c r="E420" s="186"/>
      <c r="F420" s="186"/>
      <c r="G420" s="186"/>
      <c r="H420" s="186"/>
    </row>
    <row r="421" spans="1:8" ht="18">
      <c r="A421" s="186"/>
      <c r="B421" s="186"/>
      <c r="C421" s="186"/>
      <c r="D421" s="187"/>
      <c r="E421" s="186"/>
      <c r="F421" s="186"/>
      <c r="G421" s="186"/>
      <c r="H421" s="186"/>
    </row>
    <row r="422" spans="1:8" ht="18">
      <c r="A422" s="186"/>
      <c r="B422" s="186"/>
      <c r="C422" s="186"/>
      <c r="D422" s="187"/>
      <c r="E422" s="186"/>
      <c r="F422" s="186"/>
      <c r="G422" s="186"/>
      <c r="H422" s="186"/>
    </row>
    <row r="423" spans="1:8" ht="18">
      <c r="A423" s="186"/>
      <c r="B423" s="186"/>
      <c r="C423" s="186"/>
      <c r="D423" s="187"/>
      <c r="E423" s="186"/>
      <c r="F423" s="186"/>
      <c r="G423" s="186"/>
      <c r="H423" s="186"/>
    </row>
    <row r="424" spans="1:8" ht="18">
      <c r="A424" s="186"/>
      <c r="B424" s="186"/>
      <c r="C424" s="186"/>
      <c r="D424" s="187"/>
      <c r="E424" s="186"/>
      <c r="F424" s="186"/>
      <c r="G424" s="186"/>
      <c r="H424" s="186"/>
    </row>
    <row r="425" spans="1:8" ht="18">
      <c r="A425" s="186"/>
      <c r="B425" s="186"/>
      <c r="C425" s="186"/>
      <c r="D425" s="187"/>
      <c r="E425" s="186"/>
      <c r="F425" s="186"/>
      <c r="G425" s="186"/>
      <c r="H425" s="186"/>
    </row>
    <row r="426" spans="1:8" ht="18">
      <c r="A426" s="186"/>
      <c r="B426" s="186"/>
      <c r="C426" s="186"/>
      <c r="D426" s="187"/>
      <c r="E426" s="186"/>
      <c r="F426" s="186"/>
      <c r="G426" s="186"/>
      <c r="H426" s="186"/>
    </row>
    <row r="427" spans="1:8" ht="18">
      <c r="A427" s="186"/>
      <c r="B427" s="186"/>
      <c r="C427" s="186"/>
      <c r="D427" s="187"/>
      <c r="E427" s="186"/>
      <c r="F427" s="186"/>
      <c r="G427" s="186"/>
      <c r="H427" s="186"/>
    </row>
    <row r="428" spans="1:8" ht="18">
      <c r="A428" s="186"/>
      <c r="B428" s="186"/>
      <c r="C428" s="186"/>
      <c r="D428" s="187"/>
      <c r="E428" s="186"/>
      <c r="F428" s="186"/>
      <c r="G428" s="186"/>
      <c r="H428" s="186"/>
    </row>
    <row r="429" spans="1:8" ht="18">
      <c r="A429" s="186"/>
      <c r="B429" s="186"/>
      <c r="C429" s="186"/>
      <c r="D429" s="187"/>
      <c r="E429" s="186"/>
      <c r="F429" s="186"/>
      <c r="G429" s="186"/>
      <c r="H429" s="186"/>
    </row>
    <row r="430" spans="1:8" ht="18">
      <c r="A430" s="186"/>
      <c r="B430" s="186"/>
      <c r="C430" s="186"/>
      <c r="D430" s="187"/>
      <c r="E430" s="186"/>
      <c r="F430" s="186"/>
      <c r="G430" s="186"/>
      <c r="H430" s="186"/>
    </row>
    <row r="431" spans="1:8" ht="18">
      <c r="A431" s="186"/>
      <c r="B431" s="186"/>
      <c r="C431" s="186"/>
      <c r="D431" s="187"/>
      <c r="E431" s="186"/>
      <c r="F431" s="186"/>
      <c r="G431" s="186"/>
      <c r="H431" s="186"/>
    </row>
    <row r="432" spans="1:8" ht="18">
      <c r="A432" s="186"/>
      <c r="B432" s="186"/>
      <c r="C432" s="186"/>
      <c r="D432" s="187"/>
      <c r="E432" s="186"/>
      <c r="F432" s="186"/>
      <c r="G432" s="186"/>
      <c r="H432" s="186"/>
    </row>
    <row r="433" spans="1:8" ht="18">
      <c r="A433" s="186"/>
      <c r="B433" s="186"/>
      <c r="C433" s="186"/>
      <c r="D433" s="187"/>
      <c r="E433" s="186"/>
      <c r="F433" s="186"/>
      <c r="G433" s="186"/>
      <c r="H433" s="186"/>
    </row>
    <row r="434" spans="1:8" ht="18">
      <c r="A434" s="186"/>
      <c r="B434" s="186"/>
      <c r="C434" s="186"/>
      <c r="D434" s="187"/>
      <c r="E434" s="186"/>
      <c r="F434" s="186"/>
      <c r="G434" s="186"/>
      <c r="H434" s="186"/>
    </row>
    <row r="435" spans="1:8" ht="18">
      <c r="A435" s="186"/>
      <c r="B435" s="186"/>
      <c r="C435" s="186"/>
      <c r="D435" s="187"/>
      <c r="E435" s="186"/>
      <c r="F435" s="186"/>
      <c r="G435" s="186"/>
      <c r="H435" s="186"/>
    </row>
    <row r="436" spans="1:8" ht="18">
      <c r="A436" s="186"/>
      <c r="B436" s="186"/>
      <c r="C436" s="186"/>
      <c r="D436" s="187"/>
      <c r="E436" s="186"/>
      <c r="F436" s="186"/>
      <c r="G436" s="186"/>
      <c r="H436" s="186"/>
    </row>
    <row r="437" spans="1:8" ht="18">
      <c r="A437" s="186"/>
      <c r="B437" s="186"/>
      <c r="C437" s="186"/>
      <c r="D437" s="187"/>
      <c r="E437" s="186"/>
      <c r="F437" s="186"/>
      <c r="G437" s="186"/>
      <c r="H437" s="186"/>
    </row>
    <row r="438" spans="1:8" ht="18">
      <c r="A438" s="186"/>
      <c r="B438" s="186"/>
      <c r="C438" s="186"/>
      <c r="D438" s="187"/>
      <c r="E438" s="186"/>
      <c r="F438" s="186"/>
      <c r="G438" s="186"/>
      <c r="H438" s="186"/>
    </row>
    <row r="439" spans="1:8" ht="18">
      <c r="A439" s="186"/>
      <c r="B439" s="186"/>
      <c r="C439" s="186"/>
      <c r="D439" s="187"/>
      <c r="E439" s="186"/>
      <c r="F439" s="186"/>
      <c r="G439" s="186"/>
      <c r="H439" s="186"/>
    </row>
    <row r="440" spans="1:8" ht="18">
      <c r="A440" s="186"/>
      <c r="B440" s="186"/>
      <c r="C440" s="186"/>
      <c r="D440" s="187"/>
      <c r="E440" s="186"/>
      <c r="F440" s="186"/>
      <c r="G440" s="186"/>
      <c r="H440" s="186"/>
    </row>
    <row r="441" spans="1:8" ht="18">
      <c r="A441" s="186"/>
      <c r="B441" s="186"/>
      <c r="C441" s="186"/>
      <c r="D441" s="187"/>
      <c r="E441" s="186"/>
      <c r="F441" s="186"/>
      <c r="G441" s="186"/>
      <c r="H441" s="186"/>
    </row>
    <row r="442" spans="1:8" ht="18">
      <c r="A442" s="186"/>
      <c r="B442" s="186"/>
      <c r="C442" s="186"/>
      <c r="D442" s="187"/>
      <c r="E442" s="186"/>
      <c r="F442" s="186"/>
      <c r="G442" s="186"/>
      <c r="H442" s="186"/>
    </row>
    <row r="443" spans="1:8" ht="18">
      <c r="A443" s="186"/>
      <c r="B443" s="186"/>
      <c r="C443" s="186"/>
      <c r="D443" s="187"/>
      <c r="E443" s="186"/>
      <c r="F443" s="186"/>
      <c r="G443" s="186"/>
      <c r="H443" s="186"/>
    </row>
    <row r="444" spans="1:8" ht="18">
      <c r="A444" s="186"/>
      <c r="B444" s="186"/>
      <c r="C444" s="186"/>
      <c r="D444" s="187"/>
      <c r="E444" s="186"/>
      <c r="F444" s="186"/>
      <c r="G444" s="186"/>
      <c r="H444" s="186"/>
    </row>
    <row r="445" spans="1:8" ht="18">
      <c r="A445" s="186"/>
      <c r="B445" s="186"/>
      <c r="C445" s="186"/>
      <c r="D445" s="187"/>
      <c r="E445" s="186"/>
      <c r="F445" s="186"/>
      <c r="G445" s="186"/>
      <c r="H445" s="186"/>
    </row>
    <row r="446" spans="1:8" ht="18">
      <c r="A446" s="186"/>
      <c r="B446" s="186"/>
      <c r="C446" s="186"/>
      <c r="D446" s="187"/>
      <c r="E446" s="186"/>
      <c r="F446" s="186"/>
      <c r="G446" s="186"/>
      <c r="H446" s="186"/>
    </row>
    <row r="447" spans="1:8" ht="18">
      <c r="A447" s="186"/>
      <c r="B447" s="186"/>
      <c r="C447" s="186"/>
      <c r="D447" s="187"/>
      <c r="E447" s="186"/>
      <c r="F447" s="186"/>
      <c r="G447" s="186"/>
      <c r="H447" s="186"/>
    </row>
    <row r="448" spans="1:8" ht="18">
      <c r="A448" s="186"/>
      <c r="B448" s="186"/>
      <c r="C448" s="186"/>
      <c r="D448" s="187"/>
      <c r="E448" s="186"/>
      <c r="F448" s="186"/>
      <c r="G448" s="186"/>
      <c r="H448" s="186"/>
    </row>
    <row r="449" spans="1:8" ht="18">
      <c r="A449" s="186"/>
      <c r="B449" s="186"/>
      <c r="C449" s="186"/>
      <c r="D449" s="187"/>
      <c r="E449" s="186"/>
      <c r="F449" s="186"/>
      <c r="G449" s="186"/>
      <c r="H449" s="186"/>
    </row>
    <row r="450" spans="1:8" ht="18">
      <c r="A450" s="186"/>
      <c r="B450" s="186"/>
      <c r="C450" s="186"/>
      <c r="D450" s="187"/>
      <c r="E450" s="186"/>
      <c r="F450" s="186"/>
      <c r="G450" s="186"/>
      <c r="H450" s="186"/>
    </row>
    <row r="451" spans="1:8" ht="18">
      <c r="A451" s="186"/>
      <c r="B451" s="186"/>
      <c r="C451" s="186"/>
      <c r="D451" s="187"/>
      <c r="E451" s="186"/>
      <c r="F451" s="186"/>
      <c r="G451" s="186"/>
      <c r="H451" s="186"/>
    </row>
    <row r="452" spans="1:8" ht="18">
      <c r="A452" s="186"/>
      <c r="B452" s="186"/>
      <c r="C452" s="186"/>
      <c r="D452" s="187"/>
      <c r="E452" s="186"/>
      <c r="F452" s="186"/>
      <c r="G452" s="186"/>
      <c r="H452" s="186"/>
    </row>
    <row r="453" spans="1:8" ht="18">
      <c r="A453" s="186"/>
      <c r="B453" s="186"/>
      <c r="C453" s="186"/>
      <c r="D453" s="187"/>
      <c r="E453" s="186"/>
      <c r="F453" s="186"/>
      <c r="G453" s="186"/>
      <c r="H453" s="186"/>
    </row>
    <row r="454" spans="1:8" ht="18">
      <c r="A454" s="186"/>
      <c r="B454" s="186"/>
      <c r="C454" s="186"/>
      <c r="D454" s="187"/>
      <c r="E454" s="186"/>
      <c r="F454" s="186"/>
      <c r="G454" s="186"/>
      <c r="H454" s="186"/>
    </row>
    <row r="455" spans="1:8" ht="18">
      <c r="A455" s="186"/>
      <c r="B455" s="186"/>
      <c r="C455" s="186"/>
      <c r="D455" s="187"/>
      <c r="E455" s="186"/>
      <c r="F455" s="186"/>
      <c r="G455" s="186"/>
      <c r="H455" s="186"/>
    </row>
    <row r="456" spans="1:8" ht="18">
      <c r="A456" s="186"/>
      <c r="B456" s="186"/>
      <c r="C456" s="186"/>
      <c r="D456" s="187"/>
      <c r="E456" s="186"/>
      <c r="F456" s="186"/>
      <c r="G456" s="186"/>
      <c r="H456" s="186"/>
    </row>
    <row r="457" spans="1:8" ht="18">
      <c r="A457" s="186"/>
      <c r="B457" s="186"/>
      <c r="C457" s="186"/>
      <c r="D457" s="187"/>
      <c r="E457" s="186"/>
      <c r="F457" s="186"/>
      <c r="G457" s="186"/>
      <c r="H457" s="186"/>
    </row>
    <row r="458" spans="1:8" ht="18">
      <c r="A458" s="186"/>
      <c r="B458" s="186"/>
      <c r="C458" s="186"/>
      <c r="D458" s="187"/>
      <c r="E458" s="186"/>
      <c r="F458" s="186"/>
      <c r="G458" s="186"/>
      <c r="H458" s="186"/>
    </row>
    <row r="459" spans="1:8" ht="18">
      <c r="A459" s="186"/>
      <c r="B459" s="186"/>
      <c r="C459" s="186"/>
      <c r="D459" s="187"/>
      <c r="E459" s="186"/>
      <c r="F459" s="186"/>
      <c r="G459" s="186"/>
      <c r="H459" s="186"/>
    </row>
    <row r="460" spans="1:8" ht="18">
      <c r="A460" s="186"/>
      <c r="B460" s="186"/>
      <c r="C460" s="186"/>
      <c r="D460" s="187"/>
      <c r="E460" s="186"/>
      <c r="F460" s="186"/>
      <c r="G460" s="186"/>
      <c r="H460" s="186"/>
    </row>
    <row r="461" spans="1:8" ht="18">
      <c r="A461" s="186"/>
      <c r="B461" s="186"/>
      <c r="C461" s="186"/>
      <c r="D461" s="187"/>
      <c r="E461" s="186"/>
      <c r="F461" s="186"/>
      <c r="G461" s="186"/>
      <c r="H461" s="186"/>
    </row>
    <row r="462" spans="1:8" ht="18">
      <c r="A462" s="186"/>
      <c r="B462" s="186"/>
      <c r="C462" s="186"/>
      <c r="D462" s="187"/>
      <c r="E462" s="186"/>
      <c r="F462" s="186"/>
      <c r="G462" s="186"/>
      <c r="H462" s="186"/>
    </row>
    <row r="463" spans="1:8" ht="18">
      <c r="A463" s="186"/>
      <c r="B463" s="186"/>
      <c r="C463" s="186"/>
      <c r="D463" s="187"/>
      <c r="E463" s="186"/>
      <c r="F463" s="186"/>
      <c r="G463" s="186"/>
      <c r="H463" s="186"/>
    </row>
    <row r="464" spans="1:8" ht="18">
      <c r="A464" s="186"/>
      <c r="B464" s="186"/>
      <c r="C464" s="186"/>
      <c r="D464" s="187"/>
      <c r="E464" s="186"/>
      <c r="F464" s="186"/>
      <c r="G464" s="186"/>
      <c r="H464" s="186"/>
    </row>
    <row r="465" spans="1:8" ht="18">
      <c r="A465" s="186"/>
      <c r="B465" s="186"/>
      <c r="C465" s="186"/>
      <c r="D465" s="187"/>
      <c r="E465" s="186"/>
      <c r="F465" s="186"/>
      <c r="G465" s="186"/>
      <c r="H465" s="186"/>
    </row>
    <row r="466" spans="1:8" ht="18">
      <c r="A466" s="186"/>
      <c r="B466" s="186"/>
      <c r="C466" s="186"/>
      <c r="D466" s="187"/>
      <c r="E466" s="186"/>
      <c r="F466" s="186"/>
      <c r="G466" s="186"/>
      <c r="H466" s="186"/>
    </row>
    <row r="467" spans="1:8" ht="18">
      <c r="A467" s="186"/>
      <c r="B467" s="186"/>
      <c r="C467" s="186"/>
      <c r="D467" s="187"/>
      <c r="E467" s="186"/>
      <c r="F467" s="186"/>
      <c r="G467" s="186"/>
      <c r="H467" s="186"/>
    </row>
    <row r="468" spans="1:8" ht="18">
      <c r="A468" s="186"/>
      <c r="B468" s="186"/>
      <c r="C468" s="186"/>
      <c r="D468" s="187"/>
      <c r="E468" s="186"/>
      <c r="F468" s="186"/>
      <c r="G468" s="186"/>
      <c r="H468" s="186"/>
    </row>
    <row r="469" spans="1:8" ht="18">
      <c r="A469" s="186"/>
      <c r="B469" s="186"/>
      <c r="C469" s="186"/>
      <c r="D469" s="187"/>
      <c r="E469" s="186"/>
      <c r="F469" s="186"/>
      <c r="G469" s="186"/>
      <c r="H469" s="186"/>
    </row>
    <row r="470" spans="1:8" ht="18">
      <c r="A470" s="186"/>
      <c r="B470" s="186"/>
      <c r="C470" s="186"/>
      <c r="D470" s="187"/>
      <c r="E470" s="186"/>
      <c r="F470" s="186"/>
      <c r="G470" s="186"/>
      <c r="H470" s="186"/>
    </row>
    <row r="471" spans="1:8" ht="18">
      <c r="A471" s="186"/>
      <c r="B471" s="186"/>
      <c r="C471" s="186"/>
      <c r="D471" s="187"/>
      <c r="E471" s="186"/>
      <c r="F471" s="186"/>
      <c r="G471" s="186"/>
      <c r="H471" s="186"/>
    </row>
    <row r="472" spans="1:8" ht="18">
      <c r="A472" s="186"/>
      <c r="B472" s="186"/>
      <c r="C472" s="186"/>
      <c r="D472" s="187"/>
      <c r="E472" s="186"/>
      <c r="F472" s="186"/>
      <c r="G472" s="186"/>
      <c r="H472" s="186"/>
    </row>
    <row r="473" spans="1:8" ht="18">
      <c r="A473" s="186"/>
      <c r="B473" s="186"/>
      <c r="C473" s="186"/>
      <c r="D473" s="187"/>
      <c r="E473" s="186"/>
      <c r="F473" s="186"/>
      <c r="G473" s="186"/>
      <c r="H473" s="186"/>
    </row>
    <row r="474" spans="1:8" ht="18">
      <c r="A474" s="186"/>
      <c r="B474" s="186"/>
      <c r="C474" s="186"/>
      <c r="D474" s="187"/>
      <c r="E474" s="186"/>
      <c r="F474" s="186"/>
      <c r="G474" s="186"/>
      <c r="H474" s="186"/>
    </row>
    <row r="475" spans="1:8" ht="18">
      <c r="A475" s="186"/>
      <c r="B475" s="186"/>
      <c r="C475" s="186"/>
      <c r="D475" s="187"/>
      <c r="E475" s="186"/>
      <c r="F475" s="186"/>
      <c r="G475" s="186"/>
      <c r="H475" s="186"/>
    </row>
    <row r="476" spans="1:8" ht="18">
      <c r="A476" s="186"/>
      <c r="B476" s="186"/>
      <c r="C476" s="186"/>
      <c r="D476" s="187"/>
      <c r="E476" s="186"/>
      <c r="F476" s="186"/>
      <c r="G476" s="186"/>
      <c r="H476" s="186"/>
    </row>
    <row r="477" spans="1:8" ht="18">
      <c r="A477" s="186"/>
      <c r="B477" s="186"/>
      <c r="C477" s="186"/>
      <c r="D477" s="187"/>
      <c r="E477" s="186"/>
      <c r="F477" s="186"/>
      <c r="G477" s="186"/>
      <c r="H477" s="186"/>
    </row>
    <row r="478" spans="1:8" ht="18">
      <c r="A478" s="186"/>
      <c r="B478" s="186"/>
      <c r="C478" s="186"/>
      <c r="D478" s="187"/>
      <c r="E478" s="186"/>
      <c r="F478" s="186"/>
      <c r="G478" s="186"/>
      <c r="H478" s="186"/>
    </row>
    <row r="479" spans="1:8" ht="18">
      <c r="A479" s="186"/>
      <c r="B479" s="186"/>
      <c r="C479" s="186"/>
      <c r="D479" s="187"/>
      <c r="E479" s="186"/>
      <c r="F479" s="186"/>
      <c r="G479" s="186"/>
      <c r="H479" s="186"/>
    </row>
    <row r="480" spans="1:8" ht="18">
      <c r="A480" s="186"/>
      <c r="B480" s="186"/>
      <c r="C480" s="186"/>
      <c r="D480" s="187"/>
      <c r="E480" s="186"/>
      <c r="F480" s="186"/>
      <c r="G480" s="186"/>
      <c r="H480" s="186"/>
    </row>
    <row r="481" spans="1:8" ht="18">
      <c r="A481" s="186"/>
      <c r="B481" s="186"/>
      <c r="C481" s="186"/>
      <c r="D481" s="187"/>
      <c r="E481" s="186"/>
      <c r="F481" s="186"/>
      <c r="G481" s="186"/>
      <c r="H481" s="186"/>
    </row>
    <row r="482" spans="1:8" ht="18">
      <c r="A482" s="186"/>
      <c r="B482" s="186"/>
      <c r="C482" s="186"/>
      <c r="D482" s="187"/>
      <c r="E482" s="186"/>
      <c r="F482" s="186"/>
      <c r="G482" s="186"/>
      <c r="H482" s="186"/>
    </row>
    <row r="483" spans="1:8" ht="18">
      <c r="A483" s="186"/>
      <c r="B483" s="186"/>
      <c r="C483" s="186"/>
      <c r="D483" s="187"/>
      <c r="E483" s="186"/>
      <c r="F483" s="186"/>
      <c r="G483" s="186"/>
      <c r="H483" s="186"/>
    </row>
    <row r="484" spans="1:8" ht="18">
      <c r="A484" s="186"/>
      <c r="B484" s="186"/>
      <c r="C484" s="186"/>
      <c r="D484" s="187"/>
      <c r="E484" s="186"/>
      <c r="F484" s="186"/>
      <c r="G484" s="186"/>
      <c r="H484" s="186"/>
    </row>
    <row r="485" spans="1:8" ht="18">
      <c r="A485" s="186"/>
      <c r="B485" s="186"/>
      <c r="C485" s="186"/>
      <c r="D485" s="187"/>
      <c r="E485" s="186"/>
      <c r="F485" s="186"/>
      <c r="G485" s="186"/>
      <c r="H485" s="186"/>
    </row>
    <row r="486" spans="1:8" ht="18">
      <c r="A486" s="186"/>
      <c r="B486" s="186"/>
      <c r="C486" s="186"/>
      <c r="D486" s="187"/>
      <c r="E486" s="186"/>
      <c r="F486" s="186"/>
      <c r="G486" s="186"/>
      <c r="H486" s="186"/>
    </row>
    <row r="487" spans="1:8" ht="18">
      <c r="A487" s="186"/>
      <c r="B487" s="186"/>
      <c r="C487" s="186"/>
      <c r="D487" s="187"/>
      <c r="E487" s="186"/>
      <c r="F487" s="186"/>
      <c r="G487" s="186"/>
      <c r="H487" s="186"/>
    </row>
    <row r="488" spans="1:8" ht="18">
      <c r="A488" s="186"/>
      <c r="B488" s="186"/>
      <c r="C488" s="186"/>
      <c r="D488" s="187"/>
      <c r="E488" s="186"/>
      <c r="F488" s="186"/>
      <c r="G488" s="186"/>
      <c r="H488" s="186"/>
    </row>
    <row r="489" spans="1:8" ht="18">
      <c r="A489" s="186"/>
      <c r="B489" s="186"/>
      <c r="C489" s="186"/>
      <c r="D489" s="187"/>
      <c r="E489" s="186"/>
      <c r="F489" s="186"/>
      <c r="G489" s="186"/>
      <c r="H489" s="186"/>
    </row>
    <row r="490" spans="1:8" ht="18">
      <c r="A490" s="186"/>
      <c r="B490" s="186"/>
      <c r="C490" s="186"/>
      <c r="D490" s="187"/>
      <c r="E490" s="186"/>
      <c r="F490" s="186"/>
      <c r="G490" s="186"/>
      <c r="H490" s="186"/>
    </row>
    <row r="491" spans="1:8" ht="18">
      <c r="A491" s="186"/>
      <c r="B491" s="186"/>
      <c r="C491" s="186"/>
      <c r="D491" s="187"/>
      <c r="E491" s="186"/>
      <c r="F491" s="186"/>
      <c r="G491" s="186"/>
      <c r="H491" s="186"/>
    </row>
    <row r="492" spans="1:8" ht="18">
      <c r="A492" s="186"/>
      <c r="B492" s="186"/>
      <c r="C492" s="186"/>
      <c r="D492" s="187"/>
      <c r="E492" s="186"/>
      <c r="F492" s="186"/>
      <c r="G492" s="186"/>
      <c r="H492" s="186"/>
    </row>
    <row r="493" spans="1:8" ht="18">
      <c r="A493" s="186"/>
      <c r="B493" s="186"/>
      <c r="C493" s="186"/>
      <c r="D493" s="187"/>
      <c r="E493" s="186"/>
      <c r="F493" s="186"/>
      <c r="G493" s="186"/>
      <c r="H493" s="186"/>
    </row>
    <row r="494" spans="1:8" ht="18">
      <c r="A494" s="186"/>
      <c r="B494" s="186"/>
      <c r="C494" s="186"/>
      <c r="D494" s="187"/>
      <c r="E494" s="186"/>
      <c r="F494" s="186"/>
      <c r="G494" s="186"/>
      <c r="H494" s="186"/>
    </row>
    <row r="495" spans="1:8" ht="18">
      <c r="A495" s="186"/>
      <c r="B495" s="186"/>
      <c r="C495" s="186"/>
      <c r="D495" s="187"/>
      <c r="E495" s="186"/>
      <c r="F495" s="186"/>
      <c r="G495" s="186"/>
      <c r="H495" s="186"/>
    </row>
    <row r="496" spans="1:8" ht="18">
      <c r="A496" s="186"/>
      <c r="B496" s="186"/>
      <c r="C496" s="186"/>
      <c r="D496" s="187"/>
      <c r="E496" s="186"/>
      <c r="F496" s="186"/>
      <c r="G496" s="186"/>
      <c r="H496" s="186"/>
    </row>
    <row r="497" spans="1:8" ht="18">
      <c r="A497" s="186"/>
      <c r="B497" s="186"/>
      <c r="C497" s="186"/>
      <c r="D497" s="187"/>
      <c r="E497" s="186"/>
      <c r="F497" s="186"/>
      <c r="G497" s="186"/>
      <c r="H497" s="186"/>
    </row>
    <row r="498" spans="1:8" ht="18">
      <c r="A498" s="186"/>
      <c r="B498" s="186"/>
      <c r="C498" s="186"/>
      <c r="D498" s="187"/>
      <c r="E498" s="186"/>
      <c r="F498" s="186"/>
      <c r="G498" s="186"/>
      <c r="H498" s="186"/>
    </row>
    <row r="499" spans="1:8" ht="18">
      <c r="A499" s="186"/>
      <c r="B499" s="186"/>
      <c r="C499" s="186"/>
      <c r="D499" s="187"/>
      <c r="E499" s="186"/>
      <c r="F499" s="186"/>
      <c r="G499" s="186"/>
      <c r="H499" s="186"/>
    </row>
    <row r="500" spans="1:8" ht="18">
      <c r="A500" s="186"/>
      <c r="B500" s="186"/>
      <c r="C500" s="186"/>
      <c r="D500" s="187"/>
      <c r="E500" s="186"/>
      <c r="F500" s="186"/>
      <c r="G500" s="186"/>
      <c r="H500" s="186"/>
    </row>
    <row r="501" spans="1:8" ht="18">
      <c r="A501" s="186"/>
      <c r="B501" s="186"/>
      <c r="C501" s="186"/>
      <c r="D501" s="187"/>
      <c r="E501" s="186"/>
      <c r="F501" s="186"/>
      <c r="G501" s="186"/>
      <c r="H501" s="186"/>
    </row>
    <row r="502" spans="1:8" ht="18">
      <c r="A502" s="186"/>
      <c r="B502" s="186"/>
      <c r="C502" s="186"/>
      <c r="D502" s="187"/>
      <c r="E502" s="186"/>
      <c r="F502" s="186"/>
      <c r="G502" s="186"/>
      <c r="H502" s="186"/>
    </row>
    <row r="503" spans="1:8" ht="18">
      <c r="A503" s="186"/>
      <c r="B503" s="186"/>
      <c r="C503" s="186"/>
      <c r="D503" s="187"/>
      <c r="E503" s="186"/>
      <c r="F503" s="186"/>
      <c r="G503" s="186"/>
      <c r="H503" s="186"/>
    </row>
    <row r="504" spans="1:8" ht="18">
      <c r="A504" s="186"/>
      <c r="B504" s="186"/>
      <c r="C504" s="186"/>
      <c r="D504" s="187"/>
      <c r="E504" s="186"/>
      <c r="F504" s="186"/>
      <c r="G504" s="186"/>
      <c r="H504" s="186"/>
    </row>
    <row r="505" spans="1:8" ht="18">
      <c r="A505" s="186"/>
      <c r="B505" s="186"/>
      <c r="C505" s="186"/>
      <c r="D505" s="187"/>
      <c r="E505" s="186"/>
      <c r="F505" s="186"/>
      <c r="G505" s="186"/>
      <c r="H505" s="186"/>
    </row>
    <row r="506" spans="1:8" ht="18">
      <c r="A506" s="186"/>
      <c r="B506" s="186"/>
      <c r="C506" s="186"/>
      <c r="D506" s="187"/>
      <c r="E506" s="186"/>
      <c r="F506" s="186"/>
      <c r="G506" s="186"/>
      <c r="H506" s="186"/>
    </row>
    <row r="507" spans="1:8" ht="18">
      <c r="A507" s="186"/>
      <c r="B507" s="186"/>
      <c r="C507" s="186"/>
      <c r="D507" s="187"/>
      <c r="E507" s="186"/>
      <c r="F507" s="186"/>
      <c r="G507" s="186"/>
      <c r="H507" s="186"/>
    </row>
    <row r="508" spans="1:8" ht="18">
      <c r="A508" s="186"/>
      <c r="B508" s="186"/>
      <c r="C508" s="186"/>
      <c r="D508" s="187"/>
      <c r="E508" s="186"/>
      <c r="F508" s="186"/>
      <c r="G508" s="186"/>
      <c r="H508" s="186"/>
    </row>
    <row r="509" spans="1:8" ht="18">
      <c r="A509" s="186"/>
      <c r="B509" s="186"/>
      <c r="C509" s="186"/>
      <c r="D509" s="187"/>
      <c r="E509" s="186"/>
      <c r="F509" s="186"/>
      <c r="G509" s="186"/>
      <c r="H509" s="186"/>
    </row>
    <row r="510" spans="1:8" ht="18">
      <c r="A510" s="186"/>
      <c r="B510" s="186"/>
      <c r="C510" s="186"/>
      <c r="D510" s="187"/>
      <c r="E510" s="186"/>
      <c r="F510" s="186"/>
      <c r="G510" s="186"/>
      <c r="H510" s="186"/>
    </row>
    <row r="511" spans="1:8" ht="18">
      <c r="A511" s="186"/>
      <c r="B511" s="186"/>
      <c r="C511" s="186"/>
      <c r="D511" s="187"/>
      <c r="E511" s="186"/>
      <c r="F511" s="186"/>
      <c r="G511" s="186"/>
      <c r="H511" s="186"/>
    </row>
    <row r="512" spans="1:8" ht="18">
      <c r="A512" s="186"/>
      <c r="B512" s="186"/>
      <c r="C512" s="186"/>
      <c r="D512" s="187"/>
      <c r="E512" s="186"/>
      <c r="F512" s="186"/>
      <c r="G512" s="186"/>
      <c r="H512" s="186"/>
    </row>
    <row r="513" spans="1:8" ht="18">
      <c r="A513" s="186"/>
      <c r="B513" s="186"/>
      <c r="C513" s="186"/>
      <c r="D513" s="187"/>
      <c r="E513" s="186"/>
      <c r="F513" s="186"/>
      <c r="G513" s="186"/>
      <c r="H513" s="186"/>
    </row>
    <row r="514" spans="1:8" ht="18">
      <c r="A514" s="186"/>
      <c r="B514" s="186"/>
      <c r="C514" s="186"/>
      <c r="D514" s="187"/>
      <c r="E514" s="186"/>
      <c r="F514" s="186"/>
      <c r="G514" s="186"/>
      <c r="H514" s="186"/>
    </row>
    <row r="515" spans="1:8" ht="18">
      <c r="A515" s="186"/>
      <c r="B515" s="186"/>
      <c r="C515" s="186"/>
      <c r="D515" s="187"/>
      <c r="E515" s="186"/>
      <c r="F515" s="186"/>
      <c r="G515" s="186"/>
      <c r="H515" s="186"/>
    </row>
    <row r="516" spans="1:8" ht="18">
      <c r="A516" s="186"/>
      <c r="B516" s="186"/>
      <c r="C516" s="186"/>
      <c r="D516" s="187"/>
      <c r="E516" s="186"/>
      <c r="F516" s="186"/>
      <c r="G516" s="186"/>
      <c r="H516" s="186"/>
    </row>
    <row r="517" spans="1:8" ht="18">
      <c r="A517" s="186"/>
      <c r="B517" s="186"/>
      <c r="C517" s="186"/>
      <c r="D517" s="187"/>
      <c r="E517" s="186"/>
      <c r="F517" s="186"/>
      <c r="G517" s="186"/>
      <c r="H517" s="186"/>
    </row>
    <row r="518" spans="1:8" ht="18">
      <c r="A518" s="186"/>
      <c r="B518" s="186"/>
      <c r="C518" s="186"/>
      <c r="D518" s="187"/>
      <c r="E518" s="186"/>
      <c r="F518" s="186"/>
      <c r="G518" s="186"/>
      <c r="H518" s="186"/>
    </row>
    <row r="519" spans="1:8" ht="18">
      <c r="A519" s="186"/>
      <c r="B519" s="186"/>
      <c r="C519" s="186"/>
      <c r="D519" s="187"/>
      <c r="E519" s="186"/>
      <c r="F519" s="186"/>
      <c r="G519" s="186"/>
      <c r="H519" s="186"/>
    </row>
    <row r="520" spans="1:8" ht="18">
      <c r="A520" s="186"/>
      <c r="B520" s="186"/>
      <c r="C520" s="186"/>
      <c r="D520" s="187"/>
      <c r="E520" s="186"/>
      <c r="F520" s="186"/>
      <c r="G520" s="186"/>
      <c r="H520" s="186"/>
    </row>
    <row r="521" spans="1:8" ht="18">
      <c r="A521" s="186"/>
      <c r="B521" s="186"/>
      <c r="C521" s="186"/>
      <c r="D521" s="187"/>
      <c r="E521" s="186"/>
      <c r="F521" s="186"/>
      <c r="G521" s="186"/>
      <c r="H521" s="186"/>
    </row>
    <row r="522" spans="1:8" ht="18">
      <c r="A522" s="186"/>
      <c r="B522" s="186"/>
      <c r="C522" s="186"/>
      <c r="D522" s="187"/>
      <c r="E522" s="186"/>
      <c r="F522" s="186"/>
      <c r="G522" s="186"/>
      <c r="H522" s="186"/>
    </row>
    <row r="523" spans="1:8" ht="18">
      <c r="A523" s="186"/>
      <c r="B523" s="186"/>
      <c r="C523" s="186"/>
      <c r="D523" s="187"/>
      <c r="E523" s="186"/>
      <c r="F523" s="186"/>
      <c r="G523" s="186"/>
      <c r="H523" s="186"/>
    </row>
    <row r="524" spans="1:8" ht="18">
      <c r="A524" s="186"/>
      <c r="B524" s="186"/>
      <c r="C524" s="186"/>
      <c r="D524" s="187"/>
      <c r="E524" s="186"/>
      <c r="F524" s="186"/>
      <c r="G524" s="186"/>
      <c r="H524" s="186"/>
    </row>
    <row r="525" spans="1:8" ht="18">
      <c r="A525" s="186"/>
      <c r="B525" s="186"/>
      <c r="C525" s="186"/>
      <c r="D525" s="187"/>
      <c r="E525" s="186"/>
      <c r="F525" s="186"/>
      <c r="G525" s="186"/>
      <c r="H525" s="186"/>
    </row>
    <row r="526" spans="1:8" ht="18">
      <c r="A526" s="186"/>
      <c r="B526" s="186"/>
      <c r="C526" s="186"/>
      <c r="D526" s="187"/>
      <c r="E526" s="186"/>
      <c r="F526" s="186"/>
      <c r="G526" s="186"/>
      <c r="H526" s="186"/>
    </row>
    <row r="527" spans="1:8" ht="18">
      <c r="A527" s="186"/>
      <c r="B527" s="186"/>
      <c r="C527" s="186"/>
      <c r="D527" s="187"/>
      <c r="E527" s="186"/>
      <c r="F527" s="186"/>
      <c r="G527" s="186"/>
      <c r="H527" s="186"/>
    </row>
    <row r="528" spans="1:8" ht="18">
      <c r="A528" s="186"/>
      <c r="B528" s="186"/>
      <c r="C528" s="186"/>
      <c r="D528" s="187"/>
      <c r="E528" s="186"/>
      <c r="F528" s="186"/>
      <c r="G528" s="186"/>
      <c r="H528" s="186"/>
    </row>
    <row r="529" spans="1:8" ht="18">
      <c r="A529" s="186"/>
      <c r="B529" s="186"/>
      <c r="C529" s="186"/>
      <c r="D529" s="187"/>
      <c r="E529" s="186"/>
      <c r="F529" s="186"/>
      <c r="G529" s="186"/>
      <c r="H529" s="186"/>
    </row>
    <row r="530" spans="1:8" ht="18">
      <c r="A530" s="186"/>
      <c r="B530" s="186"/>
      <c r="C530" s="186"/>
      <c r="D530" s="187"/>
      <c r="E530" s="186"/>
      <c r="F530" s="186"/>
      <c r="G530" s="186"/>
      <c r="H530" s="186"/>
    </row>
    <row r="531" spans="1:8" ht="18">
      <c r="A531" s="186"/>
      <c r="B531" s="186"/>
      <c r="C531" s="186"/>
      <c r="D531" s="187"/>
      <c r="E531" s="186"/>
      <c r="F531" s="186"/>
      <c r="G531" s="186"/>
      <c r="H531" s="186"/>
    </row>
    <row r="532" spans="1:8" ht="18">
      <c r="A532" s="186"/>
      <c r="B532" s="186"/>
      <c r="C532" s="186"/>
      <c r="D532" s="187"/>
      <c r="E532" s="186"/>
      <c r="F532" s="186"/>
      <c r="G532" s="186"/>
      <c r="H532" s="186"/>
    </row>
    <row r="533" spans="1:8" ht="18">
      <c r="A533" s="186"/>
      <c r="B533" s="186"/>
      <c r="C533" s="186"/>
      <c r="D533" s="187"/>
      <c r="E533" s="186"/>
      <c r="F533" s="186"/>
      <c r="G533" s="186"/>
      <c r="H533" s="186"/>
    </row>
    <row r="534" spans="1:8" ht="18">
      <c r="A534" s="186"/>
      <c r="B534" s="186"/>
      <c r="C534" s="186"/>
      <c r="D534" s="187"/>
      <c r="E534" s="186"/>
      <c r="F534" s="186"/>
      <c r="G534" s="186"/>
      <c r="H534" s="186"/>
    </row>
    <row r="535" spans="1:8" ht="18">
      <c r="A535" s="186"/>
      <c r="B535" s="186"/>
      <c r="C535" s="186"/>
      <c r="D535" s="187"/>
      <c r="E535" s="186"/>
      <c r="F535" s="186"/>
      <c r="G535" s="186"/>
      <c r="H535" s="186"/>
    </row>
    <row r="536" spans="1:8" ht="18">
      <c r="A536" s="186"/>
      <c r="B536" s="186"/>
      <c r="C536" s="186"/>
      <c r="D536" s="187"/>
      <c r="E536" s="186"/>
      <c r="F536" s="186"/>
      <c r="G536" s="186"/>
      <c r="H536" s="186"/>
    </row>
    <row r="537" spans="1:8" ht="18">
      <c r="A537" s="186"/>
      <c r="B537" s="186"/>
      <c r="C537" s="186"/>
      <c r="D537" s="187"/>
      <c r="E537" s="186"/>
      <c r="F537" s="186"/>
      <c r="G537" s="186"/>
      <c r="H537" s="186"/>
    </row>
    <row r="538" spans="1:8" ht="18">
      <c r="A538" s="186"/>
      <c r="B538" s="186"/>
      <c r="C538" s="186"/>
      <c r="D538" s="187"/>
      <c r="E538" s="186"/>
      <c r="F538" s="186"/>
      <c r="G538" s="186"/>
      <c r="H538" s="186"/>
    </row>
    <row r="539" spans="1:8" ht="18">
      <c r="A539" s="186"/>
      <c r="B539" s="186"/>
      <c r="C539" s="186"/>
      <c r="D539" s="187"/>
      <c r="E539" s="186"/>
      <c r="F539" s="186"/>
      <c r="G539" s="186"/>
      <c r="H539" s="186"/>
    </row>
    <row r="540" spans="1:8" ht="18">
      <c r="A540" s="186"/>
      <c r="B540" s="186"/>
      <c r="C540" s="186"/>
      <c r="D540" s="187"/>
      <c r="E540" s="186"/>
      <c r="F540" s="186"/>
      <c r="G540" s="186"/>
      <c r="H540" s="186"/>
    </row>
    <row r="541" spans="1:8" ht="18">
      <c r="A541" s="186"/>
      <c r="B541" s="186"/>
      <c r="C541" s="186"/>
      <c r="D541" s="187"/>
      <c r="E541" s="186"/>
      <c r="F541" s="186"/>
      <c r="G541" s="186"/>
      <c r="H541" s="186"/>
    </row>
    <row r="542" spans="1:8" ht="18">
      <c r="A542" s="186"/>
      <c r="B542" s="186"/>
      <c r="C542" s="186"/>
      <c r="D542" s="187"/>
      <c r="E542" s="186"/>
      <c r="F542" s="186"/>
      <c r="G542" s="186"/>
      <c r="H542" s="186"/>
    </row>
    <row r="543" spans="1:8" ht="18">
      <c r="A543" s="186"/>
      <c r="B543" s="186"/>
      <c r="C543" s="186"/>
      <c r="D543" s="187"/>
      <c r="E543" s="186"/>
      <c r="F543" s="186"/>
      <c r="G543" s="186"/>
      <c r="H543" s="186"/>
    </row>
    <row r="544" spans="1:8" ht="18">
      <c r="A544" s="186"/>
      <c r="B544" s="186"/>
      <c r="C544" s="186"/>
      <c r="D544" s="187"/>
      <c r="E544" s="186"/>
      <c r="F544" s="186"/>
      <c r="G544" s="186"/>
      <c r="H544" s="186"/>
    </row>
    <row r="545" spans="1:8" ht="18">
      <c r="A545" s="186"/>
      <c r="B545" s="186"/>
      <c r="C545" s="186"/>
      <c r="D545" s="187"/>
      <c r="E545" s="186"/>
      <c r="F545" s="186"/>
      <c r="G545" s="186"/>
      <c r="H545" s="186"/>
    </row>
    <row r="546" spans="1:8" ht="18">
      <c r="A546" s="186"/>
      <c r="B546" s="186"/>
      <c r="C546" s="186"/>
      <c r="D546" s="187"/>
      <c r="E546" s="186"/>
      <c r="F546" s="186"/>
      <c r="G546" s="186"/>
      <c r="H546" s="186"/>
    </row>
    <row r="547" spans="1:8" ht="18">
      <c r="A547" s="186"/>
      <c r="B547" s="186"/>
      <c r="C547" s="186"/>
      <c r="D547" s="187"/>
      <c r="E547" s="186"/>
      <c r="F547" s="186"/>
      <c r="G547" s="186"/>
      <c r="H547" s="186"/>
    </row>
    <row r="548" spans="1:8" ht="18">
      <c r="A548" s="186"/>
      <c r="B548" s="186"/>
      <c r="C548" s="186"/>
      <c r="D548" s="187"/>
      <c r="E548" s="186"/>
      <c r="F548" s="186"/>
      <c r="G548" s="186"/>
      <c r="H548" s="186"/>
    </row>
    <row r="549" spans="1:8" ht="18">
      <c r="A549" s="186"/>
      <c r="B549" s="186"/>
      <c r="C549" s="186"/>
      <c r="D549" s="187"/>
      <c r="E549" s="186"/>
      <c r="F549" s="186"/>
      <c r="G549" s="186"/>
      <c r="H549" s="186"/>
    </row>
    <row r="550" spans="1:8" ht="18">
      <c r="A550" s="186"/>
      <c r="B550" s="186"/>
      <c r="C550" s="186"/>
      <c r="D550" s="187"/>
      <c r="E550" s="186"/>
      <c r="F550" s="186"/>
      <c r="G550" s="186"/>
      <c r="H550" s="186"/>
    </row>
    <row r="551" spans="1:8" ht="18">
      <c r="A551" s="186"/>
      <c r="B551" s="186"/>
      <c r="C551" s="186"/>
      <c r="D551" s="187"/>
      <c r="E551" s="186"/>
      <c r="F551" s="186"/>
      <c r="G551" s="186"/>
      <c r="H551" s="186"/>
    </row>
    <row r="552" spans="1:8" ht="18">
      <c r="A552" s="186"/>
      <c r="B552" s="186"/>
      <c r="C552" s="186"/>
      <c r="D552" s="187"/>
      <c r="E552" s="186"/>
      <c r="F552" s="186"/>
      <c r="G552" s="186"/>
      <c r="H552" s="186"/>
    </row>
    <row r="553" spans="1:8" ht="18">
      <c r="A553" s="186"/>
      <c r="B553" s="186"/>
      <c r="C553" s="186"/>
      <c r="D553" s="187"/>
      <c r="E553" s="186"/>
      <c r="F553" s="186"/>
      <c r="G553" s="186"/>
      <c r="H553" s="186"/>
    </row>
    <row r="554" spans="1:8" ht="18">
      <c r="A554" s="186"/>
      <c r="B554" s="186"/>
      <c r="C554" s="186"/>
      <c r="D554" s="187"/>
      <c r="E554" s="186"/>
      <c r="F554" s="186"/>
      <c r="G554" s="186"/>
      <c r="H554" s="186"/>
    </row>
    <row r="555" spans="1:8" ht="18">
      <c r="A555" s="186"/>
      <c r="B555" s="186"/>
      <c r="C555" s="186"/>
      <c r="D555" s="187"/>
      <c r="E555" s="186"/>
      <c r="F555" s="186"/>
      <c r="G555" s="186"/>
      <c r="H555" s="186"/>
    </row>
    <row r="556" spans="1:8" ht="18">
      <c r="A556" s="186"/>
      <c r="B556" s="186"/>
      <c r="C556" s="186"/>
      <c r="D556" s="187"/>
      <c r="E556" s="186"/>
      <c r="F556" s="186"/>
      <c r="G556" s="186"/>
      <c r="H556" s="186"/>
    </row>
    <row r="557" spans="1:8" ht="18">
      <c r="A557" s="186"/>
      <c r="B557" s="186"/>
      <c r="C557" s="186"/>
      <c r="D557" s="187"/>
      <c r="E557" s="186"/>
      <c r="F557" s="186"/>
      <c r="G557" s="186"/>
      <c r="H557" s="186"/>
    </row>
    <row r="558" spans="1:8" ht="18">
      <c r="A558" s="186"/>
      <c r="B558" s="186"/>
      <c r="C558" s="186"/>
      <c r="D558" s="187"/>
      <c r="E558" s="186"/>
      <c r="F558" s="186"/>
      <c r="G558" s="186"/>
      <c r="H558" s="186"/>
    </row>
    <row r="559" spans="1:8" ht="18">
      <c r="A559" s="186"/>
      <c r="B559" s="186"/>
      <c r="C559" s="186"/>
      <c r="D559" s="187"/>
      <c r="E559" s="186"/>
      <c r="F559" s="186"/>
      <c r="G559" s="186"/>
      <c r="H559" s="186"/>
    </row>
    <row r="560" spans="1:8" ht="18">
      <c r="A560" s="186"/>
      <c r="B560" s="186"/>
      <c r="C560" s="186"/>
      <c r="D560" s="187"/>
      <c r="E560" s="186"/>
      <c r="F560" s="186"/>
      <c r="G560" s="186"/>
      <c r="H560" s="186"/>
    </row>
    <row r="561" spans="1:8" ht="18">
      <c r="A561" s="186"/>
      <c r="B561" s="186"/>
      <c r="C561" s="186"/>
      <c r="D561" s="187"/>
      <c r="E561" s="186"/>
      <c r="F561" s="186"/>
      <c r="G561" s="186"/>
      <c r="H561" s="186"/>
    </row>
    <row r="562" spans="1:8" ht="18">
      <c r="A562" s="186"/>
      <c r="B562" s="186"/>
      <c r="C562" s="186"/>
      <c r="D562" s="187"/>
      <c r="E562" s="186"/>
      <c r="F562" s="186"/>
      <c r="G562" s="186"/>
      <c r="H562" s="186"/>
    </row>
    <row r="563" spans="1:8" ht="18">
      <c r="A563" s="186"/>
      <c r="B563" s="186"/>
      <c r="C563" s="186"/>
      <c r="D563" s="187"/>
      <c r="E563" s="186"/>
      <c r="F563" s="186"/>
      <c r="G563" s="186"/>
      <c r="H563" s="186"/>
    </row>
    <row r="564" spans="1:8" ht="18">
      <c r="A564" s="186"/>
      <c r="B564" s="186"/>
      <c r="C564" s="186"/>
      <c r="D564" s="187"/>
      <c r="E564" s="186"/>
      <c r="F564" s="186"/>
      <c r="G564" s="186"/>
      <c r="H564" s="186"/>
    </row>
    <row r="565" spans="1:8" ht="18">
      <c r="A565" s="186"/>
      <c r="B565" s="186"/>
      <c r="C565" s="186"/>
      <c r="D565" s="187"/>
      <c r="E565" s="186"/>
      <c r="F565" s="186"/>
      <c r="G565" s="186"/>
      <c r="H565" s="186"/>
    </row>
    <row r="566" spans="1:8" ht="18">
      <c r="A566" s="186"/>
      <c r="B566" s="186"/>
      <c r="C566" s="186"/>
      <c r="D566" s="187"/>
      <c r="E566" s="186"/>
      <c r="F566" s="186"/>
      <c r="G566" s="186"/>
      <c r="H566" s="186"/>
    </row>
    <row r="567" spans="1:8" ht="18">
      <c r="A567" s="186"/>
      <c r="B567" s="186"/>
      <c r="C567" s="186"/>
      <c r="D567" s="187"/>
      <c r="E567" s="186"/>
      <c r="F567" s="186"/>
      <c r="G567" s="186"/>
      <c r="H567" s="186"/>
    </row>
    <row r="568" spans="1:8" ht="18">
      <c r="A568" s="186"/>
      <c r="B568" s="186"/>
      <c r="C568" s="186"/>
      <c r="D568" s="187"/>
      <c r="E568" s="186"/>
      <c r="F568" s="186"/>
      <c r="G568" s="186"/>
      <c r="H568" s="186"/>
    </row>
    <row r="569" spans="1:8" ht="18">
      <c r="A569" s="186"/>
      <c r="B569" s="186"/>
      <c r="C569" s="186"/>
      <c r="D569" s="187"/>
      <c r="E569" s="186"/>
      <c r="F569" s="186"/>
      <c r="G569" s="186"/>
      <c r="H569" s="186"/>
    </row>
    <row r="570" spans="1:8" ht="18">
      <c r="A570" s="186"/>
      <c r="B570" s="186"/>
      <c r="C570" s="186"/>
      <c r="D570" s="187"/>
      <c r="E570" s="186"/>
      <c r="F570" s="186"/>
      <c r="G570" s="186"/>
      <c r="H570" s="186"/>
    </row>
    <row r="571" spans="1:8" ht="18">
      <c r="A571" s="186"/>
      <c r="B571" s="186"/>
      <c r="C571" s="186"/>
      <c r="D571" s="187"/>
      <c r="E571" s="186"/>
      <c r="F571" s="186"/>
      <c r="G571" s="186"/>
      <c r="H571" s="186"/>
    </row>
    <row r="572" spans="1:8" ht="18">
      <c r="A572" s="186"/>
      <c r="B572" s="186"/>
      <c r="C572" s="186"/>
      <c r="D572" s="187"/>
      <c r="E572" s="186"/>
      <c r="F572" s="186"/>
      <c r="G572" s="186"/>
      <c r="H572" s="186"/>
    </row>
    <row r="573" spans="1:8" ht="18">
      <c r="A573" s="186"/>
      <c r="B573" s="186"/>
      <c r="C573" s="186"/>
      <c r="D573" s="187"/>
      <c r="E573" s="186"/>
      <c r="F573" s="186"/>
      <c r="G573" s="186"/>
      <c r="H573" s="186"/>
    </row>
    <row r="574" spans="1:8" ht="18">
      <c r="A574" s="186"/>
      <c r="B574" s="186"/>
      <c r="C574" s="186"/>
      <c r="D574" s="187"/>
      <c r="E574" s="186"/>
      <c r="F574" s="186"/>
      <c r="G574" s="186"/>
      <c r="H574" s="186"/>
    </row>
    <row r="575" spans="1:8" ht="18">
      <c r="A575" s="186"/>
      <c r="B575" s="186"/>
      <c r="C575" s="186"/>
      <c r="D575" s="187"/>
      <c r="E575" s="186"/>
      <c r="F575" s="186"/>
      <c r="G575" s="186"/>
      <c r="H575" s="186"/>
    </row>
    <row r="576" spans="1:8" ht="18">
      <c r="A576" s="186"/>
      <c r="B576" s="186"/>
      <c r="C576" s="186"/>
      <c r="D576" s="187"/>
      <c r="E576" s="186"/>
      <c r="F576" s="186"/>
      <c r="G576" s="186"/>
      <c r="H576" s="186"/>
    </row>
    <row r="577" spans="1:8" ht="18">
      <c r="A577" s="186"/>
      <c r="B577" s="186"/>
      <c r="C577" s="186"/>
      <c r="D577" s="187"/>
      <c r="E577" s="186"/>
      <c r="F577" s="186"/>
      <c r="G577" s="186"/>
      <c r="H577" s="186"/>
    </row>
    <row r="578" spans="1:8" ht="18">
      <c r="A578" s="186"/>
      <c r="B578" s="186"/>
      <c r="C578" s="186"/>
      <c r="D578" s="187"/>
      <c r="E578" s="186"/>
      <c r="F578" s="186"/>
      <c r="G578" s="186"/>
      <c r="H578" s="186"/>
    </row>
    <row r="579" spans="1:8" ht="18">
      <c r="A579" s="186"/>
      <c r="B579" s="186"/>
      <c r="C579" s="186"/>
      <c r="D579" s="187"/>
      <c r="E579" s="186"/>
      <c r="F579" s="186"/>
      <c r="G579" s="186"/>
      <c r="H579" s="186"/>
    </row>
    <row r="580" spans="1:8" ht="18">
      <c r="A580" s="186"/>
      <c r="B580" s="186"/>
      <c r="C580" s="186"/>
      <c r="D580" s="187"/>
      <c r="E580" s="186"/>
      <c r="F580" s="186"/>
      <c r="G580" s="186"/>
      <c r="H580" s="186"/>
    </row>
    <row r="581" spans="1:8" ht="18">
      <c r="A581" s="186"/>
      <c r="B581" s="186"/>
      <c r="C581" s="186"/>
      <c r="D581" s="187"/>
      <c r="E581" s="186"/>
      <c r="F581" s="186"/>
      <c r="G581" s="186"/>
      <c r="H581" s="186"/>
    </row>
    <row r="582" spans="1:8" ht="18">
      <c r="A582" s="186"/>
      <c r="B582" s="186"/>
      <c r="C582" s="186"/>
      <c r="D582" s="187"/>
      <c r="E582" s="186"/>
      <c r="F582" s="186"/>
      <c r="G582" s="186"/>
      <c r="H582" s="186"/>
    </row>
    <row r="583" spans="1:8" ht="18">
      <c r="A583" s="186"/>
      <c r="B583" s="186"/>
      <c r="C583" s="186"/>
      <c r="D583" s="187"/>
      <c r="E583" s="186"/>
      <c r="F583" s="186"/>
      <c r="G583" s="186"/>
      <c r="H583" s="186"/>
    </row>
    <row r="584" spans="1:8" ht="18">
      <c r="A584" s="186"/>
      <c r="B584" s="186"/>
      <c r="C584" s="186"/>
      <c r="D584" s="187"/>
      <c r="E584" s="186"/>
      <c r="F584" s="186"/>
      <c r="G584" s="186"/>
      <c r="H584" s="186"/>
    </row>
    <row r="585" spans="1:8" ht="18">
      <c r="A585" s="186"/>
      <c r="B585" s="186"/>
      <c r="C585" s="186"/>
      <c r="D585" s="187"/>
      <c r="E585" s="186"/>
      <c r="F585" s="186"/>
      <c r="G585" s="186"/>
      <c r="H585" s="186"/>
    </row>
    <row r="586" spans="1:8" ht="18">
      <c r="A586" s="186"/>
      <c r="B586" s="186"/>
      <c r="C586" s="186"/>
      <c r="D586" s="187"/>
      <c r="E586" s="186"/>
      <c r="F586" s="186"/>
      <c r="G586" s="186"/>
      <c r="H586" s="186"/>
    </row>
    <row r="587" spans="1:8" ht="18">
      <c r="A587" s="186"/>
      <c r="B587" s="186"/>
      <c r="C587" s="186"/>
      <c r="D587" s="187"/>
      <c r="E587" s="186"/>
      <c r="F587" s="186"/>
      <c r="G587" s="186"/>
      <c r="H587" s="186"/>
    </row>
    <row r="588" spans="1:8" ht="18">
      <c r="A588" s="186"/>
      <c r="B588" s="186"/>
      <c r="C588" s="186"/>
      <c r="D588" s="187"/>
      <c r="E588" s="186"/>
      <c r="F588" s="186"/>
      <c r="G588" s="186"/>
      <c r="H588" s="186"/>
    </row>
    <row r="589" spans="1:8" ht="18">
      <c r="A589" s="186"/>
      <c r="B589" s="186"/>
      <c r="C589" s="186"/>
      <c r="D589" s="187"/>
      <c r="E589" s="186"/>
      <c r="F589" s="186"/>
      <c r="G589" s="186"/>
      <c r="H589" s="186"/>
    </row>
    <row r="590" spans="1:8" ht="18">
      <c r="A590" s="186"/>
      <c r="B590" s="186"/>
      <c r="C590" s="186"/>
      <c r="D590" s="187"/>
      <c r="E590" s="186"/>
      <c r="F590" s="186"/>
      <c r="G590" s="186"/>
      <c r="H590" s="186"/>
    </row>
  </sheetData>
  <mergeCells count="8">
    <mergeCell ref="A47:F47"/>
    <mergeCell ref="I1:M1"/>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4C19C"/>
  </sheetPr>
  <dimension ref="A1:M188"/>
  <sheetViews>
    <sheetView zoomScaleNormal="100" workbookViewId="0">
      <selection sqref="A1:B1"/>
    </sheetView>
  </sheetViews>
  <sheetFormatPr baseColWidth="10" defaultRowHeight="15"/>
  <cols>
    <col min="1" max="1" width="9.85546875" customWidth="1"/>
    <col min="2" max="2" width="25.28515625" customWidth="1"/>
    <col min="3" max="3" width="46.140625" style="204" customWidth="1"/>
    <col min="4" max="4" width="18.140625" style="205" customWidth="1"/>
    <col min="5" max="5" width="12.85546875" bestFit="1" customWidth="1"/>
  </cols>
  <sheetData>
    <row r="1" spans="1:13" ht="57.75" customHeight="1">
      <c r="A1" s="470" t="s">
        <v>285</v>
      </c>
      <c r="B1" s="470"/>
      <c r="C1" s="471" t="s">
        <v>466</v>
      </c>
      <c r="D1" s="471"/>
      <c r="I1" s="469" t="s">
        <v>429</v>
      </c>
      <c r="J1" s="469"/>
      <c r="K1" s="469"/>
      <c r="L1" s="469"/>
      <c r="M1" s="469"/>
    </row>
    <row r="2" spans="1:13" ht="47.25" customHeight="1" thickBot="1">
      <c r="A2" s="483" t="s">
        <v>382</v>
      </c>
      <c r="B2" s="483"/>
      <c r="C2" s="483"/>
      <c r="D2" s="483"/>
    </row>
    <row r="3" spans="1:13" ht="6" customHeight="1">
      <c r="A3" s="474"/>
      <c r="B3" s="474"/>
      <c r="C3" s="474"/>
      <c r="D3" s="474"/>
    </row>
    <row r="4" spans="1:13" ht="27.75" customHeight="1">
      <c r="A4" s="479" t="s">
        <v>267</v>
      </c>
      <c r="B4" s="480" t="s">
        <v>348</v>
      </c>
      <c r="C4" s="481" t="s">
        <v>349</v>
      </c>
      <c r="D4" s="482" t="s">
        <v>471</v>
      </c>
    </row>
    <row r="5" spans="1:13" ht="25.5" customHeight="1" thickBot="1">
      <c r="A5" s="479"/>
      <c r="B5" s="480"/>
      <c r="C5" s="481"/>
      <c r="D5" s="482"/>
    </row>
    <row r="6" spans="1:13" s="190" customFormat="1" ht="3" customHeight="1" thickBot="1">
      <c r="A6" s="476"/>
      <c r="B6" s="476"/>
      <c r="C6" s="476"/>
      <c r="D6" s="476"/>
    </row>
    <row r="7" spans="1:13" s="190" customFormat="1" ht="3" customHeight="1" thickBot="1">
      <c r="A7" s="252"/>
      <c r="B7" s="252"/>
      <c r="C7" s="318"/>
      <c r="D7" s="189"/>
    </row>
    <row r="8" spans="1:13" s="194" customFormat="1" ht="18" customHeight="1">
      <c r="A8" s="191"/>
      <c r="B8" s="191" t="s">
        <v>24</v>
      </c>
      <c r="C8" s="191"/>
      <c r="D8" s="192">
        <f>+D10+D20+D47</f>
        <v>443040523.45999998</v>
      </c>
      <c r="E8" s="193"/>
    </row>
    <row r="9" spans="1:13" s="194" customFormat="1" ht="18" customHeight="1">
      <c r="A9" s="191">
        <v>11</v>
      </c>
      <c r="B9" s="191"/>
      <c r="C9" s="191"/>
      <c r="D9" s="192"/>
      <c r="E9" s="193"/>
    </row>
    <row r="10" spans="1:13" s="194" customFormat="1" ht="18" customHeight="1">
      <c r="A10" s="191"/>
      <c r="B10" s="477" t="s">
        <v>564</v>
      </c>
      <c r="C10" s="477"/>
      <c r="D10" s="192">
        <f>SUM(D11:D19)</f>
        <v>257016000</v>
      </c>
      <c r="E10" s="193"/>
    </row>
    <row r="11" spans="1:13" s="194" customFormat="1" ht="45" customHeight="1">
      <c r="A11" s="191"/>
      <c r="B11" s="191"/>
      <c r="C11" s="385" t="s">
        <v>565</v>
      </c>
      <c r="D11" s="184">
        <v>110122000</v>
      </c>
      <c r="E11" s="193"/>
    </row>
    <row r="12" spans="1:13" s="194" customFormat="1" ht="28.5" customHeight="1">
      <c r="A12" s="191"/>
      <c r="B12" s="191"/>
      <c r="C12" s="385" t="s">
        <v>566</v>
      </c>
      <c r="D12" s="184">
        <v>6455000</v>
      </c>
      <c r="E12" s="193"/>
    </row>
    <row r="13" spans="1:13" s="194" customFormat="1" ht="28.5" customHeight="1">
      <c r="A13" s="191"/>
      <c r="B13" s="191"/>
      <c r="C13" s="385" t="s">
        <v>567</v>
      </c>
      <c r="D13" s="184">
        <v>3087000</v>
      </c>
      <c r="E13" s="193"/>
    </row>
    <row r="14" spans="1:13" s="194" customFormat="1" ht="28.5" customHeight="1">
      <c r="A14" s="191"/>
      <c r="B14" s="191"/>
      <c r="C14" s="385" t="s">
        <v>568</v>
      </c>
      <c r="D14" s="184">
        <v>2693000</v>
      </c>
      <c r="E14" s="193"/>
    </row>
    <row r="15" spans="1:13" ht="15" customHeight="1">
      <c r="A15" s="191"/>
      <c r="B15" s="191"/>
      <c r="C15" s="385" t="s">
        <v>569</v>
      </c>
      <c r="D15" s="184">
        <v>6195000</v>
      </c>
      <c r="E15" s="186"/>
    </row>
    <row r="16" spans="1:13" ht="15" customHeight="1">
      <c r="A16" s="191"/>
      <c r="B16" s="191"/>
      <c r="C16" s="385" t="s">
        <v>570</v>
      </c>
      <c r="D16" s="184">
        <v>35896000</v>
      </c>
      <c r="E16" s="186"/>
    </row>
    <row r="17" spans="1:5" ht="28.5" customHeight="1">
      <c r="A17" s="191"/>
      <c r="B17" s="191"/>
      <c r="C17" s="385" t="s">
        <v>571</v>
      </c>
      <c r="D17" s="184">
        <v>85712000</v>
      </c>
      <c r="E17" s="186"/>
    </row>
    <row r="18" spans="1:5" ht="15" customHeight="1">
      <c r="A18" s="191"/>
      <c r="B18" s="191"/>
      <c r="C18" s="385" t="s">
        <v>572</v>
      </c>
      <c r="D18" s="184">
        <v>4571000</v>
      </c>
      <c r="E18" s="186"/>
    </row>
    <row r="19" spans="1:5" ht="15" customHeight="1">
      <c r="A19" s="191"/>
      <c r="B19" s="191"/>
      <c r="C19" s="385" t="s">
        <v>573</v>
      </c>
      <c r="D19" s="184">
        <v>2285000</v>
      </c>
      <c r="E19" s="186"/>
    </row>
    <row r="20" spans="1:5" ht="18">
      <c r="A20" s="191"/>
      <c r="B20" s="477" t="s">
        <v>111</v>
      </c>
      <c r="C20" s="477"/>
      <c r="D20" s="192">
        <f>SUM(D21:D45)</f>
        <v>176859123.78</v>
      </c>
      <c r="E20" s="186"/>
    </row>
    <row r="21" spans="1:5" ht="15" customHeight="1">
      <c r="A21" s="191"/>
      <c r="B21" s="191"/>
      <c r="C21" s="182" t="s">
        <v>574</v>
      </c>
      <c r="D21" s="184">
        <v>12484981.189999999</v>
      </c>
      <c r="E21" s="186"/>
    </row>
    <row r="22" spans="1:5" ht="15" customHeight="1">
      <c r="A22" s="191"/>
      <c r="B22" s="191"/>
      <c r="C22" s="182" t="s">
        <v>575</v>
      </c>
      <c r="D22" s="184">
        <v>28166000</v>
      </c>
      <c r="E22" s="186"/>
    </row>
    <row r="23" spans="1:5" ht="15" customHeight="1">
      <c r="A23" s="191"/>
      <c r="B23" s="191"/>
      <c r="C23" s="182" t="s">
        <v>576</v>
      </c>
      <c r="D23" s="184">
        <v>5462264.9799999995</v>
      </c>
      <c r="E23" s="186"/>
    </row>
    <row r="24" spans="1:5" ht="15" customHeight="1">
      <c r="A24" s="191"/>
      <c r="B24" s="191"/>
      <c r="C24" s="182" t="s">
        <v>577</v>
      </c>
      <c r="D24" s="184">
        <v>1364325</v>
      </c>
      <c r="E24" s="186"/>
    </row>
    <row r="25" spans="1:5" ht="27.75" customHeight="1">
      <c r="A25" s="191"/>
      <c r="B25" s="191"/>
      <c r="C25" s="182" t="s">
        <v>578</v>
      </c>
      <c r="D25" s="184">
        <v>3580290.92</v>
      </c>
      <c r="E25" s="186"/>
    </row>
    <row r="26" spans="1:5" ht="15" customHeight="1">
      <c r="A26" s="191"/>
      <c r="B26" s="191"/>
      <c r="C26" s="182" t="s">
        <v>579</v>
      </c>
      <c r="D26" s="184">
        <v>4500000</v>
      </c>
      <c r="E26" s="186"/>
    </row>
    <row r="27" spans="1:5" ht="15" customHeight="1">
      <c r="A27" s="191"/>
      <c r="B27" s="191"/>
      <c r="C27" s="182" t="s">
        <v>580</v>
      </c>
      <c r="D27" s="184">
        <v>1511994.4300000002</v>
      </c>
      <c r="E27" s="186"/>
    </row>
    <row r="28" spans="1:5" ht="15" customHeight="1">
      <c r="A28" s="191"/>
      <c r="B28" s="191"/>
      <c r="C28" s="182" t="s">
        <v>581</v>
      </c>
      <c r="D28" s="184">
        <v>1198856.1399999999</v>
      </c>
      <c r="E28" s="186"/>
    </row>
    <row r="29" spans="1:5" ht="15" customHeight="1">
      <c r="A29" s="191"/>
      <c r="B29" s="191"/>
      <c r="C29" s="182" t="s">
        <v>582</v>
      </c>
      <c r="D29" s="184">
        <v>2459921.2200000002</v>
      </c>
      <c r="E29" s="186"/>
    </row>
    <row r="30" spans="1:5" ht="15" customHeight="1">
      <c r="A30" s="191"/>
      <c r="B30" s="191"/>
      <c r="C30" s="182" t="s">
        <v>583</v>
      </c>
      <c r="D30" s="184">
        <v>9202150.2899999991</v>
      </c>
      <c r="E30" s="186"/>
    </row>
    <row r="31" spans="1:5" ht="15" customHeight="1">
      <c r="A31" s="191"/>
      <c r="B31" s="191"/>
      <c r="C31" s="182" t="s">
        <v>584</v>
      </c>
      <c r="D31" s="184">
        <v>2028654.0899999999</v>
      </c>
      <c r="E31" s="186"/>
    </row>
    <row r="32" spans="1:5" ht="27" customHeight="1">
      <c r="A32" s="191"/>
      <c r="B32" s="191"/>
      <c r="C32" s="182" t="s">
        <v>585</v>
      </c>
      <c r="D32" s="184">
        <v>2084888.15</v>
      </c>
      <c r="E32" s="186"/>
    </row>
    <row r="33" spans="1:5" ht="15" customHeight="1">
      <c r="A33" s="191"/>
      <c r="B33" s="191"/>
      <c r="C33" s="182" t="s">
        <v>586</v>
      </c>
      <c r="D33" s="184">
        <v>337809</v>
      </c>
      <c r="E33" s="186"/>
    </row>
    <row r="34" spans="1:5" ht="15" customHeight="1">
      <c r="A34" s="191"/>
      <c r="B34" s="191"/>
      <c r="C34" s="182" t="s">
        <v>587</v>
      </c>
      <c r="D34" s="184">
        <v>1707901.96</v>
      </c>
      <c r="E34" s="186"/>
    </row>
    <row r="35" spans="1:5" ht="15" customHeight="1">
      <c r="A35" s="191"/>
      <c r="B35" s="191"/>
      <c r="C35" s="182" t="s">
        <v>588</v>
      </c>
      <c r="D35" s="184">
        <v>15000000</v>
      </c>
      <c r="E35" s="186"/>
    </row>
    <row r="36" spans="1:5" ht="15" customHeight="1">
      <c r="A36" s="191"/>
      <c r="B36" s="191"/>
      <c r="C36" s="182" t="s">
        <v>589</v>
      </c>
      <c r="D36" s="184">
        <v>1063552.6200000001</v>
      </c>
      <c r="E36" s="186"/>
    </row>
    <row r="37" spans="1:5" ht="15" customHeight="1">
      <c r="A37" s="191"/>
      <c r="B37" s="191"/>
      <c r="C37" s="182" t="s">
        <v>590</v>
      </c>
      <c r="D37" s="184">
        <v>1086713.08</v>
      </c>
      <c r="E37" s="186"/>
    </row>
    <row r="38" spans="1:5" ht="15" customHeight="1">
      <c r="A38" s="191"/>
      <c r="B38" s="191"/>
      <c r="C38" s="182" t="s">
        <v>591</v>
      </c>
      <c r="D38" s="184">
        <v>350883.67</v>
      </c>
      <c r="E38" s="186"/>
    </row>
    <row r="39" spans="1:5" ht="15" customHeight="1">
      <c r="A39" s="191"/>
      <c r="B39" s="191"/>
      <c r="C39" s="182" t="s">
        <v>592</v>
      </c>
      <c r="D39" s="184">
        <v>10766116.4</v>
      </c>
      <c r="E39" s="186"/>
    </row>
    <row r="40" spans="1:5" ht="15" customHeight="1">
      <c r="A40" s="191"/>
      <c r="B40" s="191"/>
      <c r="C40" s="182" t="s">
        <v>593</v>
      </c>
      <c r="D40" s="184">
        <v>418585.8</v>
      </c>
      <c r="E40" s="186"/>
    </row>
    <row r="41" spans="1:5" ht="15" customHeight="1">
      <c r="A41" s="191"/>
      <c r="B41" s="191"/>
      <c r="C41" s="182" t="s">
        <v>594</v>
      </c>
      <c r="D41" s="184">
        <v>1821336.35</v>
      </c>
      <c r="E41" s="186"/>
    </row>
    <row r="42" spans="1:5" ht="15" customHeight="1">
      <c r="A42" s="191"/>
      <c r="B42" s="191"/>
      <c r="C42" s="182" t="s">
        <v>595</v>
      </c>
      <c r="D42" s="184">
        <v>1560037.98</v>
      </c>
      <c r="E42" s="186"/>
    </row>
    <row r="43" spans="1:5" ht="15" customHeight="1">
      <c r="A43" s="191"/>
      <c r="B43" s="191"/>
      <c r="C43" s="182" t="s">
        <v>596</v>
      </c>
      <c r="D43" s="184">
        <v>62462074.539999999</v>
      </c>
      <c r="E43" s="186"/>
    </row>
    <row r="44" spans="1:5" ht="28.5" customHeight="1">
      <c r="A44" s="191"/>
      <c r="B44" s="191"/>
      <c r="C44" s="182" t="s">
        <v>597</v>
      </c>
      <c r="D44" s="184">
        <v>896921.22</v>
      </c>
      <c r="E44" s="186"/>
    </row>
    <row r="45" spans="1:5" ht="15" customHeight="1">
      <c r="A45" s="191"/>
      <c r="B45" s="191"/>
      <c r="C45" s="182" t="s">
        <v>598</v>
      </c>
      <c r="D45" s="184">
        <v>5342864.75</v>
      </c>
      <c r="E45" s="186"/>
    </row>
    <row r="46" spans="1:5" ht="18">
      <c r="A46" s="191">
        <v>48</v>
      </c>
      <c r="B46" s="179" t="s">
        <v>351</v>
      </c>
      <c r="C46" s="195"/>
      <c r="D46" s="176"/>
      <c r="E46" s="186"/>
    </row>
    <row r="47" spans="1:5" ht="18">
      <c r="A47" s="191"/>
      <c r="B47" s="179"/>
      <c r="C47" s="182"/>
      <c r="D47" s="176">
        <f>SUM(D48:D71)</f>
        <v>9165399.6799999997</v>
      </c>
      <c r="E47" s="186"/>
    </row>
    <row r="48" spans="1:5" ht="27.95" customHeight="1">
      <c r="A48" s="191"/>
      <c r="B48" s="179"/>
      <c r="C48" s="182" t="s">
        <v>599</v>
      </c>
      <c r="D48" s="184">
        <v>856696.68</v>
      </c>
      <c r="E48" s="186"/>
    </row>
    <row r="49" spans="1:5" ht="18">
      <c r="A49" s="191"/>
      <c r="B49" s="179"/>
      <c r="C49" s="182" t="s">
        <v>600</v>
      </c>
      <c r="D49" s="184">
        <v>356250</v>
      </c>
      <c r="E49" s="186"/>
    </row>
    <row r="50" spans="1:5" ht="18">
      <c r="A50" s="191"/>
      <c r="B50" s="179"/>
      <c r="C50" s="182" t="s">
        <v>601</v>
      </c>
      <c r="D50" s="184">
        <v>202728.1</v>
      </c>
      <c r="E50" s="186"/>
    </row>
    <row r="51" spans="1:5" ht="18">
      <c r="A51" s="191"/>
      <c r="B51" s="179"/>
      <c r="C51" s="182" t="s">
        <v>602</v>
      </c>
      <c r="D51" s="184">
        <v>190000</v>
      </c>
      <c r="E51" s="186"/>
    </row>
    <row r="52" spans="1:5" ht="18">
      <c r="A52" s="191"/>
      <c r="B52" s="179"/>
      <c r="C52" s="182" t="s">
        <v>603</v>
      </c>
      <c r="D52" s="184">
        <v>250000</v>
      </c>
      <c r="E52" s="186"/>
    </row>
    <row r="53" spans="1:5" ht="18">
      <c r="A53" s="191"/>
      <c r="B53" s="179"/>
      <c r="C53" s="182" t="s">
        <v>604</v>
      </c>
      <c r="D53" s="184">
        <v>497200</v>
      </c>
      <c r="E53" s="186"/>
    </row>
    <row r="54" spans="1:5" ht="18">
      <c r="A54" s="191"/>
      <c r="B54" s="179"/>
      <c r="C54" s="182" t="s">
        <v>605</v>
      </c>
      <c r="D54" s="184">
        <v>179835</v>
      </c>
      <c r="E54" s="186"/>
    </row>
    <row r="55" spans="1:5" ht="18">
      <c r="A55" s="191"/>
      <c r="B55" s="179"/>
      <c r="C55" s="182" t="s">
        <v>606</v>
      </c>
      <c r="D55" s="184">
        <v>237500</v>
      </c>
      <c r="E55" s="186"/>
    </row>
    <row r="56" spans="1:5" ht="18">
      <c r="A56" s="191"/>
      <c r="B56" s="179"/>
      <c r="C56" s="182" t="s">
        <v>607</v>
      </c>
      <c r="D56" s="184">
        <v>665000</v>
      </c>
      <c r="E56" s="186"/>
    </row>
    <row r="57" spans="1:5" ht="18">
      <c r="A57" s="191"/>
      <c r="B57" s="179"/>
      <c r="C57" s="182" t="s">
        <v>608</v>
      </c>
      <c r="D57" s="184">
        <v>632243.19999999995</v>
      </c>
      <c r="E57" s="186"/>
    </row>
    <row r="58" spans="1:5" ht="27.95" customHeight="1">
      <c r="A58" s="191"/>
      <c r="B58" s="179"/>
      <c r="C58" s="182" t="s">
        <v>609</v>
      </c>
      <c r="D58" s="184">
        <v>405000</v>
      </c>
      <c r="E58" s="186"/>
    </row>
    <row r="59" spans="1:5" ht="18">
      <c r="A59" s="191"/>
      <c r="B59" s="179"/>
      <c r="C59" s="182" t="s">
        <v>610</v>
      </c>
      <c r="D59" s="184">
        <v>538669</v>
      </c>
      <c r="E59" s="186"/>
    </row>
    <row r="60" spans="1:5" ht="18">
      <c r="A60" s="191"/>
      <c r="B60" s="179"/>
      <c r="C60" s="182" t="s">
        <v>611</v>
      </c>
      <c r="D60" s="184">
        <v>281358</v>
      </c>
      <c r="E60" s="186"/>
    </row>
    <row r="61" spans="1:5" ht="18">
      <c r="A61" s="191"/>
      <c r="B61" s="179"/>
      <c r="C61" s="182" t="s">
        <v>612</v>
      </c>
      <c r="D61" s="184">
        <v>152000</v>
      </c>
      <c r="E61" s="186"/>
    </row>
    <row r="62" spans="1:5" ht="18">
      <c r="A62" s="191"/>
      <c r="B62" s="179"/>
      <c r="C62" s="182" t="s">
        <v>613</v>
      </c>
      <c r="D62" s="184">
        <v>427500</v>
      </c>
      <c r="E62" s="186"/>
    </row>
    <row r="63" spans="1:5" ht="18">
      <c r="A63" s="191"/>
      <c r="B63" s="179"/>
      <c r="C63" s="182" t="s">
        <v>614</v>
      </c>
      <c r="D63" s="184">
        <v>264307.3</v>
      </c>
      <c r="E63" s="186"/>
    </row>
    <row r="64" spans="1:5" ht="18">
      <c r="A64" s="191"/>
      <c r="B64" s="179"/>
      <c r="C64" s="182" t="s">
        <v>615</v>
      </c>
      <c r="D64" s="184">
        <v>475000</v>
      </c>
      <c r="E64" s="186"/>
    </row>
    <row r="65" spans="1:5" ht="27.95" customHeight="1">
      <c r="A65" s="191"/>
      <c r="B65" s="179"/>
      <c r="C65" s="182" t="s">
        <v>616</v>
      </c>
      <c r="D65" s="184">
        <v>237500</v>
      </c>
      <c r="E65" s="186"/>
    </row>
    <row r="66" spans="1:5" ht="18">
      <c r="A66" s="191"/>
      <c r="B66" s="179"/>
      <c r="C66" s="182" t="s">
        <v>617</v>
      </c>
      <c r="D66" s="184">
        <v>716605.48</v>
      </c>
      <c r="E66" s="186"/>
    </row>
    <row r="67" spans="1:5" ht="18">
      <c r="A67" s="191"/>
      <c r="B67" s="179"/>
      <c r="C67" s="182" t="s">
        <v>618</v>
      </c>
      <c r="D67" s="184">
        <v>237500</v>
      </c>
      <c r="E67" s="186"/>
    </row>
    <row r="68" spans="1:5" ht="18">
      <c r="A68" s="191"/>
      <c r="B68" s="179"/>
      <c r="C68" s="182" t="s">
        <v>619</v>
      </c>
      <c r="D68" s="184">
        <v>467531.02</v>
      </c>
      <c r="E68" s="186"/>
    </row>
    <row r="69" spans="1:5" ht="18">
      <c r="A69" s="191"/>
      <c r="B69" s="179"/>
      <c r="C69" s="182" t="s">
        <v>620</v>
      </c>
      <c r="D69" s="184">
        <v>12500</v>
      </c>
      <c r="E69" s="186"/>
    </row>
    <row r="70" spans="1:5" ht="18">
      <c r="A70" s="191"/>
      <c r="B70" s="179"/>
      <c r="C70" s="182" t="s">
        <v>455</v>
      </c>
      <c r="D70" s="184">
        <v>475000</v>
      </c>
      <c r="E70" s="186"/>
    </row>
    <row r="71" spans="1:5" ht="18">
      <c r="A71" s="191"/>
      <c r="B71" s="179"/>
      <c r="C71" s="182" t="s">
        <v>456</v>
      </c>
      <c r="D71" s="184">
        <v>407475.9</v>
      </c>
      <c r="E71" s="186"/>
    </row>
    <row r="72" spans="1:5" ht="7.5" customHeight="1" thickBot="1">
      <c r="A72" s="196"/>
      <c r="B72" s="197"/>
      <c r="C72" s="198"/>
      <c r="D72" s="199"/>
      <c r="E72" s="186"/>
    </row>
    <row r="73" spans="1:5" ht="30.75" customHeight="1">
      <c r="A73" s="478" t="s">
        <v>347</v>
      </c>
      <c r="B73" s="478"/>
      <c r="C73" s="478"/>
      <c r="D73" s="478"/>
      <c r="E73" s="186"/>
    </row>
    <row r="74" spans="1:5" ht="18">
      <c r="A74" s="180"/>
      <c r="B74" s="180"/>
      <c r="C74" s="200"/>
      <c r="D74" s="177"/>
      <c r="E74" s="186"/>
    </row>
    <row r="75" spans="1:5" ht="18">
      <c r="A75" s="180"/>
      <c r="B75" s="180"/>
      <c r="C75" s="200"/>
      <c r="D75" s="177"/>
      <c r="E75" s="186"/>
    </row>
    <row r="76" spans="1:5" ht="18">
      <c r="A76" s="180"/>
      <c r="B76" s="180"/>
      <c r="C76" s="200"/>
      <c r="D76" s="177"/>
      <c r="E76" s="186"/>
    </row>
    <row r="77" spans="1:5" ht="18">
      <c r="A77" s="180"/>
      <c r="B77" s="180"/>
      <c r="C77" s="200"/>
      <c r="D77" s="177"/>
      <c r="E77" s="186"/>
    </row>
    <row r="78" spans="1:5" ht="18">
      <c r="A78" s="180"/>
      <c r="B78" s="180"/>
      <c r="C78" s="200"/>
      <c r="D78" s="177"/>
      <c r="E78" s="186"/>
    </row>
    <row r="79" spans="1:5" ht="18">
      <c r="A79" s="180"/>
      <c r="B79" s="180"/>
      <c r="C79" s="200"/>
      <c r="D79" s="177"/>
      <c r="E79" s="186"/>
    </row>
    <row r="80" spans="1:5" ht="18">
      <c r="A80" s="180"/>
      <c r="B80" s="180"/>
      <c r="C80" s="200"/>
      <c r="D80" s="177"/>
      <c r="E80" s="186"/>
    </row>
    <row r="81" spans="1:5" ht="18">
      <c r="A81" s="180"/>
      <c r="B81" s="180"/>
      <c r="C81" s="200"/>
      <c r="D81" s="177"/>
      <c r="E81" s="186"/>
    </row>
    <row r="82" spans="1:5" ht="18">
      <c r="A82" s="180"/>
      <c r="B82" s="180"/>
      <c r="C82" s="200"/>
      <c r="D82" s="177"/>
      <c r="E82" s="186"/>
    </row>
    <row r="83" spans="1:5" ht="18">
      <c r="A83" s="180"/>
      <c r="B83" s="180"/>
      <c r="C83" s="200"/>
      <c r="D83" s="177"/>
      <c r="E83" s="186"/>
    </row>
    <row r="84" spans="1:5" ht="18">
      <c r="A84" s="180"/>
      <c r="B84" s="180"/>
      <c r="C84" s="200"/>
      <c r="D84" s="177"/>
      <c r="E84" s="186"/>
    </row>
    <row r="85" spans="1:5" ht="18">
      <c r="A85" s="180"/>
      <c r="B85" s="180"/>
      <c r="C85" s="200"/>
      <c r="D85" s="177"/>
      <c r="E85" s="186"/>
    </row>
    <row r="86" spans="1:5" ht="18">
      <c r="A86" s="180"/>
      <c r="B86" s="180"/>
      <c r="C86" s="200"/>
      <c r="D86" s="177"/>
      <c r="E86" s="186"/>
    </row>
    <row r="87" spans="1:5" ht="18">
      <c r="A87" s="180"/>
      <c r="B87" s="180"/>
      <c r="C87" s="200"/>
      <c r="D87" s="177"/>
      <c r="E87" s="186"/>
    </row>
    <row r="88" spans="1:5" ht="18">
      <c r="A88" s="180"/>
      <c r="B88" s="180"/>
      <c r="C88" s="200"/>
      <c r="D88" s="177"/>
      <c r="E88" s="186"/>
    </row>
    <row r="89" spans="1:5" ht="18">
      <c r="A89" s="180"/>
      <c r="B89" s="180"/>
      <c r="C89" s="200"/>
      <c r="D89" s="177"/>
      <c r="E89" s="186"/>
    </row>
    <row r="90" spans="1:5" ht="18">
      <c r="A90" s="180"/>
      <c r="B90" s="180"/>
      <c r="C90" s="200"/>
      <c r="D90" s="177"/>
      <c r="E90" s="186"/>
    </row>
    <row r="91" spans="1:5" ht="18">
      <c r="A91" s="180"/>
      <c r="B91" s="180"/>
      <c r="C91" s="200"/>
      <c r="D91" s="177"/>
      <c r="E91" s="186"/>
    </row>
    <row r="92" spans="1:5" ht="18">
      <c r="A92" s="180"/>
      <c r="B92" s="180"/>
      <c r="C92" s="200"/>
      <c r="D92" s="177"/>
      <c r="E92" s="186"/>
    </row>
    <row r="93" spans="1:5" ht="18">
      <c r="A93" s="180"/>
      <c r="B93" s="180"/>
      <c r="C93" s="200"/>
      <c r="D93" s="177"/>
      <c r="E93" s="186"/>
    </row>
    <row r="94" spans="1:5" ht="18">
      <c r="A94" s="180"/>
      <c r="B94" s="180"/>
      <c r="C94" s="200"/>
      <c r="D94" s="177"/>
      <c r="E94" s="186"/>
    </row>
    <row r="95" spans="1:5" ht="18">
      <c r="A95" s="180"/>
      <c r="B95" s="180"/>
      <c r="C95" s="200"/>
      <c r="D95" s="177"/>
      <c r="E95" s="186"/>
    </row>
    <row r="96" spans="1:5" ht="18">
      <c r="A96" s="180"/>
      <c r="B96" s="180"/>
      <c r="C96" s="200"/>
      <c r="D96" s="177"/>
      <c r="E96" s="186"/>
    </row>
    <row r="97" spans="1:5" ht="18">
      <c r="A97" s="180"/>
      <c r="B97" s="180"/>
      <c r="C97" s="200"/>
      <c r="D97" s="177"/>
      <c r="E97" s="186"/>
    </row>
    <row r="98" spans="1:5" ht="18">
      <c r="A98" s="180"/>
      <c r="B98" s="180"/>
      <c r="C98" s="200"/>
      <c r="D98" s="177"/>
      <c r="E98" s="186"/>
    </row>
    <row r="99" spans="1:5" ht="18">
      <c r="A99" s="180"/>
      <c r="B99" s="180"/>
      <c r="C99" s="200"/>
      <c r="D99" s="177"/>
      <c r="E99" s="186"/>
    </row>
    <row r="100" spans="1:5" ht="18">
      <c r="A100" s="180"/>
      <c r="B100" s="180"/>
      <c r="C100" s="200"/>
      <c r="D100" s="177"/>
      <c r="E100" s="186"/>
    </row>
    <row r="101" spans="1:5" ht="18">
      <c r="A101" s="180"/>
      <c r="B101" s="180"/>
      <c r="C101" s="200"/>
      <c r="D101" s="177"/>
      <c r="E101" s="186"/>
    </row>
    <row r="102" spans="1:5" ht="18">
      <c r="A102" s="180"/>
      <c r="B102" s="180"/>
      <c r="C102" s="200"/>
      <c r="D102" s="177"/>
      <c r="E102" s="186"/>
    </row>
    <row r="103" spans="1:5" ht="18">
      <c r="A103" s="180"/>
      <c r="B103" s="180"/>
      <c r="C103" s="200"/>
      <c r="D103" s="177"/>
      <c r="E103" s="186"/>
    </row>
    <row r="104" spans="1:5" ht="18">
      <c r="A104" s="180"/>
      <c r="B104" s="180"/>
      <c r="C104" s="200"/>
      <c r="D104" s="177"/>
      <c r="E104" s="186"/>
    </row>
    <row r="105" spans="1:5" ht="18">
      <c r="A105" s="180"/>
      <c r="B105" s="180"/>
      <c r="C105" s="200"/>
      <c r="D105" s="177"/>
      <c r="E105" s="186"/>
    </row>
    <row r="106" spans="1:5" ht="18">
      <c r="A106" s="180"/>
      <c r="B106" s="180"/>
      <c r="C106" s="200"/>
      <c r="D106" s="177"/>
      <c r="E106" s="186"/>
    </row>
    <row r="107" spans="1:5" ht="18">
      <c r="A107" s="180"/>
      <c r="B107" s="180"/>
      <c r="C107" s="200"/>
      <c r="D107" s="177"/>
      <c r="E107" s="186"/>
    </row>
    <row r="108" spans="1:5" ht="18">
      <c r="A108" s="180"/>
      <c r="B108" s="180"/>
      <c r="C108" s="200"/>
      <c r="D108" s="177"/>
      <c r="E108" s="186"/>
    </row>
    <row r="109" spans="1:5" ht="18">
      <c r="A109" s="180"/>
      <c r="B109" s="180"/>
      <c r="C109" s="200"/>
      <c r="D109" s="177"/>
      <c r="E109" s="186"/>
    </row>
    <row r="110" spans="1:5" ht="18">
      <c r="A110" s="180"/>
      <c r="B110" s="180"/>
      <c r="C110" s="200"/>
      <c r="D110" s="177"/>
      <c r="E110" s="186"/>
    </row>
    <row r="111" spans="1:5" ht="18">
      <c r="A111" s="180"/>
      <c r="B111" s="180"/>
      <c r="C111" s="200"/>
      <c r="D111" s="177"/>
      <c r="E111" s="186"/>
    </row>
    <row r="112" spans="1:5" ht="18">
      <c r="A112" s="180"/>
      <c r="B112" s="180"/>
      <c r="C112" s="200"/>
      <c r="D112" s="177"/>
      <c r="E112" s="186"/>
    </row>
    <row r="113" spans="1:5" ht="18">
      <c r="A113" s="180"/>
      <c r="B113" s="180"/>
      <c r="C113" s="200"/>
      <c r="D113" s="177"/>
      <c r="E113" s="186"/>
    </row>
    <row r="114" spans="1:5" ht="18">
      <c r="A114" s="180"/>
      <c r="B114" s="180"/>
      <c r="C114" s="200"/>
      <c r="D114" s="177"/>
      <c r="E114" s="186"/>
    </row>
    <row r="115" spans="1:5" ht="18">
      <c r="A115" s="180"/>
      <c r="B115" s="180"/>
      <c r="C115" s="200"/>
      <c r="D115" s="177"/>
      <c r="E115" s="186"/>
    </row>
    <row r="116" spans="1:5" ht="18">
      <c r="A116" s="180"/>
      <c r="B116" s="180"/>
      <c r="C116" s="200"/>
      <c r="D116" s="177"/>
      <c r="E116" s="186"/>
    </row>
    <row r="117" spans="1:5" ht="18">
      <c r="A117" s="180"/>
      <c r="B117" s="180"/>
      <c r="C117" s="200"/>
      <c r="D117" s="177"/>
      <c r="E117" s="186"/>
    </row>
    <row r="118" spans="1:5" ht="18">
      <c r="A118" s="180"/>
      <c r="B118" s="180"/>
      <c r="C118" s="200"/>
      <c r="D118" s="177"/>
      <c r="E118" s="186"/>
    </row>
    <row r="119" spans="1:5" ht="18">
      <c r="A119" s="180"/>
      <c r="B119" s="180"/>
      <c r="C119" s="200"/>
      <c r="D119" s="177"/>
      <c r="E119" s="186"/>
    </row>
    <row r="120" spans="1:5" ht="18">
      <c r="A120" s="180"/>
      <c r="B120" s="180"/>
      <c r="C120" s="200"/>
      <c r="D120" s="177"/>
      <c r="E120" s="186"/>
    </row>
    <row r="121" spans="1:5" ht="18">
      <c r="A121" s="180"/>
      <c r="B121" s="180"/>
      <c r="C121" s="200"/>
      <c r="D121" s="177"/>
      <c r="E121" s="186"/>
    </row>
    <row r="122" spans="1:5" ht="18">
      <c r="A122" s="180"/>
      <c r="B122" s="180"/>
      <c r="C122" s="200"/>
      <c r="D122" s="177"/>
      <c r="E122" s="186"/>
    </row>
    <row r="123" spans="1:5" ht="18">
      <c r="A123" s="180"/>
      <c r="B123" s="180"/>
      <c r="C123" s="200"/>
      <c r="D123" s="177"/>
      <c r="E123" s="186"/>
    </row>
    <row r="124" spans="1:5" ht="18">
      <c r="A124" s="180"/>
      <c r="B124" s="180"/>
      <c r="C124" s="200"/>
      <c r="D124" s="177"/>
      <c r="E124" s="186"/>
    </row>
    <row r="125" spans="1:5" ht="18">
      <c r="A125" s="180"/>
      <c r="B125" s="180"/>
      <c r="C125" s="200"/>
      <c r="D125" s="177"/>
      <c r="E125" s="186"/>
    </row>
    <row r="126" spans="1:5" ht="18">
      <c r="A126" s="178"/>
      <c r="B126" s="178"/>
      <c r="C126" s="201"/>
      <c r="D126" s="185"/>
      <c r="E126" s="186"/>
    </row>
    <row r="127" spans="1:5" ht="18">
      <c r="A127" s="178"/>
      <c r="B127" s="178"/>
      <c r="C127" s="201"/>
      <c r="D127" s="185"/>
      <c r="E127" s="186"/>
    </row>
    <row r="128" spans="1:5" ht="18">
      <c r="A128" s="178"/>
      <c r="B128" s="178"/>
      <c r="C128" s="201"/>
      <c r="D128" s="185"/>
      <c r="E128" s="186"/>
    </row>
    <row r="129" spans="1:5" ht="18">
      <c r="A129" s="178"/>
      <c r="B129" s="178"/>
      <c r="C129" s="201"/>
      <c r="D129" s="185"/>
      <c r="E129" s="186"/>
    </row>
    <row r="130" spans="1:5" ht="18">
      <c r="A130" s="178"/>
      <c r="B130" s="178"/>
      <c r="C130" s="201"/>
      <c r="D130" s="185"/>
      <c r="E130" s="186"/>
    </row>
    <row r="131" spans="1:5" ht="18">
      <c r="A131" s="178"/>
      <c r="B131" s="178"/>
      <c r="C131" s="201"/>
      <c r="D131" s="185"/>
      <c r="E131" s="186"/>
    </row>
    <row r="132" spans="1:5" ht="18">
      <c r="A132" s="178"/>
      <c r="B132" s="178"/>
      <c r="C132" s="201"/>
      <c r="D132" s="185"/>
      <c r="E132" s="186"/>
    </row>
    <row r="133" spans="1:5" ht="18">
      <c r="A133" s="178"/>
      <c r="B133" s="178"/>
      <c r="C133" s="201"/>
      <c r="D133" s="185"/>
      <c r="E133" s="186"/>
    </row>
    <row r="134" spans="1:5" ht="18">
      <c r="A134" s="178"/>
      <c r="B134" s="178"/>
      <c r="C134" s="201"/>
      <c r="D134" s="185"/>
      <c r="E134" s="186"/>
    </row>
    <row r="135" spans="1:5" ht="18">
      <c r="A135" s="178"/>
      <c r="B135" s="178"/>
      <c r="C135" s="201"/>
      <c r="D135" s="185"/>
      <c r="E135" s="186"/>
    </row>
    <row r="136" spans="1:5" ht="18">
      <c r="A136" s="178"/>
      <c r="B136" s="178"/>
      <c r="C136" s="201"/>
      <c r="D136" s="185"/>
      <c r="E136" s="186"/>
    </row>
    <row r="137" spans="1:5" ht="18">
      <c r="A137" s="178"/>
      <c r="B137" s="178"/>
      <c r="C137" s="201"/>
      <c r="D137" s="185"/>
      <c r="E137" s="186"/>
    </row>
    <row r="138" spans="1:5" ht="18">
      <c r="A138" s="178"/>
      <c r="B138" s="178"/>
      <c r="C138" s="201"/>
      <c r="D138" s="185"/>
      <c r="E138" s="186"/>
    </row>
    <row r="139" spans="1:5" ht="18">
      <c r="A139" s="178"/>
      <c r="B139" s="178"/>
      <c r="C139" s="201"/>
      <c r="D139" s="185"/>
      <c r="E139" s="186"/>
    </row>
    <row r="140" spans="1:5" ht="18">
      <c r="A140" s="178"/>
      <c r="B140" s="178"/>
      <c r="C140" s="201"/>
      <c r="D140" s="185"/>
      <c r="E140" s="186"/>
    </row>
    <row r="141" spans="1:5" ht="18">
      <c r="A141" s="178"/>
      <c r="B141" s="178"/>
      <c r="C141" s="201"/>
      <c r="D141" s="185"/>
      <c r="E141" s="186"/>
    </row>
    <row r="142" spans="1:5" ht="18">
      <c r="A142" s="178"/>
      <c r="B142" s="178"/>
      <c r="C142" s="201"/>
      <c r="D142" s="185"/>
      <c r="E142" s="186"/>
    </row>
    <row r="143" spans="1:5" ht="18">
      <c r="A143" s="178"/>
      <c r="B143" s="178"/>
      <c r="C143" s="201"/>
      <c r="D143" s="185"/>
      <c r="E143" s="186"/>
    </row>
    <row r="144" spans="1:5" ht="18">
      <c r="A144" s="178"/>
      <c r="B144" s="178"/>
      <c r="C144" s="201"/>
      <c r="D144" s="185"/>
      <c r="E144" s="186"/>
    </row>
    <row r="145" spans="1:5" ht="18">
      <c r="A145" s="178"/>
      <c r="B145" s="178"/>
      <c r="C145" s="201"/>
      <c r="D145" s="185"/>
      <c r="E145" s="186"/>
    </row>
    <row r="146" spans="1:5" ht="18">
      <c r="A146" s="178"/>
      <c r="B146" s="178"/>
      <c r="C146" s="201"/>
      <c r="D146" s="185"/>
      <c r="E146" s="186"/>
    </row>
    <row r="147" spans="1:5" ht="18">
      <c r="A147" s="178"/>
      <c r="B147" s="178"/>
      <c r="C147" s="201"/>
      <c r="D147" s="185"/>
      <c r="E147" s="186"/>
    </row>
    <row r="148" spans="1:5" ht="18">
      <c r="A148" s="178"/>
      <c r="B148" s="178"/>
      <c r="C148" s="201"/>
      <c r="D148" s="185"/>
      <c r="E148" s="186"/>
    </row>
    <row r="149" spans="1:5" ht="18">
      <c r="A149" s="178"/>
      <c r="B149" s="178"/>
      <c r="C149" s="201"/>
      <c r="D149" s="185"/>
      <c r="E149" s="186"/>
    </row>
    <row r="150" spans="1:5" ht="18">
      <c r="A150" s="178"/>
      <c r="B150" s="178"/>
      <c r="C150" s="201"/>
      <c r="D150" s="185"/>
      <c r="E150" s="186"/>
    </row>
    <row r="151" spans="1:5" ht="18">
      <c r="A151" s="178"/>
      <c r="B151" s="178"/>
      <c r="C151" s="201"/>
      <c r="D151" s="185"/>
      <c r="E151" s="186"/>
    </row>
    <row r="152" spans="1:5" ht="18">
      <c r="A152" s="178"/>
      <c r="B152" s="178"/>
      <c r="C152" s="201"/>
      <c r="D152" s="185"/>
      <c r="E152" s="186"/>
    </row>
    <row r="153" spans="1:5" ht="18">
      <c r="A153" s="178"/>
      <c r="B153" s="178"/>
      <c r="C153" s="201"/>
      <c r="D153" s="185"/>
      <c r="E153" s="186"/>
    </row>
    <row r="154" spans="1:5" ht="18">
      <c r="A154" s="178"/>
      <c r="B154" s="178"/>
      <c r="C154" s="201"/>
      <c r="D154" s="185"/>
      <c r="E154" s="186"/>
    </row>
    <row r="155" spans="1:5" ht="18">
      <c r="A155" s="178"/>
      <c r="B155" s="178"/>
      <c r="C155" s="201"/>
      <c r="D155" s="185"/>
      <c r="E155" s="186"/>
    </row>
    <row r="156" spans="1:5" ht="18">
      <c r="A156" s="178"/>
      <c r="B156" s="178"/>
      <c r="C156" s="201"/>
      <c r="D156" s="185"/>
      <c r="E156" s="186"/>
    </row>
    <row r="157" spans="1:5" ht="18">
      <c r="A157" s="178"/>
      <c r="B157" s="178"/>
      <c r="C157" s="201"/>
      <c r="D157" s="185"/>
      <c r="E157" s="186"/>
    </row>
    <row r="158" spans="1:5" ht="18">
      <c r="A158" s="178"/>
      <c r="B158" s="178"/>
      <c r="C158" s="201"/>
      <c r="D158" s="185"/>
      <c r="E158" s="186"/>
    </row>
    <row r="159" spans="1:5" ht="18">
      <c r="A159" s="178"/>
      <c r="B159" s="178"/>
      <c r="C159" s="201"/>
      <c r="D159" s="185"/>
      <c r="E159" s="186"/>
    </row>
    <row r="160" spans="1:5" ht="18">
      <c r="A160" s="178"/>
      <c r="B160" s="178"/>
      <c r="C160" s="201"/>
      <c r="D160" s="185"/>
      <c r="E160" s="186"/>
    </row>
    <row r="161" spans="1:5" ht="18">
      <c r="A161" s="178"/>
      <c r="B161" s="178"/>
      <c r="C161" s="201"/>
      <c r="D161" s="185"/>
      <c r="E161" s="186"/>
    </row>
    <row r="162" spans="1:5" ht="18">
      <c r="A162" s="178"/>
      <c r="B162" s="178"/>
      <c r="C162" s="201"/>
      <c r="D162" s="185"/>
      <c r="E162" s="186"/>
    </row>
    <row r="163" spans="1:5" ht="18">
      <c r="A163" s="178"/>
      <c r="B163" s="178"/>
      <c r="C163" s="201"/>
      <c r="D163" s="185"/>
      <c r="E163" s="186"/>
    </row>
    <row r="164" spans="1:5" ht="18">
      <c r="A164" s="178"/>
      <c r="B164" s="178"/>
      <c r="C164" s="201"/>
      <c r="D164" s="185"/>
      <c r="E164" s="186"/>
    </row>
    <row r="165" spans="1:5" ht="18">
      <c r="A165" s="178"/>
      <c r="B165" s="178"/>
      <c r="C165" s="201"/>
      <c r="D165" s="185"/>
      <c r="E165" s="186"/>
    </row>
    <row r="166" spans="1:5" ht="18">
      <c r="A166" s="178"/>
      <c r="B166" s="178"/>
      <c r="C166" s="201"/>
      <c r="D166" s="185"/>
      <c r="E166" s="186"/>
    </row>
    <row r="167" spans="1:5" ht="18">
      <c r="A167" s="178"/>
      <c r="B167" s="178"/>
      <c r="C167" s="201"/>
      <c r="D167" s="185"/>
      <c r="E167" s="186"/>
    </row>
    <row r="168" spans="1:5" ht="18">
      <c r="A168" s="178"/>
      <c r="B168" s="178"/>
      <c r="C168" s="201"/>
      <c r="D168" s="185"/>
      <c r="E168" s="186"/>
    </row>
    <row r="169" spans="1:5" ht="18">
      <c r="A169" s="178"/>
      <c r="B169" s="178"/>
      <c r="C169" s="201"/>
      <c r="D169" s="185"/>
      <c r="E169" s="186"/>
    </row>
    <row r="170" spans="1:5" ht="18">
      <c r="A170" s="178"/>
      <c r="B170" s="178"/>
      <c r="C170" s="201"/>
      <c r="D170" s="185"/>
      <c r="E170" s="186"/>
    </row>
    <row r="171" spans="1:5" ht="18">
      <c r="A171" s="178"/>
      <c r="B171" s="178"/>
      <c r="C171" s="201"/>
      <c r="D171" s="185"/>
      <c r="E171" s="186"/>
    </row>
    <row r="172" spans="1:5" ht="18">
      <c r="A172" s="178"/>
      <c r="B172" s="178"/>
      <c r="C172" s="201"/>
      <c r="D172" s="185"/>
      <c r="E172" s="186"/>
    </row>
    <row r="173" spans="1:5" ht="18">
      <c r="A173" s="178"/>
      <c r="B173" s="178"/>
      <c r="C173" s="201"/>
      <c r="D173" s="185"/>
      <c r="E173" s="186"/>
    </row>
    <row r="174" spans="1:5" ht="18">
      <c r="A174" s="178"/>
      <c r="B174" s="178"/>
      <c r="C174" s="201"/>
      <c r="D174" s="185"/>
      <c r="E174" s="186"/>
    </row>
    <row r="175" spans="1:5" ht="18">
      <c r="A175" s="178"/>
      <c r="B175" s="178"/>
      <c r="C175" s="201"/>
      <c r="D175" s="185"/>
      <c r="E175" s="186"/>
    </row>
    <row r="176" spans="1:5" ht="18">
      <c r="A176" s="178"/>
      <c r="B176" s="178"/>
      <c r="C176" s="201"/>
      <c r="D176" s="185"/>
      <c r="E176" s="186"/>
    </row>
    <row r="177" spans="1:5" ht="18">
      <c r="A177" s="178"/>
      <c r="B177" s="178"/>
      <c r="C177" s="201"/>
      <c r="D177" s="185"/>
      <c r="E177" s="186"/>
    </row>
    <row r="178" spans="1:5" ht="18">
      <c r="A178" s="178"/>
      <c r="B178" s="178"/>
      <c r="C178" s="201"/>
      <c r="D178" s="185"/>
      <c r="E178" s="186"/>
    </row>
    <row r="179" spans="1:5" ht="18">
      <c r="A179" s="178"/>
      <c r="B179" s="178"/>
      <c r="C179" s="201"/>
      <c r="D179" s="185"/>
      <c r="E179" s="186"/>
    </row>
    <row r="180" spans="1:5" ht="18">
      <c r="A180" s="178"/>
      <c r="B180" s="178"/>
      <c r="C180" s="201"/>
      <c r="D180" s="185"/>
      <c r="E180" s="186"/>
    </row>
    <row r="181" spans="1:5" ht="18">
      <c r="A181" s="178"/>
      <c r="B181" s="178"/>
      <c r="C181" s="201"/>
      <c r="D181" s="185"/>
      <c r="E181" s="186"/>
    </row>
    <row r="182" spans="1:5" ht="18">
      <c r="A182" s="178"/>
      <c r="B182" s="178"/>
      <c r="C182" s="201"/>
      <c r="D182" s="185"/>
      <c r="E182" s="186"/>
    </row>
    <row r="183" spans="1:5" ht="18">
      <c r="A183" s="178"/>
      <c r="B183" s="178"/>
      <c r="C183" s="201"/>
      <c r="D183" s="185"/>
      <c r="E183" s="186"/>
    </row>
    <row r="184" spans="1:5" ht="18">
      <c r="A184" s="178"/>
      <c r="B184" s="178"/>
      <c r="C184" s="201"/>
      <c r="D184" s="185"/>
      <c r="E184" s="186"/>
    </row>
    <row r="185" spans="1:5" ht="18">
      <c r="A185" s="178"/>
      <c r="B185" s="178"/>
      <c r="C185" s="201"/>
      <c r="D185" s="185"/>
      <c r="E185" s="186"/>
    </row>
    <row r="186" spans="1:5" ht="18">
      <c r="A186" s="178"/>
      <c r="B186" s="178"/>
      <c r="C186" s="201"/>
      <c r="D186" s="185"/>
      <c r="E186" s="186"/>
    </row>
    <row r="187" spans="1:5" ht="18">
      <c r="A187" s="178"/>
      <c r="B187" s="178"/>
      <c r="C187" s="201"/>
      <c r="D187" s="185"/>
      <c r="E187" s="186"/>
    </row>
    <row r="188" spans="1:5" ht="18">
      <c r="A188" s="186"/>
      <c r="B188" s="186"/>
      <c r="C188" s="202"/>
      <c r="D188" s="203"/>
      <c r="E188" s="186"/>
    </row>
  </sheetData>
  <mergeCells count="13">
    <mergeCell ref="B20:C20"/>
    <mergeCell ref="A73:D73"/>
    <mergeCell ref="I1:M1"/>
    <mergeCell ref="A1:B1"/>
    <mergeCell ref="C1:D1"/>
    <mergeCell ref="A4:A5"/>
    <mergeCell ref="B4:B5"/>
    <mergeCell ref="C4:C5"/>
    <mergeCell ref="D4:D5"/>
    <mergeCell ref="A2:D2"/>
    <mergeCell ref="A3:D3"/>
    <mergeCell ref="A6:D6"/>
    <mergeCell ref="B10:C10"/>
  </mergeCells>
  <pageMargins left="0.39370078740157483" right="0" top="0.74803149606299213" bottom="0" header="0.31496062992125984" footer="0.31496062992125984"/>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4C19C"/>
  </sheetPr>
  <dimension ref="A1:G30"/>
  <sheetViews>
    <sheetView showGridLines="0" zoomScaleNormal="100" workbookViewId="0">
      <selection sqref="A1:C1"/>
    </sheetView>
  </sheetViews>
  <sheetFormatPr baseColWidth="10" defaultRowHeight="14.25"/>
  <cols>
    <col min="1" max="1" width="45.5703125" style="19" customWidth="1"/>
    <col min="2" max="3" width="15.7109375" style="19" customWidth="1"/>
    <col min="4" max="4" width="0.85546875" style="19" customWidth="1"/>
    <col min="5" max="6" width="14.140625" style="19" customWidth="1"/>
    <col min="7" max="7" width="11.7109375" style="19" bestFit="1" customWidth="1"/>
    <col min="8" max="16384" width="11.42578125" style="19"/>
  </cols>
  <sheetData>
    <row r="1" spans="1:7" ht="57" customHeight="1">
      <c r="A1" s="411" t="s">
        <v>327</v>
      </c>
      <c r="B1" s="411"/>
      <c r="C1" s="411"/>
      <c r="D1" s="148"/>
      <c r="E1" s="423" t="s">
        <v>466</v>
      </c>
      <c r="F1" s="423"/>
    </row>
    <row r="2" spans="1:7" ht="63" customHeight="1" thickBot="1">
      <c r="A2" s="485" t="s">
        <v>468</v>
      </c>
      <c r="B2" s="486"/>
      <c r="C2" s="486"/>
      <c r="D2" s="486"/>
      <c r="E2" s="486"/>
      <c r="F2" s="486"/>
    </row>
    <row r="3" spans="1:7" ht="6" customHeight="1">
      <c r="A3" s="149"/>
      <c r="B3" s="150"/>
      <c r="C3" s="150"/>
      <c r="D3" s="150"/>
      <c r="E3" s="150"/>
      <c r="F3" s="150"/>
    </row>
    <row r="4" spans="1:7" ht="12.95" customHeight="1">
      <c r="A4" s="487" t="s">
        <v>328</v>
      </c>
      <c r="B4" s="488" t="s">
        <v>329</v>
      </c>
      <c r="C4" s="488"/>
      <c r="D4" s="151"/>
      <c r="E4" s="488" t="s">
        <v>330</v>
      </c>
      <c r="F4" s="488"/>
    </row>
    <row r="5" spans="1:7" ht="18.75" customHeight="1">
      <c r="A5" s="447"/>
      <c r="B5" s="489" t="s">
        <v>469</v>
      </c>
      <c r="C5" s="489"/>
      <c r="D5" s="152"/>
      <c r="E5" s="489" t="s">
        <v>470</v>
      </c>
      <c r="F5" s="489"/>
    </row>
    <row r="6" spans="1:7" ht="23.25" customHeight="1">
      <c r="A6" s="447"/>
      <c r="B6" s="153" t="s">
        <v>11</v>
      </c>
      <c r="C6" s="153" t="s">
        <v>331</v>
      </c>
      <c r="D6" s="152"/>
      <c r="E6" s="153" t="s">
        <v>11</v>
      </c>
      <c r="F6" s="153" t="s">
        <v>331</v>
      </c>
    </row>
    <row r="7" spans="1:7" ht="3" customHeight="1" thickBot="1">
      <c r="A7" s="154"/>
      <c r="B7" s="155"/>
      <c r="C7" s="155"/>
      <c r="D7" s="156"/>
      <c r="E7" s="155"/>
      <c r="F7" s="155"/>
    </row>
    <row r="8" spans="1:7" ht="3" customHeight="1" thickBot="1">
      <c r="A8" s="157"/>
      <c r="B8" s="158"/>
      <c r="C8" s="158"/>
      <c r="D8" s="159"/>
      <c r="E8" s="158"/>
      <c r="F8" s="158"/>
    </row>
    <row r="9" spans="1:7" ht="17.25" customHeight="1">
      <c r="A9" s="160" t="s">
        <v>24</v>
      </c>
      <c r="B9" s="161">
        <v>527793.93332999991</v>
      </c>
      <c r="C9" s="161">
        <v>568121.83220881992</v>
      </c>
      <c r="D9" s="161">
        <v>0</v>
      </c>
      <c r="E9" s="396">
        <v>1.8763134603560236</v>
      </c>
      <c r="F9" s="396">
        <v>1.9647158146017247</v>
      </c>
      <c r="G9" s="260"/>
    </row>
    <row r="10" spans="1:7" ht="16.5" customHeight="1">
      <c r="A10" s="162" t="s">
        <v>332</v>
      </c>
      <c r="B10" s="163">
        <v>259679.335284</v>
      </c>
      <c r="C10" s="163">
        <v>314026.49181874993</v>
      </c>
      <c r="D10" s="163"/>
      <c r="E10" s="397">
        <v>0.92316300245351679</v>
      </c>
      <c r="F10" s="397">
        <v>1.0859868072336665</v>
      </c>
      <c r="G10" s="260"/>
    </row>
    <row r="11" spans="1:7" ht="16.5" customHeight="1">
      <c r="A11" s="162" t="s">
        <v>325</v>
      </c>
      <c r="B11" s="163">
        <v>261818.294314</v>
      </c>
      <c r="C11" s="163">
        <v>254328.00410799999</v>
      </c>
      <c r="D11" s="163"/>
      <c r="E11" s="397">
        <v>0.93076702623192153</v>
      </c>
      <c r="F11" s="397">
        <v>0.87953362014684178</v>
      </c>
      <c r="G11" s="260"/>
    </row>
    <row r="12" spans="1:7" ht="16.5" customHeight="1">
      <c r="A12" s="162" t="s">
        <v>465</v>
      </c>
      <c r="B12" s="163">
        <v>6296.3037320000003</v>
      </c>
      <c r="C12" s="163">
        <v>-232.66371793000008</v>
      </c>
      <c r="D12" s="163"/>
      <c r="E12" s="397">
        <v>2.2383431670585222E-2</v>
      </c>
      <c r="F12" s="397">
        <v>-8.0461277878348953E-4</v>
      </c>
      <c r="G12" s="260"/>
    </row>
    <row r="13" spans="1:7" ht="4.5" customHeight="1" thickBot="1">
      <c r="A13" s="164"/>
      <c r="B13" s="165"/>
      <c r="C13" s="165"/>
      <c r="D13" s="165"/>
      <c r="E13" s="165"/>
      <c r="F13" s="165"/>
    </row>
    <row r="14" spans="1:7" ht="69" customHeight="1">
      <c r="A14" s="484" t="s">
        <v>464</v>
      </c>
      <c r="B14" s="484"/>
      <c r="C14" s="484"/>
      <c r="D14" s="484"/>
      <c r="E14" s="484"/>
      <c r="F14" s="484"/>
    </row>
    <row r="15" spans="1:7" ht="18" customHeight="1">
      <c r="A15" s="166"/>
      <c r="B15" s="168"/>
      <c r="C15" s="168"/>
      <c r="D15" s="166"/>
      <c r="E15" s="166"/>
      <c r="F15" s="166"/>
    </row>
    <row r="16" spans="1:7" ht="18">
      <c r="A16" s="167"/>
      <c r="B16" s="168"/>
      <c r="C16" s="168"/>
      <c r="D16" s="218"/>
      <c r="E16" s="218"/>
      <c r="F16" s="168"/>
    </row>
    <row r="17" spans="1:7" ht="18">
      <c r="A17" s="167"/>
      <c r="B17" s="168"/>
      <c r="C17" s="168"/>
      <c r="D17" s="218"/>
      <c r="E17" s="218"/>
      <c r="F17" s="168"/>
    </row>
    <row r="18" spans="1:7" ht="18">
      <c r="A18" s="167"/>
      <c r="B18" s="168"/>
      <c r="C18" s="168"/>
      <c r="D18" s="169"/>
      <c r="E18" s="168"/>
      <c r="F18" s="168"/>
    </row>
    <row r="19" spans="1:7" ht="18">
      <c r="A19" s="167"/>
      <c r="B19" s="168"/>
      <c r="C19" s="168"/>
      <c r="D19" s="169"/>
      <c r="E19" s="168"/>
      <c r="F19" s="168"/>
      <c r="G19" s="260"/>
    </row>
    <row r="20" spans="1:7" ht="18">
      <c r="A20" s="170"/>
      <c r="B20" s="168"/>
      <c r="C20" s="168"/>
      <c r="D20" s="169"/>
      <c r="E20" s="168"/>
      <c r="F20" s="168"/>
      <c r="G20" s="260"/>
    </row>
    <row r="21" spans="1:7" ht="18">
      <c r="A21" s="170"/>
      <c r="B21" s="168"/>
      <c r="C21" s="168"/>
      <c r="D21" s="169"/>
      <c r="E21" s="168"/>
      <c r="F21" s="168"/>
    </row>
    <row r="22" spans="1:7" ht="18">
      <c r="A22" s="167"/>
      <c r="B22" s="168"/>
      <c r="C22" s="168"/>
      <c r="D22" s="169"/>
      <c r="E22" s="168"/>
      <c r="F22" s="168"/>
    </row>
    <row r="23" spans="1:7" ht="18">
      <c r="A23" s="167"/>
      <c r="B23" s="168"/>
      <c r="C23" s="168"/>
      <c r="D23" s="169"/>
      <c r="E23" s="168"/>
      <c r="F23" s="168"/>
    </row>
    <row r="24" spans="1:7" ht="18">
      <c r="A24" s="167"/>
      <c r="B24" s="168"/>
      <c r="C24" s="168"/>
      <c r="D24" s="169"/>
      <c r="E24" s="168"/>
      <c r="F24" s="168"/>
    </row>
    <row r="25" spans="1:7" ht="18">
      <c r="B25" s="347">
        <f>+B18-B22</f>
        <v>0</v>
      </c>
      <c r="C25" s="347">
        <f>+C18-C22</f>
        <v>0</v>
      </c>
      <c r="D25" s="169"/>
    </row>
    <row r="26" spans="1:7" ht="18">
      <c r="D26" s="169"/>
    </row>
    <row r="27" spans="1:7" ht="18">
      <c r="D27" s="169"/>
    </row>
    <row r="28" spans="1:7" ht="18">
      <c r="D28" s="169"/>
    </row>
    <row r="29" spans="1:7" ht="18">
      <c r="D29" s="169"/>
    </row>
    <row r="30" spans="1:7" ht="18">
      <c r="D30" s="169"/>
    </row>
  </sheetData>
  <mergeCells count="9">
    <mergeCell ref="A14:F14"/>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4C19C"/>
  </sheetPr>
  <dimension ref="A1:G25"/>
  <sheetViews>
    <sheetView showGridLines="0" zoomScaleNormal="100" workbookViewId="0">
      <selection sqref="A1:D1"/>
    </sheetView>
  </sheetViews>
  <sheetFormatPr baseColWidth="10" defaultRowHeight="12.75"/>
  <cols>
    <col min="1" max="1" width="1.42578125" style="109" customWidth="1"/>
    <col min="2" max="2" width="3.42578125" style="109" customWidth="1"/>
    <col min="3" max="3" width="60.42578125" style="109" customWidth="1"/>
    <col min="4" max="4" width="27.5703125" style="109" bestFit="1" customWidth="1"/>
    <col min="5" max="5" width="21.28515625" style="109" bestFit="1" customWidth="1"/>
    <col min="6" max="6" width="20.5703125" style="109" bestFit="1" customWidth="1"/>
    <col min="7" max="16384" width="11.42578125" style="109"/>
  </cols>
  <sheetData>
    <row r="1" spans="1:7" s="14" customFormat="1" ht="42.75" customHeight="1">
      <c r="A1" s="434" t="s">
        <v>284</v>
      </c>
      <c r="B1" s="434"/>
      <c r="C1" s="434"/>
      <c r="D1" s="434"/>
      <c r="E1" s="423" t="s">
        <v>466</v>
      </c>
      <c r="F1" s="423"/>
      <c r="G1" s="36"/>
    </row>
    <row r="2" spans="1:7" s="73" customFormat="1" ht="9" customHeight="1">
      <c r="A2" s="439"/>
      <c r="B2" s="439"/>
      <c r="C2" s="439"/>
      <c r="D2" s="439"/>
      <c r="E2" s="439"/>
      <c r="F2" s="439"/>
      <c r="G2" s="36"/>
    </row>
    <row r="3" spans="1:7" s="19" customFormat="1" ht="57" customHeight="1" thickBot="1">
      <c r="A3" s="440" t="s">
        <v>528</v>
      </c>
      <c r="B3" s="440"/>
      <c r="C3" s="440"/>
      <c r="D3" s="440"/>
      <c r="E3" s="440"/>
      <c r="F3" s="440"/>
    </row>
    <row r="4" spans="1:7" s="74" customFormat="1" ht="6" customHeight="1">
      <c r="A4" s="75"/>
      <c r="B4" s="75"/>
      <c r="C4" s="75"/>
      <c r="D4" s="75"/>
      <c r="E4" s="75"/>
      <c r="F4" s="75"/>
    </row>
    <row r="5" spans="1:7" s="76" customFormat="1">
      <c r="A5" s="447"/>
      <c r="B5" s="447"/>
      <c r="C5" s="382"/>
      <c r="D5" s="492">
        <v>2022</v>
      </c>
      <c r="E5" s="492"/>
      <c r="F5" s="492"/>
    </row>
    <row r="6" spans="1:7" s="76" customFormat="1" ht="26.25" customHeight="1">
      <c r="A6" s="447"/>
      <c r="B6" s="447"/>
      <c r="C6" s="382"/>
      <c r="D6" s="383" t="s">
        <v>288</v>
      </c>
      <c r="E6" s="383" t="s">
        <v>289</v>
      </c>
      <c r="F6" s="382" t="s">
        <v>333</v>
      </c>
    </row>
    <row r="7" spans="1:7" s="76" customFormat="1" ht="3" customHeight="1" thickBot="1">
      <c r="A7" s="77"/>
      <c r="B7" s="78"/>
      <c r="C7" s="79"/>
      <c r="D7" s="79"/>
      <c r="E7" s="79"/>
      <c r="F7" s="79"/>
    </row>
    <row r="8" spans="1:7" s="76" customFormat="1" ht="3" customHeight="1" thickBot="1">
      <c r="A8" s="80"/>
      <c r="B8" s="81"/>
      <c r="C8" s="82"/>
      <c r="D8" s="82"/>
      <c r="E8" s="82"/>
      <c r="F8" s="82"/>
    </row>
    <row r="9" spans="1:7" ht="7.5" customHeight="1"/>
    <row r="10" spans="1:7" ht="18.75" customHeight="1">
      <c r="A10" s="110" t="s">
        <v>379</v>
      </c>
      <c r="B10" s="110"/>
      <c r="C10" s="110"/>
      <c r="D10" s="111">
        <f>SUM(D12:D21)</f>
        <v>4677426038729.333</v>
      </c>
      <c r="E10" s="112" t="s">
        <v>290</v>
      </c>
      <c r="F10" s="112" t="s">
        <v>290</v>
      </c>
    </row>
    <row r="11" spans="1:7" ht="18.75" customHeight="1">
      <c r="A11" s="110" t="s">
        <v>380</v>
      </c>
      <c r="B11" s="110"/>
      <c r="C11" s="110"/>
      <c r="D11" s="111">
        <f>+D10+D22</f>
        <v>5849750983553.333</v>
      </c>
      <c r="E11" s="112" t="s">
        <v>290</v>
      </c>
      <c r="F11" s="112" t="s">
        <v>290</v>
      </c>
    </row>
    <row r="12" spans="1:7" ht="51">
      <c r="A12" s="113"/>
      <c r="B12" s="83" t="s">
        <v>291</v>
      </c>
      <c r="C12" s="115" t="s">
        <v>292</v>
      </c>
      <c r="D12" s="116">
        <v>980987441946</v>
      </c>
      <c r="E12" s="117">
        <v>974077387112.53918</v>
      </c>
      <c r="F12" s="117">
        <v>408976026561.71075</v>
      </c>
    </row>
    <row r="13" spans="1:7" ht="41.25" customHeight="1">
      <c r="A13" s="113"/>
      <c r="B13" s="83" t="s">
        <v>293</v>
      </c>
      <c r="C13" s="115" t="s">
        <v>294</v>
      </c>
      <c r="D13" s="116">
        <v>112325567264.533</v>
      </c>
      <c r="E13" s="117">
        <v>107595782786.80179</v>
      </c>
      <c r="F13" s="117">
        <v>52799846646.932404</v>
      </c>
    </row>
    <row r="14" spans="1:7" ht="38.25">
      <c r="A14" s="113"/>
      <c r="B14" s="83" t="s">
        <v>295</v>
      </c>
      <c r="C14" s="115" t="s">
        <v>296</v>
      </c>
      <c r="D14" s="116">
        <v>1910034483069</v>
      </c>
      <c r="E14" s="117">
        <v>1910663664900.6687</v>
      </c>
      <c r="F14" s="117">
        <v>996824073748.83984</v>
      </c>
    </row>
    <row r="15" spans="1:7" ht="43.5" customHeight="1">
      <c r="A15" s="113"/>
      <c r="B15" s="83" t="s">
        <v>297</v>
      </c>
      <c r="C15" s="115" t="s">
        <v>401</v>
      </c>
      <c r="D15" s="116">
        <v>553751544236</v>
      </c>
      <c r="E15" s="117" t="s">
        <v>396</v>
      </c>
      <c r="F15" s="117" t="s">
        <v>396</v>
      </c>
    </row>
    <row r="16" spans="1:7" ht="29.25" customHeight="1">
      <c r="A16" s="113"/>
      <c r="B16" s="83" t="s">
        <v>298</v>
      </c>
      <c r="C16" s="115" t="s">
        <v>299</v>
      </c>
      <c r="D16" s="116">
        <v>821463817939</v>
      </c>
      <c r="E16" s="117">
        <v>813508817939</v>
      </c>
      <c r="F16" s="117">
        <v>393018952028.65997</v>
      </c>
    </row>
    <row r="17" spans="1:6" ht="31.5" customHeight="1">
      <c r="A17" s="113"/>
      <c r="B17" s="83" t="s">
        <v>300</v>
      </c>
      <c r="C17" s="115" t="s">
        <v>402</v>
      </c>
      <c r="D17" s="116">
        <v>285293791096.79999</v>
      </c>
      <c r="E17" s="117" t="s">
        <v>290</v>
      </c>
      <c r="F17" s="117" t="s">
        <v>290</v>
      </c>
    </row>
    <row r="18" spans="1:6" ht="75">
      <c r="A18" s="113"/>
      <c r="B18" s="83" t="s">
        <v>301</v>
      </c>
      <c r="C18" s="115" t="s">
        <v>302</v>
      </c>
      <c r="D18" s="116">
        <v>3626037698</v>
      </c>
      <c r="E18" s="117">
        <v>4719461223.4500008</v>
      </c>
      <c r="F18" s="117">
        <v>3199609431.8700008</v>
      </c>
    </row>
    <row r="19" spans="1:6" ht="41.25" customHeight="1">
      <c r="A19" s="113"/>
      <c r="B19" s="83" t="s">
        <v>303</v>
      </c>
      <c r="C19" s="115" t="s">
        <v>304</v>
      </c>
      <c r="D19" s="116">
        <v>680964704</v>
      </c>
      <c r="E19" s="117">
        <v>672414942.15999997</v>
      </c>
      <c r="F19" s="117">
        <v>240902261.11999997</v>
      </c>
    </row>
    <row r="20" spans="1:6" ht="75">
      <c r="A20" s="113"/>
      <c r="B20" s="83" t="s">
        <v>305</v>
      </c>
      <c r="C20" s="115" t="s">
        <v>306</v>
      </c>
      <c r="D20" s="116">
        <v>9262390776</v>
      </c>
      <c r="E20" s="117">
        <v>5132634698.9200001</v>
      </c>
      <c r="F20" s="117">
        <v>0</v>
      </c>
    </row>
    <row r="21" spans="1:6" ht="30">
      <c r="A21" s="113"/>
      <c r="B21" s="83" t="s">
        <v>307</v>
      </c>
      <c r="C21" s="115" t="s">
        <v>308</v>
      </c>
      <c r="D21" s="116">
        <v>0</v>
      </c>
      <c r="E21" s="117"/>
      <c r="F21" s="117"/>
    </row>
    <row r="22" spans="1:6" ht="16.5" customHeight="1">
      <c r="A22" s="113"/>
      <c r="B22" s="83"/>
      <c r="C22" s="84" t="s">
        <v>309</v>
      </c>
      <c r="D22" s="116">
        <v>1172324944824</v>
      </c>
      <c r="E22" s="117">
        <v>1175831446257.2</v>
      </c>
      <c r="F22" s="117">
        <v>567678265026.6001</v>
      </c>
    </row>
    <row r="23" spans="1:6" ht="7.5" customHeight="1" thickBot="1">
      <c r="A23" s="118"/>
      <c r="B23" s="118"/>
      <c r="C23" s="118"/>
      <c r="D23" s="118"/>
      <c r="E23" s="118"/>
      <c r="F23" s="119"/>
    </row>
    <row r="24" spans="1:6" ht="139.5" customHeight="1">
      <c r="A24" s="490" t="s">
        <v>529</v>
      </c>
      <c r="B24" s="491"/>
      <c r="C24" s="491"/>
      <c r="D24" s="491"/>
      <c r="E24" s="491"/>
      <c r="F24" s="491"/>
    </row>
    <row r="25" spans="1:6" ht="15">
      <c r="D25" s="114"/>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4C19C"/>
  </sheetPr>
  <dimension ref="A1:D63"/>
  <sheetViews>
    <sheetView showGridLines="0" zoomScaleNormal="100" workbookViewId="0">
      <selection sqref="A1:B1"/>
    </sheetView>
  </sheetViews>
  <sheetFormatPr baseColWidth="10" defaultRowHeight="14.25"/>
  <cols>
    <col min="1" max="1" width="3.5703125" style="39" customWidth="1"/>
    <col min="2" max="2" width="76.5703125" style="51" customWidth="1"/>
    <col min="3" max="3" width="34.42578125" style="39" bestFit="1" customWidth="1"/>
    <col min="4" max="4" width="18.7109375" style="38" bestFit="1" customWidth="1"/>
    <col min="5" max="16384" width="11.42578125" style="39"/>
  </cols>
  <sheetData>
    <row r="1" spans="1:4" s="37" customFormat="1" ht="43.5" customHeight="1">
      <c r="A1" s="405" t="s">
        <v>286</v>
      </c>
      <c r="B1" s="405"/>
      <c r="C1" s="221" t="s">
        <v>466</v>
      </c>
    </row>
    <row r="2" spans="1:4" ht="55.5" customHeight="1" thickBot="1">
      <c r="A2" s="406" t="s">
        <v>479</v>
      </c>
      <c r="B2" s="407"/>
      <c r="C2" s="407"/>
    </row>
    <row r="3" spans="1:4" ht="6" customHeight="1">
      <c r="A3" s="40"/>
      <c r="B3" s="41"/>
      <c r="C3" s="40"/>
    </row>
    <row r="4" spans="1:4" s="43" customFormat="1" ht="15" customHeight="1">
      <c r="A4" s="408" t="s">
        <v>261</v>
      </c>
      <c r="B4" s="408"/>
      <c r="C4" s="409" t="s">
        <v>373</v>
      </c>
      <c r="D4" s="42"/>
    </row>
    <row r="5" spans="1:4" s="43" customFormat="1" ht="12.75">
      <c r="A5" s="408"/>
      <c r="B5" s="408"/>
      <c r="C5" s="409"/>
      <c r="D5" s="42"/>
    </row>
    <row r="6" spans="1:4" s="43" customFormat="1" ht="3" customHeight="1" thickBot="1">
      <c r="B6" s="219"/>
      <c r="D6" s="42"/>
    </row>
    <row r="7" spans="1:4" s="43" customFormat="1" ht="3" customHeight="1" thickBot="1">
      <c r="A7" s="44"/>
      <c r="B7" s="45"/>
      <c r="C7" s="46"/>
      <c r="D7" s="42"/>
    </row>
    <row r="8" spans="1:4" s="43" customFormat="1" ht="16.5" customHeight="1">
      <c r="A8" s="238" t="s">
        <v>24</v>
      </c>
      <c r="B8" s="47"/>
      <c r="C8" s="48">
        <v>15117637091.409998</v>
      </c>
      <c r="D8" s="220"/>
    </row>
    <row r="9" spans="1:4" s="43" customFormat="1" ht="12.75">
      <c r="A9" s="322" t="s">
        <v>352</v>
      </c>
      <c r="B9" s="322"/>
      <c r="C9" s="328">
        <v>861205196.79999995</v>
      </c>
      <c r="D9" s="220"/>
    </row>
    <row r="10" spans="1:4" s="43" customFormat="1" ht="12.75">
      <c r="A10" s="323"/>
      <c r="B10" s="324" t="s">
        <v>30</v>
      </c>
      <c r="C10" s="329">
        <v>861205196.79999995</v>
      </c>
      <c r="D10" s="220"/>
    </row>
    <row r="11" spans="1:4" s="43" customFormat="1" ht="12.75">
      <c r="A11" s="322" t="s">
        <v>262</v>
      </c>
      <c r="B11" s="322"/>
      <c r="C11" s="328">
        <v>1747661371</v>
      </c>
      <c r="D11" s="220"/>
    </row>
    <row r="12" spans="1:4" s="43" customFormat="1" ht="12.75">
      <c r="A12" s="323"/>
      <c r="B12" s="324" t="s">
        <v>47</v>
      </c>
      <c r="C12" s="329">
        <v>1747661371</v>
      </c>
      <c r="D12" s="220"/>
    </row>
    <row r="13" spans="1:4" s="43" customFormat="1" ht="12.75">
      <c r="A13" s="322" t="s">
        <v>263</v>
      </c>
      <c r="B13" s="322"/>
      <c r="C13" s="328">
        <v>2396494478</v>
      </c>
      <c r="D13" s="220"/>
    </row>
    <row r="14" spans="1:4" s="43" customFormat="1" ht="12.75">
      <c r="A14" s="323"/>
      <c r="B14" s="324" t="s">
        <v>53</v>
      </c>
      <c r="C14" s="329">
        <v>131964396</v>
      </c>
      <c r="D14" s="220"/>
    </row>
    <row r="15" spans="1:4" s="43" customFormat="1" ht="15" customHeight="1">
      <c r="A15" s="324"/>
      <c r="B15" s="324" t="s">
        <v>54</v>
      </c>
      <c r="C15" s="330">
        <v>85962879</v>
      </c>
      <c r="D15" s="220"/>
    </row>
    <row r="16" spans="1:4" s="43" customFormat="1" ht="15" customHeight="1">
      <c r="A16" s="324"/>
      <c r="B16" s="324" t="s">
        <v>55</v>
      </c>
      <c r="C16" s="330">
        <v>777373556</v>
      </c>
      <c r="D16" s="220"/>
    </row>
    <row r="17" spans="1:4" s="43" customFormat="1" ht="15" customHeight="1">
      <c r="A17" s="324"/>
      <c r="B17" s="324" t="s">
        <v>56</v>
      </c>
      <c r="C17" s="330">
        <v>134798013</v>
      </c>
      <c r="D17" s="220"/>
    </row>
    <row r="18" spans="1:4" s="43" customFormat="1" ht="15" customHeight="1">
      <c r="A18" s="324"/>
      <c r="B18" s="324" t="s">
        <v>57</v>
      </c>
      <c r="C18" s="330">
        <v>319547568</v>
      </c>
      <c r="D18" s="220"/>
    </row>
    <row r="19" spans="1:4" s="43" customFormat="1" ht="15" customHeight="1">
      <c r="A19" s="324"/>
      <c r="B19" s="324" t="s">
        <v>58</v>
      </c>
      <c r="C19" s="330">
        <v>163340280</v>
      </c>
      <c r="D19" s="220"/>
    </row>
    <row r="20" spans="1:4" s="43" customFormat="1" ht="15" customHeight="1">
      <c r="A20" s="324"/>
      <c r="B20" s="324" t="s">
        <v>457</v>
      </c>
      <c r="C20" s="330">
        <v>778719482</v>
      </c>
      <c r="D20" s="220"/>
    </row>
    <row r="21" spans="1:4" s="43" customFormat="1" ht="15" customHeight="1">
      <c r="A21" s="324"/>
      <c r="B21" s="324" t="s">
        <v>59</v>
      </c>
      <c r="C21" s="330">
        <v>4788304</v>
      </c>
      <c r="D21" s="220"/>
    </row>
    <row r="22" spans="1:4" s="43" customFormat="1" ht="15">
      <c r="A22" s="322" t="s">
        <v>482</v>
      </c>
      <c r="B22" s="322"/>
      <c r="C22" s="328">
        <v>228154718</v>
      </c>
      <c r="D22" s="220"/>
    </row>
    <row r="23" spans="1:4" s="43" customFormat="1" ht="15" customHeight="1">
      <c r="A23" s="324"/>
      <c r="B23" s="324" t="s">
        <v>63</v>
      </c>
      <c r="C23" s="330">
        <v>228154718</v>
      </c>
      <c r="D23" s="220"/>
    </row>
    <row r="24" spans="1:4" s="43" customFormat="1" ht="15">
      <c r="A24" s="322" t="s">
        <v>483</v>
      </c>
      <c r="B24" s="322"/>
      <c r="C24" s="328">
        <v>224410283</v>
      </c>
      <c r="D24" s="220"/>
    </row>
    <row r="25" spans="1:4" s="43" customFormat="1" ht="15" customHeight="1">
      <c r="A25" s="324"/>
      <c r="B25" s="324" t="s">
        <v>484</v>
      </c>
      <c r="C25" s="330">
        <v>224410283</v>
      </c>
      <c r="D25" s="220"/>
    </row>
    <row r="26" spans="1:4" s="43" customFormat="1" ht="15">
      <c r="A26" s="322" t="s">
        <v>485</v>
      </c>
      <c r="B26" s="322"/>
      <c r="C26" s="328">
        <v>3210580100</v>
      </c>
      <c r="D26" s="220"/>
    </row>
    <row r="27" spans="1:4" s="43" customFormat="1" ht="15" customHeight="1">
      <c r="A27" s="324"/>
      <c r="B27" s="324" t="s">
        <v>486</v>
      </c>
      <c r="C27" s="330">
        <v>3210580100</v>
      </c>
      <c r="D27" s="220"/>
    </row>
    <row r="28" spans="1:4" s="43" customFormat="1" ht="15">
      <c r="A28" s="322" t="s">
        <v>487</v>
      </c>
      <c r="B28" s="322"/>
      <c r="C28" s="328">
        <v>138300599</v>
      </c>
      <c r="D28" s="220"/>
    </row>
    <row r="29" spans="1:4" s="43" customFormat="1" ht="15" customHeight="1">
      <c r="A29" s="324"/>
      <c r="B29" s="324" t="s">
        <v>486</v>
      </c>
      <c r="C29" s="330">
        <v>138300599</v>
      </c>
      <c r="D29" s="220"/>
    </row>
    <row r="30" spans="1:4" s="43" customFormat="1" ht="15">
      <c r="A30" s="322" t="s">
        <v>408</v>
      </c>
      <c r="B30" s="322"/>
      <c r="C30" s="328">
        <v>436781650.80000001</v>
      </c>
      <c r="D30" s="220"/>
    </row>
    <row r="31" spans="1:4" s="43" customFormat="1" ht="15" customHeight="1">
      <c r="A31" s="324"/>
      <c r="B31" s="324" t="s">
        <v>486</v>
      </c>
      <c r="C31" s="330">
        <v>59039574</v>
      </c>
      <c r="D31" s="220"/>
    </row>
    <row r="32" spans="1:4" s="43" customFormat="1" ht="15" customHeight="1">
      <c r="A32" s="324"/>
      <c r="B32" s="324" t="s">
        <v>173</v>
      </c>
      <c r="C32" s="330">
        <v>300000000</v>
      </c>
      <c r="D32" s="220"/>
    </row>
    <row r="33" spans="1:4" s="43" customFormat="1" ht="15" customHeight="1">
      <c r="A33" s="324"/>
      <c r="B33" s="324" t="s">
        <v>174</v>
      </c>
      <c r="C33" s="330">
        <v>8934607.8000000007</v>
      </c>
      <c r="D33" s="220"/>
    </row>
    <row r="34" spans="1:4" s="43" customFormat="1" ht="15" customHeight="1">
      <c r="A34" s="324"/>
      <c r="B34" s="324" t="s">
        <v>442</v>
      </c>
      <c r="C34" s="330">
        <v>54094357</v>
      </c>
      <c r="D34" s="220"/>
    </row>
    <row r="35" spans="1:4" s="43" customFormat="1" ht="15" customHeight="1">
      <c r="A35" s="324"/>
      <c r="B35" s="324" t="s">
        <v>423</v>
      </c>
      <c r="C35" s="330">
        <v>14713112</v>
      </c>
      <c r="D35" s="220"/>
    </row>
    <row r="36" spans="1:4" s="43" customFormat="1" ht="15">
      <c r="A36" s="322" t="s">
        <v>488</v>
      </c>
      <c r="B36" s="322"/>
      <c r="C36" s="328">
        <v>230668292</v>
      </c>
      <c r="D36" s="220"/>
    </row>
    <row r="37" spans="1:4" s="43" customFormat="1" ht="15" customHeight="1">
      <c r="A37" s="324"/>
      <c r="B37" s="324" t="s">
        <v>486</v>
      </c>
      <c r="C37" s="330">
        <v>230668292</v>
      </c>
      <c r="D37" s="220"/>
    </row>
    <row r="38" spans="1:4" s="43" customFormat="1" ht="15">
      <c r="A38" s="322" t="s">
        <v>353</v>
      </c>
      <c r="B38" s="322"/>
      <c r="C38" s="328">
        <v>3047931542</v>
      </c>
      <c r="D38" s="220"/>
    </row>
    <row r="39" spans="1:4" s="43" customFormat="1" ht="15" customHeight="1">
      <c r="A39" s="324"/>
      <c r="B39" s="324" t="s">
        <v>489</v>
      </c>
      <c r="C39" s="330">
        <v>3047931542</v>
      </c>
      <c r="D39" s="220"/>
    </row>
    <row r="40" spans="1:4" s="43" customFormat="1" ht="15">
      <c r="A40" s="322" t="s">
        <v>490</v>
      </c>
      <c r="B40" s="322"/>
      <c r="C40" s="328">
        <v>83728328</v>
      </c>
      <c r="D40" s="220"/>
    </row>
    <row r="41" spans="1:4" s="43" customFormat="1" ht="15" customHeight="1">
      <c r="A41" s="324"/>
      <c r="B41" s="324" t="s">
        <v>486</v>
      </c>
      <c r="C41" s="330">
        <v>83728328</v>
      </c>
      <c r="D41" s="220"/>
    </row>
    <row r="42" spans="1:4" s="43" customFormat="1" ht="15">
      <c r="A42" s="322" t="s">
        <v>491</v>
      </c>
      <c r="B42" s="322"/>
      <c r="C42" s="328">
        <v>312840802</v>
      </c>
      <c r="D42" s="220"/>
    </row>
    <row r="43" spans="1:4" s="43" customFormat="1" ht="15" customHeight="1">
      <c r="A43" s="324"/>
      <c r="B43" s="324" t="s">
        <v>367</v>
      </c>
      <c r="C43" s="330">
        <v>312840802</v>
      </c>
      <c r="D43" s="220"/>
    </row>
    <row r="44" spans="1:4" s="43" customFormat="1" ht="15">
      <c r="A44" s="322" t="s">
        <v>492</v>
      </c>
      <c r="B44" s="322"/>
      <c r="C44" s="328">
        <v>15254774</v>
      </c>
      <c r="D44" s="220"/>
    </row>
    <row r="45" spans="1:4" s="43" customFormat="1" ht="15" customHeight="1">
      <c r="A45" s="324"/>
      <c r="B45" s="324" t="s">
        <v>493</v>
      </c>
      <c r="C45" s="330">
        <v>15254774</v>
      </c>
      <c r="D45" s="220"/>
    </row>
    <row r="46" spans="1:4" s="43" customFormat="1" ht="15">
      <c r="A46" s="322" t="s">
        <v>494</v>
      </c>
      <c r="B46" s="322"/>
      <c r="C46" s="328">
        <v>607226226.80999994</v>
      </c>
      <c r="D46" s="220"/>
    </row>
    <row r="47" spans="1:4" s="43" customFormat="1" ht="15" customHeight="1">
      <c r="A47" s="324"/>
      <c r="B47" s="324" t="s">
        <v>486</v>
      </c>
      <c r="C47" s="330">
        <v>607226226.80999994</v>
      </c>
      <c r="D47" s="220"/>
    </row>
    <row r="48" spans="1:4" s="43" customFormat="1" ht="15">
      <c r="A48" s="322" t="s">
        <v>495</v>
      </c>
      <c r="B48" s="322"/>
      <c r="C48" s="328">
        <v>1156939309</v>
      </c>
      <c r="D48" s="220"/>
    </row>
    <row r="49" spans="1:4" s="43" customFormat="1" ht="15" customHeight="1">
      <c r="A49" s="324"/>
      <c r="B49" s="324" t="s">
        <v>486</v>
      </c>
      <c r="C49" s="330">
        <v>1156939309</v>
      </c>
      <c r="D49" s="220"/>
    </row>
    <row r="50" spans="1:4" s="43" customFormat="1" ht="15">
      <c r="A50" s="322" t="s">
        <v>496</v>
      </c>
      <c r="B50" s="322"/>
      <c r="C50" s="328">
        <v>419459421</v>
      </c>
      <c r="D50" s="220"/>
    </row>
    <row r="51" spans="1:4" s="43" customFormat="1" ht="15" customHeight="1">
      <c r="A51" s="324"/>
      <c r="B51" s="324" t="s">
        <v>486</v>
      </c>
      <c r="C51" s="330">
        <v>419459421</v>
      </c>
      <c r="D51" s="220"/>
    </row>
    <row r="52" spans="1:4" s="43" customFormat="1" ht="5.25" customHeight="1" thickBot="1">
      <c r="A52" s="29"/>
      <c r="B52" s="49"/>
      <c r="C52" s="31"/>
    </row>
    <row r="53" spans="1:4" ht="12" customHeight="1">
      <c r="A53" s="404" t="s">
        <v>12</v>
      </c>
      <c r="B53" s="404"/>
      <c r="C53" s="404"/>
      <c r="D53" s="39"/>
    </row>
    <row r="54" spans="1:4" s="50" customFormat="1" ht="18">
      <c r="A54" s="39"/>
      <c r="B54" s="51"/>
      <c r="C54" s="39"/>
    </row>
    <row r="55" spans="1:4" ht="18">
      <c r="D55" s="39"/>
    </row>
    <row r="56" spans="1:4" ht="18">
      <c r="D56" s="39"/>
    </row>
    <row r="57" spans="1:4" ht="18">
      <c r="D57" s="39"/>
    </row>
    <row r="58" spans="1:4" ht="18">
      <c r="D58" s="39"/>
    </row>
    <row r="59" spans="1:4" ht="18">
      <c r="D59" s="39"/>
    </row>
    <row r="60" spans="1:4" ht="18">
      <c r="D60" s="39"/>
    </row>
    <row r="61" spans="1:4" ht="18">
      <c r="D61" s="39"/>
    </row>
    <row r="62" spans="1:4" ht="18">
      <c r="D62" s="39"/>
    </row>
    <row r="63" spans="1:4" ht="18">
      <c r="D63" s="39"/>
    </row>
  </sheetData>
  <mergeCells count="5">
    <mergeCell ref="A53:C53"/>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4C19C"/>
  </sheetPr>
  <dimension ref="A1:E28"/>
  <sheetViews>
    <sheetView showGridLines="0" zoomScaleNormal="100" workbookViewId="0">
      <selection sqref="A1:B1"/>
    </sheetView>
  </sheetViews>
  <sheetFormatPr baseColWidth="10" defaultRowHeight="8.25"/>
  <cols>
    <col min="1" max="1" width="5" style="54" customWidth="1"/>
    <col min="2" max="2" width="54.85546875" style="54" customWidth="1"/>
    <col min="3" max="3" width="34.85546875" style="54" customWidth="1"/>
    <col min="4" max="4" width="30" style="327" customWidth="1"/>
    <col min="5" max="16384" width="11.42578125" style="54"/>
  </cols>
  <sheetData>
    <row r="1" spans="1:5" s="32" customFormat="1" ht="43.5" customHeight="1">
      <c r="A1" s="411" t="s">
        <v>285</v>
      </c>
      <c r="B1" s="411"/>
      <c r="C1" s="68" t="s">
        <v>466</v>
      </c>
      <c r="D1" s="325"/>
      <c r="E1" s="33"/>
    </row>
    <row r="2" spans="1:5" s="32" customFormat="1">
      <c r="A2" s="52"/>
      <c r="B2" s="52"/>
      <c r="C2" s="52"/>
      <c r="D2" s="326"/>
      <c r="E2" s="53"/>
    </row>
    <row r="3" spans="1:5" ht="55.5" customHeight="1" thickBot="1">
      <c r="A3" s="412" t="s">
        <v>478</v>
      </c>
      <c r="B3" s="413"/>
      <c r="C3" s="413"/>
    </row>
    <row r="4" spans="1:5" ht="6" customHeight="1">
      <c r="A4" s="55"/>
      <c r="B4" s="56"/>
      <c r="C4" s="56"/>
    </row>
    <row r="5" spans="1:5" ht="10.5" customHeight="1">
      <c r="A5" s="414" t="s">
        <v>248</v>
      </c>
      <c r="B5" s="414"/>
      <c r="C5" s="415" t="s">
        <v>373</v>
      </c>
    </row>
    <row r="6" spans="1:5" ht="14.25" customHeight="1">
      <c r="A6" s="414"/>
      <c r="B6" s="414"/>
      <c r="C6" s="416"/>
    </row>
    <row r="7" spans="1:5" ht="3" customHeight="1" thickBot="1">
      <c r="A7" s="57"/>
      <c r="B7" s="57"/>
      <c r="C7" s="58"/>
    </row>
    <row r="8" spans="1:5" ht="3" customHeight="1" thickBot="1">
      <c r="A8" s="57"/>
      <c r="B8" s="57"/>
      <c r="C8" s="58"/>
    </row>
    <row r="9" spans="1:5" ht="12.75">
      <c r="A9" s="417" t="s">
        <v>24</v>
      </c>
      <c r="B9" s="417"/>
      <c r="C9" s="236">
        <f>+C10+C14+C18+C19+C20+C21+C22+C23+C24+C25+C26</f>
        <v>9383242973.9500008</v>
      </c>
    </row>
    <row r="10" spans="1:5" ht="12.75">
      <c r="A10" s="59">
        <v>1</v>
      </c>
      <c r="B10" s="60" t="s">
        <v>249</v>
      </c>
      <c r="C10" s="61">
        <f>SUM(C11:C13)</f>
        <v>621869371.69000006</v>
      </c>
    </row>
    <row r="11" spans="1:5" ht="12.75">
      <c r="A11" s="62"/>
      <c r="B11" s="63" t="s">
        <v>250</v>
      </c>
      <c r="C11" s="64">
        <v>150473497.69</v>
      </c>
    </row>
    <row r="12" spans="1:5" ht="12.75">
      <c r="A12" s="62"/>
      <c r="B12" s="63" t="s">
        <v>251</v>
      </c>
      <c r="C12" s="64">
        <v>453524243</v>
      </c>
    </row>
    <row r="13" spans="1:5" ht="12.75">
      <c r="A13" s="62"/>
      <c r="B13" s="63" t="s">
        <v>252</v>
      </c>
      <c r="C13" s="64">
        <v>17871631</v>
      </c>
    </row>
    <row r="14" spans="1:5" ht="12.75">
      <c r="A14" s="59">
        <v>3</v>
      </c>
      <c r="B14" s="60" t="s">
        <v>253</v>
      </c>
      <c r="C14" s="61">
        <f>SUM(C15:C17)</f>
        <v>149140757</v>
      </c>
    </row>
    <row r="15" spans="1:5" ht="12.75">
      <c r="A15" s="62"/>
      <c r="B15" s="63" t="s">
        <v>254</v>
      </c>
      <c r="C15" s="64">
        <v>1155275</v>
      </c>
    </row>
    <row r="16" spans="1:5" ht="15" customHeight="1">
      <c r="A16" s="62"/>
      <c r="B16" s="63" t="s">
        <v>280</v>
      </c>
      <c r="C16" s="64">
        <v>142985482</v>
      </c>
    </row>
    <row r="17" spans="1:3" ht="15" customHeight="1">
      <c r="A17" s="62"/>
      <c r="B17" s="63" t="s">
        <v>255</v>
      </c>
      <c r="C17" s="64">
        <v>5000000</v>
      </c>
    </row>
    <row r="18" spans="1:3" ht="12.75">
      <c r="A18" s="59">
        <v>22</v>
      </c>
      <c r="B18" s="60" t="s">
        <v>256</v>
      </c>
      <c r="C18" s="61">
        <v>212903049.56</v>
      </c>
    </row>
    <row r="19" spans="1:3" ht="12.75">
      <c r="A19" s="59">
        <v>32</v>
      </c>
      <c r="B19" s="60" t="s">
        <v>391</v>
      </c>
      <c r="C19" s="61">
        <v>9728137.5700000003</v>
      </c>
    </row>
    <row r="20" spans="1:3" ht="12.75">
      <c r="A20" s="59">
        <v>35</v>
      </c>
      <c r="B20" s="60" t="s">
        <v>281</v>
      </c>
      <c r="C20" s="61">
        <v>6288739.9399999995</v>
      </c>
    </row>
    <row r="21" spans="1:3" ht="12.75">
      <c r="A21" s="59">
        <v>40</v>
      </c>
      <c r="B21" s="60" t="s">
        <v>257</v>
      </c>
      <c r="C21" s="61">
        <v>82738891.459999993</v>
      </c>
    </row>
    <row r="22" spans="1:3" ht="15" customHeight="1">
      <c r="A22" s="59">
        <v>41</v>
      </c>
      <c r="B22" s="60" t="s">
        <v>354</v>
      </c>
      <c r="C22" s="61">
        <v>17003517</v>
      </c>
    </row>
    <row r="23" spans="1:3" ht="15">
      <c r="A23" s="59">
        <v>43</v>
      </c>
      <c r="B23" s="60" t="s">
        <v>259</v>
      </c>
      <c r="C23" s="61">
        <v>611640692.11999989</v>
      </c>
    </row>
    <row r="24" spans="1:3" ht="30">
      <c r="A24" s="59">
        <v>49</v>
      </c>
      <c r="B24" s="60" t="s">
        <v>282</v>
      </c>
      <c r="C24" s="61">
        <v>0</v>
      </c>
    </row>
    <row r="25" spans="1:3" ht="15">
      <c r="A25" s="59">
        <v>49</v>
      </c>
      <c r="B25" s="60" t="s">
        <v>378</v>
      </c>
      <c r="C25" s="61">
        <v>66542105.609999999</v>
      </c>
    </row>
    <row r="26" spans="1:3" ht="15">
      <c r="A26" s="62">
        <v>50</v>
      </c>
      <c r="B26" s="60" t="s">
        <v>260</v>
      </c>
      <c r="C26" s="319">
        <v>7605387712</v>
      </c>
    </row>
    <row r="27" spans="1:3" ht="4.5" customHeight="1" thickBot="1">
      <c r="A27" s="65"/>
      <c r="B27" s="66"/>
      <c r="C27" s="67"/>
    </row>
    <row r="28" spans="1:3" ht="42" customHeight="1">
      <c r="A28" s="410" t="s">
        <v>498</v>
      </c>
      <c r="B28" s="410"/>
      <c r="C28" s="410"/>
    </row>
  </sheetData>
  <mergeCells count="6">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4C19C"/>
  </sheetPr>
  <dimension ref="A1:E19"/>
  <sheetViews>
    <sheetView showGridLines="0" zoomScaleNormal="100" workbookViewId="0">
      <selection sqref="A1:B1"/>
    </sheetView>
  </sheetViews>
  <sheetFormatPr baseColWidth="10" defaultRowHeight="14.25"/>
  <cols>
    <col min="1" max="1" width="8.85546875" style="35" customWidth="1"/>
    <col min="2" max="2" width="51.5703125" style="35" customWidth="1"/>
    <col min="3" max="3" width="33.7109375" style="35" customWidth="1"/>
    <col min="4" max="4" width="4.28515625" style="35" customWidth="1"/>
    <col min="5" max="5" width="11.42578125" style="34"/>
    <col min="6" max="16384" width="11.42578125" style="35"/>
  </cols>
  <sheetData>
    <row r="1" spans="1:5" s="32" customFormat="1" ht="43.5" customHeight="1">
      <c r="A1" s="411" t="s">
        <v>285</v>
      </c>
      <c r="B1" s="411"/>
      <c r="C1" s="69" t="s">
        <v>466</v>
      </c>
    </row>
    <row r="2" spans="1:5" ht="7.5" customHeight="1"/>
    <row r="3" spans="1:5" ht="60" customHeight="1" thickBot="1">
      <c r="A3" s="418" t="s">
        <v>621</v>
      </c>
      <c r="B3" s="419"/>
      <c r="C3" s="419"/>
    </row>
    <row r="4" spans="1:5" ht="6" customHeight="1">
      <c r="A4" s="25"/>
      <c r="B4" s="25"/>
      <c r="C4" s="25"/>
    </row>
    <row r="5" spans="1:5" s="14" customFormat="1" ht="15" customHeight="1">
      <c r="A5" s="409" t="s">
        <v>267</v>
      </c>
      <c r="B5" s="409" t="s">
        <v>268</v>
      </c>
      <c r="C5" s="421" t="s">
        <v>373</v>
      </c>
      <c r="E5" s="36"/>
    </row>
    <row r="6" spans="1:5" s="14" customFormat="1" ht="15" customHeight="1">
      <c r="A6" s="409"/>
      <c r="B6" s="409"/>
      <c r="C6" s="421"/>
      <c r="E6" s="36"/>
    </row>
    <row r="7" spans="1:5" s="14" customFormat="1" ht="3" customHeight="1" thickBot="1">
      <c r="A7" s="15"/>
      <c r="B7" s="15"/>
      <c r="C7" s="16"/>
      <c r="D7" s="17"/>
      <c r="E7" s="36"/>
    </row>
    <row r="8" spans="1:5" s="14" customFormat="1" ht="3" customHeight="1" thickBot="1">
      <c r="A8" s="9"/>
      <c r="B8" s="9"/>
      <c r="C8" s="10"/>
      <c r="E8" s="36"/>
    </row>
    <row r="9" spans="1:5" s="14" customFormat="1" ht="15.75" customHeight="1">
      <c r="A9" s="26" t="s">
        <v>24</v>
      </c>
      <c r="B9" s="26"/>
      <c r="C9" s="30">
        <v>3401550420</v>
      </c>
      <c r="E9" s="36"/>
    </row>
    <row r="10" spans="1:5" s="14" customFormat="1" ht="15" customHeight="1">
      <c r="A10" s="27">
        <v>4</v>
      </c>
      <c r="B10" s="28" t="s">
        <v>269</v>
      </c>
      <c r="C10" s="31">
        <v>36988490</v>
      </c>
      <c r="E10" s="36"/>
    </row>
    <row r="11" spans="1:5" s="14" customFormat="1" ht="15" customHeight="1">
      <c r="A11" s="27">
        <v>6</v>
      </c>
      <c r="B11" s="28" t="s">
        <v>271</v>
      </c>
      <c r="C11" s="31">
        <v>72640922</v>
      </c>
      <c r="E11" s="36"/>
    </row>
    <row r="12" spans="1:5" s="14" customFormat="1" ht="15" customHeight="1">
      <c r="A12" s="27">
        <v>13</v>
      </c>
      <c r="B12" s="28" t="s">
        <v>275</v>
      </c>
      <c r="C12" s="31">
        <v>356589948</v>
      </c>
      <c r="E12" s="36"/>
    </row>
    <row r="13" spans="1:5" s="14" customFormat="1" ht="15" customHeight="1">
      <c r="A13" s="27">
        <v>18</v>
      </c>
      <c r="B13" s="28" t="s">
        <v>388</v>
      </c>
      <c r="C13" s="31">
        <v>230668292</v>
      </c>
      <c r="E13" s="36"/>
    </row>
    <row r="14" spans="1:5" s="14" customFormat="1" ht="15" customHeight="1">
      <c r="A14" s="27">
        <v>23</v>
      </c>
      <c r="B14" s="28" t="s">
        <v>443</v>
      </c>
      <c r="C14" s="31">
        <v>2000000000</v>
      </c>
      <c r="E14" s="36"/>
    </row>
    <row r="15" spans="1:5" s="14" customFormat="1" ht="15" customHeight="1">
      <c r="A15" s="27">
        <v>36</v>
      </c>
      <c r="B15" s="28" t="s">
        <v>363</v>
      </c>
      <c r="C15" s="31">
        <v>285203347</v>
      </c>
      <c r="E15" s="36"/>
    </row>
    <row r="16" spans="1:5" s="14" customFormat="1" ht="15" customHeight="1">
      <c r="A16" s="27">
        <v>46</v>
      </c>
      <c r="B16" s="28" t="s">
        <v>233</v>
      </c>
      <c r="C16" s="31">
        <v>419459421</v>
      </c>
      <c r="E16" s="36"/>
    </row>
    <row r="17" spans="1:3" ht="4.5" customHeight="1" thickBot="1">
      <c r="A17" s="11"/>
      <c r="B17" s="12"/>
      <c r="C17" s="13"/>
    </row>
    <row r="18" spans="1:3" s="19" customFormat="1">
      <c r="A18" s="22" t="s">
        <v>12</v>
      </c>
    </row>
    <row r="19" spans="1:3">
      <c r="A19" s="420"/>
      <c r="B19" s="420"/>
      <c r="C19" s="420"/>
    </row>
  </sheetData>
  <mergeCells count="6">
    <mergeCell ref="A1:B1"/>
    <mergeCell ref="A3:C3"/>
    <mergeCell ref="A5:A6"/>
    <mergeCell ref="B5:B6"/>
    <mergeCell ref="A19:C19"/>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4C19C"/>
  </sheetPr>
  <dimension ref="A1:G19"/>
  <sheetViews>
    <sheetView workbookViewId="0">
      <selection sqref="A1:B1"/>
    </sheetView>
  </sheetViews>
  <sheetFormatPr baseColWidth="10" defaultRowHeight="15"/>
  <cols>
    <col min="1" max="1" width="22.42578125" customWidth="1"/>
    <col min="2" max="2" width="42.42578125" customWidth="1"/>
    <col min="3" max="4" width="18.28515625" customWidth="1"/>
    <col min="7" max="7" width="13.140625" bestFit="1" customWidth="1"/>
  </cols>
  <sheetData>
    <row r="1" spans="1:7" s="37" customFormat="1" ht="43.5" customHeight="1">
      <c r="A1" s="431" t="s">
        <v>13</v>
      </c>
      <c r="B1" s="431"/>
      <c r="C1" s="423" t="s">
        <v>466</v>
      </c>
      <c r="D1" s="423"/>
      <c r="G1" s="317"/>
    </row>
    <row r="2" spans="1:7">
      <c r="A2" s="424"/>
      <c r="B2" s="424"/>
      <c r="C2" s="424"/>
      <c r="D2" s="424"/>
    </row>
    <row r="3" spans="1:7" ht="66.75" customHeight="1" thickBot="1">
      <c r="A3" s="425" t="s">
        <v>499</v>
      </c>
      <c r="B3" s="425"/>
      <c r="C3" s="425"/>
      <c r="D3" s="425"/>
    </row>
    <row r="4" spans="1:7" ht="6" customHeight="1">
      <c r="A4" s="426"/>
      <c r="B4" s="426"/>
      <c r="C4" s="426"/>
      <c r="D4" s="426"/>
    </row>
    <row r="5" spans="1:7" ht="15" customHeight="1" thickBot="1">
      <c r="A5" s="427" t="s">
        <v>444</v>
      </c>
      <c r="B5" s="430" t="s">
        <v>445</v>
      </c>
      <c r="C5" s="428" t="s">
        <v>446</v>
      </c>
      <c r="D5" s="429"/>
    </row>
    <row r="6" spans="1:7" ht="15" customHeight="1">
      <c r="A6" s="427"/>
      <c r="B6" s="430"/>
      <c r="C6" s="349" t="s">
        <v>447</v>
      </c>
      <c r="D6" s="350" t="s">
        <v>448</v>
      </c>
    </row>
    <row r="7" spans="1:7" ht="15" customHeight="1">
      <c r="A7" s="427"/>
      <c r="B7" s="430"/>
      <c r="C7" s="349" t="s">
        <v>449</v>
      </c>
      <c r="D7" s="350" t="s">
        <v>450</v>
      </c>
    </row>
    <row r="8" spans="1:7" ht="6" customHeight="1" thickBot="1">
      <c r="A8" s="15"/>
      <c r="B8" s="15"/>
      <c r="C8" s="15"/>
      <c r="D8" s="15"/>
    </row>
    <row r="9" spans="1:7" ht="6" customHeight="1" thickBot="1">
      <c r="A9" s="15"/>
      <c r="B9" s="15"/>
      <c r="C9" s="15"/>
      <c r="D9" s="15"/>
    </row>
    <row r="10" spans="1:7">
      <c r="A10" s="331"/>
      <c r="B10" s="331" t="s">
        <v>420</v>
      </c>
      <c r="C10" s="332">
        <f>SUM(C11:C17)</f>
        <v>3927.7781123099999</v>
      </c>
      <c r="D10" s="344">
        <f>C10/$C$10</f>
        <v>1</v>
      </c>
    </row>
    <row r="11" spans="1:7" s="348" customFormat="1">
      <c r="A11" s="333">
        <v>6</v>
      </c>
      <c r="B11" s="393" t="s">
        <v>271</v>
      </c>
      <c r="C11" s="334">
        <v>1115.0417767599999</v>
      </c>
      <c r="D11" s="345">
        <f t="shared" ref="D11:D17" si="0">C11/$C$10</f>
        <v>0.28388614246445376</v>
      </c>
      <c r="G11"/>
    </row>
    <row r="12" spans="1:7">
      <c r="A12" s="333">
        <v>7</v>
      </c>
      <c r="B12" s="393" t="s">
        <v>272</v>
      </c>
      <c r="C12" s="334">
        <v>649.50298404</v>
      </c>
      <c r="D12" s="345">
        <f t="shared" si="0"/>
        <v>0.16536142456835862</v>
      </c>
    </row>
    <row r="13" spans="1:7">
      <c r="A13" s="333">
        <v>9</v>
      </c>
      <c r="B13" s="393" t="s">
        <v>458</v>
      </c>
      <c r="C13" s="334">
        <v>1106.2193749999999</v>
      </c>
      <c r="D13" s="345">
        <f t="shared" si="0"/>
        <v>0.28163998662068301</v>
      </c>
    </row>
    <row r="14" spans="1:7">
      <c r="A14" s="333">
        <v>13</v>
      </c>
      <c r="B14" s="393" t="s">
        <v>275</v>
      </c>
      <c r="C14" s="334">
        <v>87.280957509999993</v>
      </c>
      <c r="D14" s="345">
        <f t="shared" si="0"/>
        <v>2.2221458293800723E-2</v>
      </c>
    </row>
    <row r="15" spans="1:7">
      <c r="A15" s="333">
        <v>20</v>
      </c>
      <c r="B15" s="393" t="s">
        <v>517</v>
      </c>
      <c r="C15" s="334">
        <v>767.6</v>
      </c>
      <c r="D15" s="345">
        <f t="shared" si="0"/>
        <v>0.19542855478375282</v>
      </c>
    </row>
    <row r="16" spans="1:7">
      <c r="A16" s="333">
        <v>36</v>
      </c>
      <c r="B16" s="393" t="s">
        <v>363</v>
      </c>
      <c r="C16" s="334">
        <v>150</v>
      </c>
      <c r="D16" s="345">
        <f t="shared" si="0"/>
        <v>3.8189529986402973E-2</v>
      </c>
    </row>
    <row r="17" spans="1:4">
      <c r="A17" s="333">
        <v>48</v>
      </c>
      <c r="B17" s="393" t="s">
        <v>351</v>
      </c>
      <c r="C17" s="334">
        <v>52.13301899999999</v>
      </c>
      <c r="D17" s="345">
        <f t="shared" si="0"/>
        <v>1.3272903282548104E-2</v>
      </c>
    </row>
    <row r="18" spans="1:4" ht="6.75" customHeight="1" thickBot="1">
      <c r="A18" s="331"/>
      <c r="B18" s="331"/>
      <c r="C18" s="335"/>
      <c r="D18" s="336"/>
    </row>
    <row r="19" spans="1:4" ht="26.25" customHeight="1">
      <c r="A19" s="422" t="s">
        <v>451</v>
      </c>
      <c r="B19" s="422"/>
      <c r="C19" s="422"/>
      <c r="D19" s="422"/>
    </row>
  </sheetData>
  <mergeCells count="9">
    <mergeCell ref="A19:D19"/>
    <mergeCell ref="C1:D1"/>
    <mergeCell ref="A2:D2"/>
    <mergeCell ref="A3:D3"/>
    <mergeCell ref="A4:D4"/>
    <mergeCell ref="A5:A7"/>
    <mergeCell ref="C5:D5"/>
    <mergeCell ref="B5:B7"/>
    <mergeCell ref="A1:B1"/>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4C19C"/>
  </sheetPr>
  <dimension ref="A1:G18"/>
  <sheetViews>
    <sheetView workbookViewId="0">
      <selection sqref="A1:C1"/>
    </sheetView>
  </sheetViews>
  <sheetFormatPr baseColWidth="10" defaultRowHeight="15"/>
  <cols>
    <col min="1" max="1" width="12.28515625" customWidth="1"/>
    <col min="2" max="2" width="19.7109375" customWidth="1"/>
    <col min="3" max="3" width="14.140625" customWidth="1"/>
    <col min="4" max="4" width="56.42578125" customWidth="1"/>
  </cols>
  <sheetData>
    <row r="1" spans="1:7" s="37" customFormat="1" ht="57.75" customHeight="1">
      <c r="A1" s="431" t="s">
        <v>13</v>
      </c>
      <c r="B1" s="431"/>
      <c r="C1" s="431"/>
      <c r="D1" s="134" t="s">
        <v>466</v>
      </c>
      <c r="G1" s="317"/>
    </row>
    <row r="2" spans="1:7">
      <c r="A2" s="424"/>
      <c r="B2" s="424"/>
      <c r="C2" s="424"/>
      <c r="D2" s="424"/>
    </row>
    <row r="3" spans="1:7" ht="57" customHeight="1" thickBot="1">
      <c r="A3" s="425" t="s">
        <v>481</v>
      </c>
      <c r="B3" s="425"/>
      <c r="C3" s="425"/>
      <c r="D3" s="425"/>
    </row>
    <row r="4" spans="1:7" ht="6" customHeight="1">
      <c r="A4" s="426"/>
      <c r="B4" s="426"/>
      <c r="C4" s="426"/>
      <c r="D4" s="426"/>
    </row>
    <row r="5" spans="1:7" ht="15" customHeight="1">
      <c r="A5" s="432" t="s">
        <v>444</v>
      </c>
      <c r="B5" s="430" t="s">
        <v>445</v>
      </c>
      <c r="C5" s="351" t="s">
        <v>447</v>
      </c>
      <c r="D5" s="433" t="s">
        <v>452</v>
      </c>
    </row>
    <row r="6" spans="1:7">
      <c r="A6" s="432"/>
      <c r="B6" s="430"/>
      <c r="C6" s="351" t="s">
        <v>449</v>
      </c>
      <c r="D6" s="433"/>
    </row>
    <row r="7" spans="1:7" ht="6" customHeight="1" thickBot="1">
      <c r="A7" s="15"/>
      <c r="B7" s="15"/>
      <c r="C7" s="15"/>
      <c r="D7" s="15"/>
    </row>
    <row r="8" spans="1:7" ht="6" customHeight="1" thickBot="1">
      <c r="A8" s="15"/>
      <c r="B8" s="15"/>
      <c r="C8" s="15"/>
      <c r="D8" s="15"/>
    </row>
    <row r="9" spans="1:7" ht="15.75" thickBot="1">
      <c r="A9" s="372"/>
      <c r="B9" s="373" t="s">
        <v>24</v>
      </c>
      <c r="C9" s="374">
        <f>SUM(C10:C16)</f>
        <v>3927778112.3100004</v>
      </c>
      <c r="D9" s="375"/>
    </row>
    <row r="10" spans="1:7" ht="15.75" thickTop="1">
      <c r="A10" s="376">
        <v>6</v>
      </c>
      <c r="B10" s="394" t="s">
        <v>271</v>
      </c>
      <c r="C10" s="377">
        <v>1115041776.76</v>
      </c>
      <c r="D10" s="378" t="s">
        <v>500</v>
      </c>
    </row>
    <row r="11" spans="1:7" ht="33.75">
      <c r="A11" s="376">
        <v>7</v>
      </c>
      <c r="B11" s="379" t="s">
        <v>272</v>
      </c>
      <c r="C11" s="380">
        <v>649502984.03999996</v>
      </c>
      <c r="D11" s="375" t="s">
        <v>501</v>
      </c>
    </row>
    <row r="12" spans="1:7" ht="45">
      <c r="A12" s="376">
        <v>9</v>
      </c>
      <c r="B12" s="395" t="s">
        <v>458</v>
      </c>
      <c r="C12" s="380">
        <v>1106219375</v>
      </c>
      <c r="D12" s="375" t="s">
        <v>502</v>
      </c>
    </row>
    <row r="13" spans="1:7" ht="45">
      <c r="A13" s="376">
        <v>13</v>
      </c>
      <c r="B13" s="395" t="s">
        <v>275</v>
      </c>
      <c r="C13" s="380">
        <v>87280957.50999999</v>
      </c>
      <c r="D13" s="375" t="s">
        <v>503</v>
      </c>
    </row>
    <row r="14" spans="1:7" ht="38.25">
      <c r="A14" s="376">
        <v>20</v>
      </c>
      <c r="B14" s="395" t="s">
        <v>517</v>
      </c>
      <c r="C14" s="380">
        <v>767600000</v>
      </c>
      <c r="D14" s="375" t="s">
        <v>504</v>
      </c>
    </row>
    <row r="15" spans="1:7" ht="38.25">
      <c r="A15" s="376">
        <v>36</v>
      </c>
      <c r="B15" s="395" t="s">
        <v>363</v>
      </c>
      <c r="C15" s="380">
        <v>150000000</v>
      </c>
      <c r="D15" s="375" t="s">
        <v>505</v>
      </c>
    </row>
    <row r="16" spans="1:7" ht="26.25" customHeight="1">
      <c r="A16" s="376">
        <v>48</v>
      </c>
      <c r="B16" s="395" t="s">
        <v>351</v>
      </c>
      <c r="C16" s="380">
        <v>52133018.999999993</v>
      </c>
      <c r="D16" s="375" t="s">
        <v>506</v>
      </c>
    </row>
    <row r="17" spans="1:4" ht="15.75" thickBot="1">
      <c r="A17" s="331"/>
      <c r="B17" s="331"/>
      <c r="C17" s="335"/>
      <c r="D17" s="336"/>
    </row>
    <row r="18" spans="1:4" ht="34.5" customHeight="1">
      <c r="A18" s="422" t="s">
        <v>451</v>
      </c>
      <c r="B18" s="422"/>
      <c r="C18" s="422"/>
      <c r="D18" s="422"/>
    </row>
  </sheetData>
  <mergeCells count="8">
    <mergeCell ref="A1:C1"/>
    <mergeCell ref="A18:D18"/>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4C19C"/>
  </sheetPr>
  <dimension ref="A1:N21"/>
  <sheetViews>
    <sheetView showGridLines="0" zoomScaleNormal="100" workbookViewId="0">
      <selection sqref="A1:C1"/>
    </sheetView>
  </sheetViews>
  <sheetFormatPr baseColWidth="10" defaultColWidth="12.28515625" defaultRowHeight="8.25"/>
  <cols>
    <col min="1" max="1" width="2.28515625" style="125" customWidth="1"/>
    <col min="2" max="2" width="4.42578125" style="125" customWidth="1"/>
    <col min="3" max="3" width="50.42578125" style="125" customWidth="1"/>
    <col min="4" max="4" width="32.140625" style="125" customWidth="1"/>
    <col min="5" max="16384" width="12.28515625" style="125"/>
  </cols>
  <sheetData>
    <row r="1" spans="1:14" s="14" customFormat="1" ht="42.75" customHeight="1">
      <c r="A1" s="434" t="s">
        <v>284</v>
      </c>
      <c r="B1" s="434"/>
      <c r="C1" s="434"/>
      <c r="D1" s="134" t="s">
        <v>466</v>
      </c>
      <c r="E1" s="18"/>
      <c r="F1" s="70"/>
      <c r="G1" s="72"/>
      <c r="H1" s="36"/>
      <c r="I1" s="36"/>
      <c r="J1" s="36"/>
      <c r="K1" s="36"/>
      <c r="L1" s="36"/>
      <c r="M1" s="36"/>
      <c r="N1" s="36"/>
    </row>
    <row r="2" spans="1:14" s="120" customFormat="1" ht="16.5" customHeight="1">
      <c r="A2" s="122"/>
      <c r="B2" s="122"/>
      <c r="C2" s="122"/>
      <c r="D2" s="122"/>
      <c r="E2" s="123"/>
      <c r="F2" s="123"/>
      <c r="G2" s="121"/>
    </row>
    <row r="3" spans="1:14" ht="75" customHeight="1" thickBot="1">
      <c r="A3" s="435" t="s">
        <v>527</v>
      </c>
      <c r="B3" s="436"/>
      <c r="C3" s="436"/>
      <c r="D3" s="436"/>
      <c r="E3" s="124"/>
      <c r="F3" s="124"/>
    </row>
    <row r="4" spans="1:14" s="126" customFormat="1" ht="6" customHeight="1">
      <c r="A4" s="137"/>
      <c r="B4" s="137"/>
      <c r="C4" s="137"/>
      <c r="D4" s="138"/>
      <c r="F4" s="127"/>
    </row>
    <row r="5" spans="1:14" s="126" customFormat="1" ht="26.25" customHeight="1">
      <c r="A5" s="128"/>
      <c r="B5" s="266" t="s">
        <v>400</v>
      </c>
      <c r="C5" s="266"/>
      <c r="D5" s="136" t="s">
        <v>373</v>
      </c>
      <c r="F5" s="127"/>
    </row>
    <row r="6" spans="1:14" s="126" customFormat="1" ht="3" customHeight="1" thickBot="1">
      <c r="A6" s="139"/>
      <c r="B6" s="139"/>
      <c r="C6" s="139"/>
      <c r="D6" s="139"/>
      <c r="F6" s="127"/>
    </row>
    <row r="7" spans="1:14" s="126" customFormat="1" ht="3" customHeight="1" thickBot="1">
      <c r="A7" s="140"/>
      <c r="B7" s="140"/>
      <c r="C7" s="140"/>
      <c r="D7" s="140"/>
      <c r="F7" s="127"/>
    </row>
    <row r="8" spans="1:14" ht="5.0999999999999996" customHeight="1">
      <c r="A8" s="129"/>
      <c r="B8" s="130"/>
      <c r="C8" s="130"/>
      <c r="D8" s="131"/>
    </row>
    <row r="9" spans="1:14" ht="18.75" customHeight="1">
      <c r="A9" s="251" t="s">
        <v>24</v>
      </c>
      <c r="B9" s="132"/>
      <c r="C9" s="132"/>
      <c r="D9" s="243">
        <v>2717.9038062599993</v>
      </c>
    </row>
    <row r="10" spans="1:14" ht="18.75" customHeight="1">
      <c r="A10" s="132"/>
      <c r="B10" s="245" t="s">
        <v>310</v>
      </c>
      <c r="C10" s="246"/>
      <c r="D10" s="247">
        <v>2717.9038062599993</v>
      </c>
    </row>
    <row r="11" spans="1:14" ht="18.75" customHeight="1">
      <c r="A11" s="132"/>
      <c r="B11" s="245"/>
      <c r="C11" s="246" t="s">
        <v>269</v>
      </c>
      <c r="D11" s="247">
        <v>999.99999999999955</v>
      </c>
    </row>
    <row r="12" spans="1:14" ht="18.75" customHeight="1">
      <c r="A12" s="132"/>
      <c r="B12" s="245"/>
      <c r="C12" s="246" t="s">
        <v>270</v>
      </c>
      <c r="D12" s="247">
        <v>272.00000043</v>
      </c>
    </row>
    <row r="13" spans="1:14" ht="18.75" customHeight="1">
      <c r="A13" s="132"/>
      <c r="B13" s="245"/>
      <c r="C13" s="246" t="s">
        <v>271</v>
      </c>
      <c r="D13" s="247">
        <v>146.25386431999999</v>
      </c>
    </row>
    <row r="14" spans="1:14" ht="18.75" customHeight="1">
      <c r="A14" s="132"/>
      <c r="B14" s="245"/>
      <c r="C14" s="246" t="s">
        <v>274</v>
      </c>
      <c r="D14" s="247">
        <v>561.48497701000008</v>
      </c>
    </row>
    <row r="15" spans="1:14" ht="18.75" customHeight="1">
      <c r="A15" s="132"/>
      <c r="B15" s="245"/>
      <c r="C15" s="246" t="s">
        <v>388</v>
      </c>
      <c r="D15" s="247">
        <v>150</v>
      </c>
    </row>
    <row r="16" spans="1:14" ht="18.75" customHeight="1">
      <c r="A16" s="132"/>
      <c r="B16" s="245"/>
      <c r="C16" s="246" t="s">
        <v>311</v>
      </c>
      <c r="D16" s="247">
        <v>288.16496449999983</v>
      </c>
    </row>
    <row r="17" spans="1:4" ht="18.75" customHeight="1">
      <c r="A17" s="132"/>
      <c r="B17" s="245"/>
      <c r="C17" s="246" t="s">
        <v>363</v>
      </c>
      <c r="D17" s="247">
        <v>300.00000000000023</v>
      </c>
    </row>
    <row r="18" spans="1:4" ht="4.5" customHeight="1" thickBot="1">
      <c r="A18" s="141"/>
      <c r="B18" s="141"/>
      <c r="C18" s="141"/>
      <c r="D18" s="142"/>
    </row>
    <row r="19" spans="1:4" ht="41.25" customHeight="1">
      <c r="A19" s="437" t="s">
        <v>399</v>
      </c>
      <c r="B19" s="437"/>
      <c r="C19" s="437"/>
      <c r="D19" s="437"/>
    </row>
    <row r="20" spans="1:4" ht="13.5">
      <c r="A20" s="132"/>
      <c r="B20" s="132"/>
      <c r="C20" s="132"/>
      <c r="D20" s="133"/>
    </row>
    <row r="21" spans="1:4" ht="13.5">
      <c r="A21" s="132"/>
      <c r="B21" s="132"/>
      <c r="C21" s="132"/>
      <c r="D21" s="133"/>
    </row>
  </sheetData>
  <mergeCells count="3">
    <mergeCell ref="A1:C1"/>
    <mergeCell ref="A3:D3"/>
    <mergeCell ref="A19:D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4C19C"/>
  </sheetPr>
  <dimension ref="A1:T21"/>
  <sheetViews>
    <sheetView showGridLines="0" zoomScaleNormal="100" workbookViewId="0">
      <selection sqref="A1:C1"/>
    </sheetView>
  </sheetViews>
  <sheetFormatPr baseColWidth="10" defaultRowHeight="14.25"/>
  <cols>
    <col min="1" max="1" width="31.5703125" style="19" customWidth="1"/>
    <col min="2" max="5" width="20.7109375" style="19" customWidth="1"/>
    <col min="6" max="6" width="20.140625" style="19" customWidth="1"/>
    <col min="7" max="7" width="20.140625" style="19" bestFit="1" customWidth="1"/>
    <col min="8" max="16384" width="11.42578125" style="19"/>
  </cols>
  <sheetData>
    <row r="1" spans="1:20" s="14" customFormat="1" ht="42.75" customHeight="1">
      <c r="A1" s="434" t="s">
        <v>284</v>
      </c>
      <c r="B1" s="434"/>
      <c r="C1" s="434"/>
      <c r="D1" s="423" t="s">
        <v>466</v>
      </c>
      <c r="E1" s="423"/>
      <c r="F1" s="18"/>
      <c r="G1" s="70"/>
      <c r="H1" s="438"/>
      <c r="I1" s="438"/>
      <c r="J1" s="438"/>
      <c r="K1" s="438"/>
      <c r="L1" s="71"/>
      <c r="M1" s="72"/>
      <c r="N1" s="36"/>
      <c r="O1" s="36"/>
      <c r="P1" s="36"/>
      <c r="Q1" s="36"/>
      <c r="R1" s="36"/>
      <c r="S1" s="36"/>
      <c r="T1" s="36"/>
    </row>
    <row r="2" spans="1:20" s="73" customFormat="1" ht="9" customHeight="1">
      <c r="A2" s="439"/>
      <c r="B2" s="439"/>
      <c r="C2" s="439"/>
      <c r="D2" s="439"/>
      <c r="E2" s="439"/>
      <c r="F2" s="277"/>
      <c r="G2" s="277"/>
      <c r="H2" s="278"/>
      <c r="I2" s="278"/>
      <c r="J2" s="279"/>
      <c r="K2" s="279"/>
      <c r="L2" s="279"/>
      <c r="M2" s="278"/>
      <c r="N2" s="36"/>
      <c r="O2" s="36"/>
      <c r="P2" s="36"/>
      <c r="Q2" s="36"/>
      <c r="R2" s="36"/>
      <c r="S2" s="36"/>
      <c r="T2" s="36"/>
    </row>
    <row r="3" spans="1:20" ht="84" customHeight="1" thickBot="1">
      <c r="A3" s="440" t="s">
        <v>477</v>
      </c>
      <c r="B3" s="440"/>
      <c r="C3" s="440"/>
      <c r="D3" s="440"/>
      <c r="E3" s="440"/>
    </row>
    <row r="4" spans="1:20" s="74" customFormat="1" ht="6" customHeight="1">
      <c r="A4" s="75"/>
      <c r="B4" s="75"/>
      <c r="C4" s="75"/>
      <c r="D4" s="75"/>
      <c r="E4" s="75"/>
    </row>
    <row r="5" spans="1:20" s="282" customFormat="1" ht="30" customHeight="1">
      <c r="A5" s="280"/>
      <c r="B5" s="281" t="s">
        <v>277</v>
      </c>
      <c r="C5" s="281" t="s">
        <v>278</v>
      </c>
      <c r="D5" s="281" t="s">
        <v>279</v>
      </c>
      <c r="E5" s="281" t="s">
        <v>24</v>
      </c>
    </row>
    <row r="6" spans="1:20" s="74" customFormat="1" ht="3" customHeight="1" thickBot="1">
      <c r="A6" s="283"/>
      <c r="B6" s="283"/>
      <c r="C6" s="283"/>
      <c r="D6" s="283"/>
      <c r="E6" s="283"/>
    </row>
    <row r="7" spans="1:20" s="74" customFormat="1" ht="3" customHeight="1" thickBot="1">
      <c r="A7" s="284"/>
      <c r="B7" s="284"/>
      <c r="C7" s="284"/>
      <c r="D7" s="284"/>
      <c r="E7" s="284"/>
    </row>
    <row r="8" spans="1:20" s="76" customFormat="1" ht="12.75">
      <c r="A8" s="285" t="s">
        <v>24</v>
      </c>
      <c r="B8" s="286">
        <f>+B9+B12</f>
        <v>211342755.19</v>
      </c>
      <c r="C8" s="286">
        <f t="shared" ref="C8:D8" si="0">+C9+C12</f>
        <v>765089770.25999999</v>
      </c>
      <c r="D8" s="286">
        <f t="shared" si="0"/>
        <v>13887695.920000002</v>
      </c>
      <c r="E8" s="286">
        <f t="shared" ref="E8:E9" si="1">+B8+C8+D8</f>
        <v>990320221.37</v>
      </c>
      <c r="F8" s="289"/>
      <c r="G8" s="289"/>
      <c r="H8" s="289"/>
      <c r="I8" s="289"/>
      <c r="J8" s="289"/>
    </row>
    <row r="9" spans="1:20" s="76" customFormat="1" ht="12.75">
      <c r="A9" s="285" t="s">
        <v>403</v>
      </c>
      <c r="B9" s="286">
        <f>+B10+B11</f>
        <v>27696177</v>
      </c>
      <c r="C9" s="286">
        <f t="shared" ref="C9:D9" si="2">+C10+C11</f>
        <v>274563947</v>
      </c>
      <c r="D9" s="286">
        <f t="shared" si="2"/>
        <v>0</v>
      </c>
      <c r="E9" s="286">
        <f t="shared" si="1"/>
        <v>302260124</v>
      </c>
      <c r="F9" s="289"/>
      <c r="G9" s="289"/>
      <c r="H9" s="289"/>
      <c r="I9" s="289"/>
      <c r="J9" s="289"/>
    </row>
    <row r="10" spans="1:20" s="76" customFormat="1" ht="12.75">
      <c r="A10" s="287" t="s">
        <v>404</v>
      </c>
      <c r="B10" s="288">
        <v>0</v>
      </c>
      <c r="C10" s="288">
        <v>0</v>
      </c>
      <c r="D10" s="288">
        <v>0</v>
      </c>
      <c r="E10" s="288">
        <f>SUM(B10:D10)</f>
        <v>0</v>
      </c>
      <c r="F10" s="289"/>
      <c r="G10" s="289"/>
      <c r="H10" s="289"/>
      <c r="I10" s="289"/>
      <c r="J10" s="289"/>
    </row>
    <row r="11" spans="1:20" s="76" customFormat="1" ht="12.75">
      <c r="A11" s="287" t="s">
        <v>405</v>
      </c>
      <c r="B11" s="288">
        <f>Propios!C8</f>
        <v>27696177</v>
      </c>
      <c r="C11" s="288">
        <f>Propios!D8</f>
        <v>274563947</v>
      </c>
      <c r="D11" s="288">
        <f>Propios!E8</f>
        <v>0</v>
      </c>
      <c r="E11" s="288">
        <f>SUM(B11:D11)</f>
        <v>302260124</v>
      </c>
      <c r="F11" s="289"/>
      <c r="G11" s="289"/>
      <c r="H11" s="289"/>
      <c r="I11" s="289"/>
      <c r="J11" s="289"/>
    </row>
    <row r="12" spans="1:20" s="76" customFormat="1" ht="12.75">
      <c r="A12" s="285" t="s">
        <v>406</v>
      </c>
      <c r="B12" s="286">
        <f>'Ahorro Poderes-Entes Autónomos'!C8</f>
        <v>183646578.19</v>
      </c>
      <c r="C12" s="286">
        <f>'Ahorro Poderes-Entes Autónomos'!D8</f>
        <v>490525823.26000005</v>
      </c>
      <c r="D12" s="286">
        <f>'Ahorro Poderes-Entes Autónomos'!E8</f>
        <v>13887695.920000002</v>
      </c>
      <c r="E12" s="286">
        <f>SUM(B12:D12)</f>
        <v>688060097.37</v>
      </c>
      <c r="F12" s="289"/>
      <c r="G12" s="289"/>
      <c r="H12" s="289"/>
      <c r="I12" s="289"/>
    </row>
    <row r="13" spans="1:20" s="76" customFormat="1" ht="4.5" customHeight="1" thickBot="1">
      <c r="A13" s="290"/>
      <c r="B13" s="291"/>
      <c r="C13" s="291"/>
      <c r="D13" s="291"/>
      <c r="E13" s="291"/>
      <c r="F13" s="289"/>
      <c r="G13" s="289"/>
      <c r="H13" s="289"/>
      <c r="I13" s="289"/>
    </row>
    <row r="14" spans="1:20">
      <c r="A14" s="292" t="s">
        <v>12</v>
      </c>
    </row>
    <row r="15" spans="1:20">
      <c r="B15" s="293"/>
      <c r="C15" s="293"/>
      <c r="D15" s="293"/>
      <c r="E15" s="293"/>
    </row>
    <row r="17" spans="2:5">
      <c r="B17" s="293"/>
      <c r="C17" s="293"/>
      <c r="D17" s="293"/>
      <c r="E17" s="293"/>
    </row>
    <row r="18" spans="2:5">
      <c r="B18" s="293"/>
      <c r="C18" s="293"/>
      <c r="D18" s="293"/>
      <c r="E18" s="293"/>
    </row>
    <row r="19" spans="2:5" ht="18">
      <c r="B19" s="293"/>
      <c r="C19" s="293"/>
      <c r="D19" s="293"/>
      <c r="E19" s="293"/>
    </row>
    <row r="20" spans="2:5" ht="18">
      <c r="B20" s="293"/>
      <c r="C20" s="293"/>
      <c r="D20" s="293"/>
      <c r="E20" s="293"/>
    </row>
    <row r="21" spans="2:5" ht="18">
      <c r="B21" s="293"/>
      <c r="C21" s="293"/>
      <c r="D21" s="293"/>
      <c r="E21" s="293"/>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4C19C"/>
  </sheetPr>
  <dimension ref="A1:N29"/>
  <sheetViews>
    <sheetView showGridLines="0" zoomScaleNormal="100" workbookViewId="0">
      <selection sqref="A1:D1"/>
    </sheetView>
  </sheetViews>
  <sheetFormatPr baseColWidth="10" defaultRowHeight="15"/>
  <cols>
    <col min="1" max="1" width="5.7109375" style="312" customWidth="1"/>
    <col min="2" max="2" width="36.7109375" style="312" customWidth="1"/>
    <col min="3" max="6" width="16.140625" style="312" customWidth="1"/>
    <col min="7" max="7" width="12.140625" style="312" bestFit="1" customWidth="1"/>
    <col min="8" max="16384" width="11.42578125" style="312"/>
  </cols>
  <sheetData>
    <row r="1" spans="1:14" s="14" customFormat="1" ht="42.75" customHeight="1">
      <c r="A1" s="434" t="s">
        <v>284</v>
      </c>
      <c r="B1" s="434"/>
      <c r="C1" s="434"/>
      <c r="D1" s="434"/>
      <c r="E1" s="423" t="s">
        <v>466</v>
      </c>
      <c r="F1" s="423"/>
      <c r="G1" s="18"/>
      <c r="H1" s="36"/>
      <c r="I1" s="36"/>
      <c r="J1" s="36"/>
      <c r="K1" s="36"/>
      <c r="L1" s="36"/>
      <c r="M1" s="36"/>
      <c r="N1" s="36"/>
    </row>
    <row r="2" spans="1:14" s="73" customFormat="1" ht="9" customHeight="1">
      <c r="A2" s="439"/>
      <c r="B2" s="439"/>
      <c r="C2" s="439"/>
      <c r="D2" s="439"/>
      <c r="E2" s="439"/>
      <c r="F2" s="439"/>
      <c r="G2" s="277"/>
      <c r="H2" s="36"/>
      <c r="I2" s="36"/>
      <c r="J2" s="36"/>
      <c r="K2" s="36"/>
      <c r="L2" s="36"/>
      <c r="M2" s="36"/>
      <c r="N2" s="36"/>
    </row>
    <row r="3" spans="1:14" s="19" customFormat="1" ht="96.75" customHeight="1" thickBot="1">
      <c r="A3" s="440" t="s">
        <v>476</v>
      </c>
      <c r="B3" s="440"/>
      <c r="C3" s="440"/>
      <c r="D3" s="440"/>
      <c r="E3" s="440"/>
      <c r="F3" s="440"/>
    </row>
    <row r="4" spans="1:14" s="74" customFormat="1" ht="6" customHeight="1">
      <c r="A4" s="75"/>
      <c r="B4" s="75"/>
      <c r="C4" s="75"/>
      <c r="D4" s="75"/>
      <c r="E4" s="75"/>
      <c r="F4" s="75"/>
    </row>
    <row r="5" spans="1:14" s="76" customFormat="1" ht="26.25" customHeight="1">
      <c r="A5" s="294" t="s">
        <v>267</v>
      </c>
      <c r="B5" s="295"/>
      <c r="C5" s="320" t="s">
        <v>277</v>
      </c>
      <c r="D5" s="320" t="s">
        <v>278</v>
      </c>
      <c r="E5" s="320" t="s">
        <v>279</v>
      </c>
      <c r="F5" s="320" t="s">
        <v>407</v>
      </c>
    </row>
    <row r="6" spans="1:14" s="76" customFormat="1" ht="3" customHeight="1" thickBot="1">
      <c r="A6" s="77"/>
      <c r="B6" s="78"/>
      <c r="C6" s="79"/>
      <c r="D6" s="79"/>
      <c r="E6" s="79"/>
      <c r="F6" s="79"/>
    </row>
    <row r="7" spans="1:14" s="76" customFormat="1" ht="3" customHeight="1" thickBot="1">
      <c r="A7" s="80"/>
      <c r="B7" s="81"/>
      <c r="C7" s="82"/>
      <c r="D7" s="82"/>
      <c r="E7" s="82"/>
      <c r="F7" s="82"/>
    </row>
    <row r="8" spans="1:14" s="305" customFormat="1" ht="13.5">
      <c r="A8" s="296" t="s">
        <v>24</v>
      </c>
      <c r="B8" s="303"/>
      <c r="C8" s="304">
        <f>SUM(C9:C10)</f>
        <v>27696177</v>
      </c>
      <c r="D8" s="304">
        <f>SUM(D9:D10)</f>
        <v>274563947</v>
      </c>
      <c r="E8" s="304">
        <f>SUM(E9:E10)</f>
        <v>0</v>
      </c>
      <c r="F8" s="304">
        <f>SUM(F9:F10)</f>
        <v>302260124</v>
      </c>
      <c r="G8" s="346"/>
    </row>
    <row r="9" spans="1:14" s="305" customFormat="1" ht="15" customHeight="1">
      <c r="A9" s="297">
        <v>6</v>
      </c>
      <c r="B9" s="298" t="s">
        <v>271</v>
      </c>
      <c r="C9" s="299">
        <v>26783477</v>
      </c>
      <c r="D9" s="299">
        <v>0</v>
      </c>
      <c r="E9" s="306">
        <v>0</v>
      </c>
      <c r="F9" s="307">
        <v>26783477</v>
      </c>
      <c r="G9" s="346"/>
    </row>
    <row r="10" spans="1:14" s="305" customFormat="1" ht="15" customHeight="1">
      <c r="A10" s="297">
        <v>14</v>
      </c>
      <c r="B10" s="298" t="s">
        <v>387</v>
      </c>
      <c r="C10" s="299">
        <v>912700</v>
      </c>
      <c r="D10" s="299">
        <v>274563947</v>
      </c>
      <c r="E10" s="306">
        <v>0</v>
      </c>
      <c r="F10" s="307">
        <v>275476647</v>
      </c>
      <c r="G10" s="346"/>
    </row>
    <row r="11" spans="1:14" s="305" customFormat="1" ht="4.5" customHeight="1" thickBot="1">
      <c r="A11" s="300"/>
      <c r="B11" s="301"/>
      <c r="C11" s="302"/>
      <c r="D11" s="302"/>
      <c r="E11" s="309"/>
      <c r="F11" s="310"/>
      <c r="G11" s="308"/>
    </row>
    <row r="12" spans="1:14" s="311" customFormat="1" ht="171" customHeight="1">
      <c r="A12" s="441" t="s">
        <v>497</v>
      </c>
      <c r="B12" s="441"/>
      <c r="C12" s="441"/>
      <c r="D12" s="441"/>
      <c r="E12" s="441"/>
      <c r="F12" s="441"/>
    </row>
    <row r="13" spans="1:14" ht="15.75" customHeight="1"/>
    <row r="14" spans="1:14" ht="15.75" customHeight="1"/>
    <row r="15" spans="1:14" ht="139.5" customHeight="1">
      <c r="G15" s="313"/>
    </row>
    <row r="16" spans="1:14">
      <c r="G16" s="313"/>
    </row>
    <row r="17" spans="7:7">
      <c r="G17" s="314"/>
    </row>
    <row r="18" spans="7:7">
      <c r="G18" s="313"/>
    </row>
    <row r="19" spans="7:7">
      <c r="G19" s="313"/>
    </row>
    <row r="20" spans="7:7">
      <c r="G20" s="313"/>
    </row>
    <row r="21" spans="7:7">
      <c r="G21" s="313"/>
    </row>
    <row r="22" spans="7:7" ht="157.5" customHeight="1">
      <c r="G22" s="313"/>
    </row>
    <row r="23" spans="7:7" ht="15.75" customHeight="1">
      <c r="G23" s="313"/>
    </row>
    <row r="24" spans="7:7" ht="15.75" customHeight="1"/>
    <row r="25" spans="7:7" ht="15.75" customHeight="1"/>
    <row r="26" spans="7:7" ht="15.75" customHeight="1"/>
    <row r="27" spans="7:7" ht="15.75" customHeight="1"/>
    <row r="28" spans="7:7" ht="15.75" customHeight="1"/>
    <row r="29" spans="7:7" ht="15.75" customHeight="1"/>
  </sheetData>
  <mergeCells count="5">
    <mergeCell ref="A12:F12"/>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18</vt:i4>
      </vt:variant>
    </vt:vector>
  </HeadingPairs>
  <TitlesOfParts>
    <vt:vector size="35" baseType="lpstr">
      <vt:lpstr>Adecuaciones Presupuestarias 5%</vt:lpstr>
      <vt:lpstr>Ing. Exc. Autorizados</vt:lpstr>
      <vt:lpstr>Ing. Exc Infor.</vt:lpstr>
      <vt:lpstr>Aprovechamientos Otros</vt:lpstr>
      <vt:lpstr>FONDEN (1)</vt:lpstr>
      <vt:lpstr>FONDEN (2)</vt:lpstr>
      <vt:lpstr>Acuerdos de Ministración</vt:lpstr>
      <vt:lpstr>Total</vt:lpstr>
      <vt:lpstr>Propios</vt:lpstr>
      <vt:lpstr>Ahorro Poderes-Entes Autónomos</vt:lpstr>
      <vt:lpstr>Balances</vt:lpstr>
      <vt:lpstr>Seguridad Pública y Nacional</vt:lpstr>
      <vt:lpstr>Incrementos Salariales</vt:lpstr>
      <vt:lpstr>Donativos</vt:lpstr>
      <vt:lpstr>Subsidios</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Jata1959</cp:lastModifiedBy>
  <cp:lastPrinted>2022-07-22T22:59:44Z</cp:lastPrinted>
  <dcterms:created xsi:type="dcterms:W3CDTF">2012-04-13T18:39:44Z</dcterms:created>
  <dcterms:modified xsi:type="dcterms:W3CDTF">2022-07-26T22:49:45Z</dcterms:modified>
</cp:coreProperties>
</file>