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Users\Mis documentos\Anexos_Sep22\Excel\"/>
    </mc:Choice>
  </mc:AlternateContent>
  <bookViews>
    <workbookView xWindow="390" yWindow="60" windowWidth="10845" windowHeight="5715" tabRatio="869"/>
  </bookViews>
  <sheets>
    <sheet name="Adecuaciones Presupuestarias 5%" sheetId="14" r:id="rId1"/>
    <sheet name="Ing. Exc. Autorizados" sheetId="24" r:id="rId2"/>
    <sheet name="Ing. Exc Infor." sheetId="5" r:id="rId3"/>
    <sheet name="Aprovechamientos Otros" sheetId="25" r:id="rId4"/>
    <sheet name="FONDEN Estructura %" sheetId="45" r:id="rId5"/>
    <sheet name="FONDEN Acciones" sheetId="46" r:id="rId6"/>
    <sheet name="Acuerdos de Ministración" sheetId="39" r:id="rId7"/>
    <sheet name="Total" sheetId="40" r:id="rId8"/>
    <sheet name="Propios" sheetId="42" r:id="rId9"/>
    <sheet name="Ahorro Poderes-Entes Autónomos" sheetId="8" r:id="rId10"/>
    <sheet name="Balances" sheetId="1" r:id="rId11"/>
    <sheet name="Seguridad Pública y Nacional" sheetId="13" r:id="rId12"/>
    <sheet name="Incrementos Salariales" sheetId="31" r:id="rId13"/>
    <sheet name="Rec a CONACYT por INE" sheetId="43" r:id="rId14"/>
    <sheet name="Donativos" sheetId="32" r:id="rId15"/>
    <sheet name="Subsidios" sheetId="33" r:id="rId16"/>
    <sheet name="Inversión Física" sheetId="15" r:id="rId17"/>
    <sheet name="Gastos Obligatorios" sheetId="2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a" localSheetId="6">#REF!</definedName>
    <definedName name="\a" localSheetId="0">#REF!</definedName>
    <definedName name="\a" localSheetId="9">#REF!</definedName>
    <definedName name="\a" localSheetId="5">#REF!</definedName>
    <definedName name="\a" localSheetId="17">#N/A</definedName>
    <definedName name="\a" localSheetId="2">#REF!</definedName>
    <definedName name="\a" localSheetId="16">#N/A</definedName>
    <definedName name="\a" localSheetId="13">#REF!</definedName>
    <definedName name="\a" localSheetId="11">#REF!</definedName>
    <definedName name="\a">#REF!</definedName>
    <definedName name="\b" localSheetId="6">#REF!</definedName>
    <definedName name="\b" localSheetId="0">#REF!</definedName>
    <definedName name="\b" localSheetId="9">#REF!</definedName>
    <definedName name="\b" localSheetId="5">#REF!</definedName>
    <definedName name="\b" localSheetId="17">#N/A</definedName>
    <definedName name="\b" localSheetId="2">#REF!</definedName>
    <definedName name="\b" localSheetId="16">#N/A</definedName>
    <definedName name="\b" localSheetId="13">#REF!</definedName>
    <definedName name="\b" localSheetId="11">#REF!</definedName>
    <definedName name="\b">#REF!</definedName>
    <definedName name="\c" localSheetId="6">'[1]Mod Eco Controlados 99'!#REF!</definedName>
    <definedName name="\c" localSheetId="0">'[1]Mod Eco Controlados 99'!#REF!</definedName>
    <definedName name="\c" localSheetId="9">'[1]Mod Eco Controlados 99'!#REF!</definedName>
    <definedName name="\c" localSheetId="5">'[1]Mod Eco Controlados 99'!#REF!</definedName>
    <definedName name="\c" localSheetId="17">'[1]Mod Eco Controlados 99'!#REF!</definedName>
    <definedName name="\c" localSheetId="16">'[1]Mod Eco Controlados 99'!#REF!</definedName>
    <definedName name="\c" localSheetId="13">'[1]Mod Eco Controlados 99'!#REF!</definedName>
    <definedName name="\c" localSheetId="11">'[1]Mod Eco Controlados 99'!#REF!</definedName>
    <definedName name="\c">'[1]Mod Eco Controlados 99'!#REF!</definedName>
    <definedName name="\p" localSheetId="6">#REF!</definedName>
    <definedName name="\p" localSheetId="9">#REF!</definedName>
    <definedName name="\p" localSheetId="5">#REF!</definedName>
    <definedName name="\p" localSheetId="17">#REF!</definedName>
    <definedName name="\p" localSheetId="16">#REF!</definedName>
    <definedName name="\p" localSheetId="13">#REF!</definedName>
    <definedName name="\p" localSheetId="11">#REF!</definedName>
    <definedName name="\p">#REF!</definedName>
    <definedName name="\s">#N/A</definedName>
    <definedName name="\z" localSheetId="6">#REF!</definedName>
    <definedName name="\z" localSheetId="9">#REF!</definedName>
    <definedName name="\z" localSheetId="5">#REF!</definedName>
    <definedName name="\z" localSheetId="17">#REF!</definedName>
    <definedName name="\z" localSheetId="16">#REF!</definedName>
    <definedName name="\z" localSheetId="13">#REF!</definedName>
    <definedName name="\z" localSheetId="11">#REF!</definedName>
    <definedName name="\z">#REF!</definedName>
    <definedName name="____ABR1">[2]!ABR&amp;[2]!MAY&amp;[2]!JUN&amp;[2]!JUL&amp;[2]!AGO&amp;[2]!SEP</definedName>
    <definedName name="____ABR2">[3]edofza4!$C$22</definedName>
    <definedName name="____AGO1">[2]!AGO&amp;[2]!SEP&amp;[2]!OCT&amp;[2]!NOV&amp;[2]!DIC</definedName>
    <definedName name="____AGO2">[3]edofza8!$C$22</definedName>
    <definedName name="____ASA96" localSheetId="6">#REF!</definedName>
    <definedName name="____ASA96" localSheetId="9">#REF!</definedName>
    <definedName name="____ASA96" localSheetId="5">#REF!</definedName>
    <definedName name="____ASA96" localSheetId="17">#REF!</definedName>
    <definedName name="____ASA96" localSheetId="16">#REF!</definedName>
    <definedName name="____ASA96" localSheetId="13">#REF!</definedName>
    <definedName name="____ASA96" localSheetId="11">#REF!</definedName>
    <definedName name="____ASA96">#REF!</definedName>
    <definedName name="____cad179" localSheetId="6">'[1]Mod Eco Controlados 99'!#REF!</definedName>
    <definedName name="____cad179" localSheetId="0">'[1]Mod Eco Controlados 99'!#REF!</definedName>
    <definedName name="____cad179" localSheetId="9">'[1]Mod Eco Controlados 99'!#REF!</definedName>
    <definedName name="____cad179" localSheetId="5">'[1]Mod Eco Controlados 99'!#REF!</definedName>
    <definedName name="____cad179" localSheetId="17">'[1]Mod Eco Controlados 99'!#REF!</definedName>
    <definedName name="____cad179" localSheetId="16">'[1]Mod Eco Controlados 99'!#REF!</definedName>
    <definedName name="____cad179" localSheetId="13">'[1]Mod Eco Controlados 99'!#REF!</definedName>
    <definedName name="____cad179" localSheetId="11">'[1]Mod Eco Controlados 99'!#REF!</definedName>
    <definedName name="____cad179">'[1]Mod Eco Controlados 99'!#REF!</definedName>
    <definedName name="____CFD02" localSheetId="6">#REF!</definedName>
    <definedName name="____CFD02" localSheetId="9">#REF!</definedName>
    <definedName name="____CFD02" localSheetId="5">#REF!</definedName>
    <definedName name="____CFD02" localSheetId="17">#REF!</definedName>
    <definedName name="____CFD02" localSheetId="16">#REF!</definedName>
    <definedName name="____CFD02" localSheetId="13">#REF!</definedName>
    <definedName name="____CFD02" localSheetId="11">#REF!</definedName>
    <definedName name="____CFD02">#REF!</definedName>
    <definedName name="____CFE96" localSheetId="6">#REF!</definedName>
    <definedName name="____CFE96" localSheetId="9">#REF!</definedName>
    <definedName name="____CFE96" localSheetId="5">#REF!</definedName>
    <definedName name="____CFE96" localSheetId="17">#REF!</definedName>
    <definedName name="____CFE96" localSheetId="16">#REF!</definedName>
    <definedName name="____CFE96" localSheetId="13">#REF!</definedName>
    <definedName name="____CFE96" localSheetId="11">#REF!</definedName>
    <definedName name="____CFE96">#REF!</definedName>
    <definedName name="____CON96" localSheetId="6">#REF!</definedName>
    <definedName name="____CON96" localSheetId="9">#REF!</definedName>
    <definedName name="____CON96" localSheetId="5">#REF!</definedName>
    <definedName name="____CON96" localSheetId="17">#REF!</definedName>
    <definedName name="____CON96" localSheetId="16">#REF!</definedName>
    <definedName name="____CON96" localSheetId="13">#REF!</definedName>
    <definedName name="____CON96" localSheetId="11">#REF!</definedName>
    <definedName name="____CON96">#REF!</definedName>
    <definedName name="____def1">'[4]Premisas IMSS'!$M$12</definedName>
    <definedName name="____def2">'[4]Premisas IMSS'!$M$13</definedName>
    <definedName name="____def3">'[4]Premisas IMSS'!$M$14</definedName>
    <definedName name="____def4">'[4]Premisas IMSS'!$M$15</definedName>
    <definedName name="____def5">'[4]Premisas IMSS'!$M$16</definedName>
    <definedName name="____def6">'[4]Premisas IMSS'!$M$17</definedName>
    <definedName name="____DIC2">[3]edofza12!$C$22</definedName>
    <definedName name="____ENE2">[3]edofza1!$C$22</definedName>
    <definedName name="____FEB1">[2]!FEB&amp;[2]!MAR&amp;[2]!ABR&amp;[2]!MAY&amp;[2]!JUN&amp;[2]!JUL</definedName>
    <definedName name="____FEB2">[3]edofza2!$C$22</definedName>
    <definedName name="____JUL1">[2]!JUL&amp;[2]!AGO&amp;[2]!SEP&amp;[2]!OCT&amp;[2]!NOV</definedName>
    <definedName name="____JUL2">[3]edofza7!$C$22</definedName>
    <definedName name="____JUN1">[2]!JUN&amp;[2]!JUL&amp;[2]!AGO&amp;[2]!SEP&amp;[2]!OCT</definedName>
    <definedName name="____JUN2">[3]edofza6!$C$22</definedName>
    <definedName name="____MAR1">[2]!MAR&amp;[2]!ABR&amp;[2]!MAY&amp;[2]!JUN&amp;[2]!JUL&amp;[2]!AGO</definedName>
    <definedName name="____MAR2">[3]edofza3!$C$22</definedName>
    <definedName name="____MAY1">[2]!MAY&amp;[2]!JUN&amp;[2]!JUL&amp;[2]!AGO&amp;[2]!SEP</definedName>
    <definedName name="____MAY2">[3]edofza5!$C$22</definedName>
    <definedName name="____NOV1">[2]!NOV&amp;[2]!DIC</definedName>
    <definedName name="____NOV2">[3]edofza11!$C$43</definedName>
    <definedName name="____OCT1">[2]!OCT&amp;[2]!NOV&amp;[2]!DIC</definedName>
    <definedName name="____OCT2">[3]edofza10!$C$22</definedName>
    <definedName name="____PEM96" localSheetId="6">#REF!</definedName>
    <definedName name="____PEM96" localSheetId="9">#REF!</definedName>
    <definedName name="____PEM96" localSheetId="5">#REF!</definedName>
    <definedName name="____PEM96" localSheetId="17">#REF!</definedName>
    <definedName name="____PEM96" localSheetId="16">#REF!</definedName>
    <definedName name="____PEM96" localSheetId="13">#REF!</definedName>
    <definedName name="____PEM96" localSheetId="11">#REF!</definedName>
    <definedName name="____PEM96">#REF!</definedName>
    <definedName name="____PIB08" localSheetId="6">#REF!</definedName>
    <definedName name="____PIB08" localSheetId="9">#REF!</definedName>
    <definedName name="____PIB08" localSheetId="5">#REF!</definedName>
    <definedName name="____PIB08" localSheetId="17">#REF!</definedName>
    <definedName name="____PIB08" localSheetId="16">#REF!</definedName>
    <definedName name="____PIB08" localSheetId="13">#REF!</definedName>
    <definedName name="____PIB08" localSheetId="11">#REF!</definedName>
    <definedName name="____PIB08">#REF!</definedName>
    <definedName name="____PIP96" localSheetId="6">#REF!</definedName>
    <definedName name="____PIP96" localSheetId="9">#REF!</definedName>
    <definedName name="____PIP96" localSheetId="5">#REF!</definedName>
    <definedName name="____PIP96" localSheetId="17">#REF!</definedName>
    <definedName name="____PIP96" localSheetId="16">#REF!</definedName>
    <definedName name="____PIP96" localSheetId="13">#REF!</definedName>
    <definedName name="____PIP96" localSheetId="11">#REF!</definedName>
    <definedName name="____PIP96">#REF!</definedName>
    <definedName name="____SEP1">[2]!SEP&amp;[2]!OCT&amp;[2]!NOV&amp;[2]!DIC</definedName>
    <definedName name="____SEP2">[3]edofza9!$C$22</definedName>
    <definedName name="____smg97">'[4]Premisa macro'!$E$4</definedName>
    <definedName name="____syt03" localSheetId="6">#REF!</definedName>
    <definedName name="____syt03" localSheetId="9">#REF!</definedName>
    <definedName name="____syt03" localSheetId="5">#REF!</definedName>
    <definedName name="____syt03" localSheetId="17">#REF!</definedName>
    <definedName name="____syt03" localSheetId="16">#REF!</definedName>
    <definedName name="____syt03" localSheetId="13">#REF!</definedName>
    <definedName name="____syt03" localSheetId="11">#REF!</definedName>
    <definedName name="____syt03">#REF!</definedName>
    <definedName name="____TDC2001">'[5]Tipos de Cambio'!$C$4</definedName>
    <definedName name="___ABR1">[2]!ABR&amp;[2]!MAY&amp;[2]!JUN&amp;[2]!JUL&amp;[2]!AGO&amp;[2]!SEP</definedName>
    <definedName name="___ABR2">[3]edofza4!$C$22</definedName>
    <definedName name="___AGO1">[2]!AGO&amp;[2]!SEP&amp;[2]!OCT&amp;[2]!NOV&amp;[2]!DIC</definedName>
    <definedName name="___AGO2">[3]edofza8!$C$22</definedName>
    <definedName name="___ASA96" localSheetId="6">#REF!</definedName>
    <definedName name="___ASA96" localSheetId="9">#REF!</definedName>
    <definedName name="___ASA96" localSheetId="5">#REF!</definedName>
    <definedName name="___ASA96" localSheetId="17">#REF!</definedName>
    <definedName name="___ASA96" localSheetId="16">#REF!</definedName>
    <definedName name="___ASA96" localSheetId="13">#REF!</definedName>
    <definedName name="___ASA96" localSheetId="11">#REF!</definedName>
    <definedName name="___ASA96">#REF!</definedName>
    <definedName name="___cad179" localSheetId="6">'[1]Mod Eco Controlados 99'!#REF!</definedName>
    <definedName name="___cad179" localSheetId="0">'[1]Mod Eco Controlados 99'!#REF!</definedName>
    <definedName name="___cad179" localSheetId="9">'[1]Mod Eco Controlados 99'!#REF!</definedName>
    <definedName name="___cad179" localSheetId="5">'[1]Mod Eco Controlados 99'!#REF!</definedName>
    <definedName name="___cad179" localSheetId="17">'[1]Mod Eco Controlados 99'!#REF!</definedName>
    <definedName name="___cad179" localSheetId="16">'[1]Mod Eco Controlados 99'!#REF!</definedName>
    <definedName name="___cad179" localSheetId="13">'[1]Mod Eco Controlados 99'!#REF!</definedName>
    <definedName name="___cad179" localSheetId="11">'[1]Mod Eco Controlados 99'!#REF!</definedName>
    <definedName name="___cad179">'[1]Mod Eco Controlados 99'!#REF!</definedName>
    <definedName name="___CFD02" localSheetId="6">#REF!</definedName>
    <definedName name="___CFD02" localSheetId="9">#REF!</definedName>
    <definedName name="___CFD02" localSheetId="5">#REF!</definedName>
    <definedName name="___CFD02" localSheetId="17">#REF!</definedName>
    <definedName name="___CFD02" localSheetId="16">#REF!</definedName>
    <definedName name="___CFD02" localSheetId="13">#REF!</definedName>
    <definedName name="___CFD02" localSheetId="11">#REF!</definedName>
    <definedName name="___CFD02">#REF!</definedName>
    <definedName name="___CFE96" localSheetId="6">#REF!</definedName>
    <definedName name="___CFE96" localSheetId="9">#REF!</definedName>
    <definedName name="___CFE96" localSheetId="5">#REF!</definedName>
    <definedName name="___CFE96" localSheetId="17">#REF!</definedName>
    <definedName name="___CFE96" localSheetId="16">#REF!</definedName>
    <definedName name="___CFE96" localSheetId="13">#REF!</definedName>
    <definedName name="___CFE96" localSheetId="11">#REF!</definedName>
    <definedName name="___CFE96">#REF!</definedName>
    <definedName name="___CON96" localSheetId="6">#REF!</definedName>
    <definedName name="___CON96" localSheetId="9">#REF!</definedName>
    <definedName name="___CON96" localSheetId="5">#REF!</definedName>
    <definedName name="___CON96" localSheetId="17">#REF!</definedName>
    <definedName name="___CON96" localSheetId="16">#REF!</definedName>
    <definedName name="___CON96" localSheetId="13">#REF!</definedName>
    <definedName name="___CON96" localSheetId="11">#REF!</definedName>
    <definedName name="___CON96">#REF!</definedName>
    <definedName name="___def1">'[4]Premisas IMSS'!$M$12</definedName>
    <definedName name="___def2">'[4]Premisas IMSS'!$M$13</definedName>
    <definedName name="___def3">'[4]Premisas IMSS'!$M$14</definedName>
    <definedName name="___def4">'[4]Premisas IMSS'!$M$15</definedName>
    <definedName name="___def5">'[4]Premisas IMSS'!$M$16</definedName>
    <definedName name="___def6">'[4]Premisas IMSS'!$M$17</definedName>
    <definedName name="___DIC2">[3]edofza12!$C$22</definedName>
    <definedName name="___ENE2">[3]edofza1!$C$22</definedName>
    <definedName name="___FEB1">[2]!FEB&amp;[2]!MAR&amp;[2]!ABR&amp;[2]!MAY&amp;[2]!JUN&amp;[2]!JUL</definedName>
    <definedName name="___FEB2">[3]edofza2!$C$22</definedName>
    <definedName name="___JUL1">[2]!JUL&amp;[2]!AGO&amp;[2]!SEP&amp;[2]!OCT&amp;[2]!NOV</definedName>
    <definedName name="___JUL2">[3]edofza7!$C$22</definedName>
    <definedName name="___JUN1">[2]!JUN&amp;[2]!JUL&amp;[2]!AGO&amp;[2]!SEP&amp;[2]!OCT</definedName>
    <definedName name="___JUN2">[3]edofza6!$C$22</definedName>
    <definedName name="___MAR1">[2]!MAR&amp;[2]!ABR&amp;[2]!MAY&amp;[2]!JUN&amp;[2]!JUL&amp;[2]!AGO</definedName>
    <definedName name="___MAR2">[3]edofza3!$C$22</definedName>
    <definedName name="___MAY1">[2]!MAY&amp;[2]!JUN&amp;[2]!JUL&amp;[2]!AGO&amp;[2]!SEP</definedName>
    <definedName name="___MAY2">[3]edofza5!$C$22</definedName>
    <definedName name="___NOV1">[2]!NOV&amp;[2]!DIC</definedName>
    <definedName name="___NOV2">[3]edofza11!$C$43</definedName>
    <definedName name="___OCT1">[2]!OCT&amp;[2]!NOV&amp;[2]!DIC</definedName>
    <definedName name="___OCT2">[3]edofza10!$C$22</definedName>
    <definedName name="___PEM96" localSheetId="6">#REF!</definedName>
    <definedName name="___PEM96" localSheetId="9">#REF!</definedName>
    <definedName name="___PEM96" localSheetId="5">#REF!</definedName>
    <definedName name="___PEM96" localSheetId="17">#REF!</definedName>
    <definedName name="___PEM96" localSheetId="16">#REF!</definedName>
    <definedName name="___PEM96" localSheetId="13">#REF!</definedName>
    <definedName name="___PEM96" localSheetId="11">#REF!</definedName>
    <definedName name="___PEM96">#REF!</definedName>
    <definedName name="___PIB08" localSheetId="6">#REF!</definedName>
    <definedName name="___PIB08" localSheetId="9">#REF!</definedName>
    <definedName name="___PIB08" localSheetId="5">#REF!</definedName>
    <definedName name="___PIB08" localSheetId="17">#REF!</definedName>
    <definedName name="___PIB08" localSheetId="16">#REF!</definedName>
    <definedName name="___PIB08" localSheetId="13">#REF!</definedName>
    <definedName name="___PIB08" localSheetId="11">#REF!</definedName>
    <definedName name="___PIB08">#REF!</definedName>
    <definedName name="___PIP96" localSheetId="6">#REF!</definedName>
    <definedName name="___PIP96" localSheetId="9">#REF!</definedName>
    <definedName name="___PIP96" localSheetId="5">#REF!</definedName>
    <definedName name="___PIP96" localSheetId="17">#REF!</definedName>
    <definedName name="___PIP96" localSheetId="16">#REF!</definedName>
    <definedName name="___PIP96" localSheetId="13">#REF!</definedName>
    <definedName name="___PIP96" localSheetId="11">#REF!</definedName>
    <definedName name="___PIP96">#REF!</definedName>
    <definedName name="___SEP1">[2]!SEP&amp;[2]!OCT&amp;[2]!NOV&amp;[2]!DIC</definedName>
    <definedName name="___SEP2">[3]edofza9!$C$22</definedName>
    <definedName name="___smg97">'[4]Premisa macro'!$E$4</definedName>
    <definedName name="___syt03" localSheetId="6">#REF!</definedName>
    <definedName name="___syt03" localSheetId="9">#REF!</definedName>
    <definedName name="___syt03" localSheetId="5">#REF!</definedName>
    <definedName name="___syt03" localSheetId="17">#REF!</definedName>
    <definedName name="___syt03" localSheetId="16">#REF!</definedName>
    <definedName name="___syt03" localSheetId="13">#REF!</definedName>
    <definedName name="___syt03" localSheetId="11">#REF!</definedName>
    <definedName name="___syt03">#REF!</definedName>
    <definedName name="___TDC2001">'[5]Tipos de Cambio'!$C$4</definedName>
    <definedName name="__ABR1">[2]!ABR&amp;[2]!MAY&amp;[2]!JUN&amp;[2]!JUL&amp;[2]!AGO&amp;[2]!SEP</definedName>
    <definedName name="__ABR2">[3]edofza4!$C$22</definedName>
    <definedName name="__AGO1">[2]!AGO&amp;[2]!SEP&amp;[2]!OCT&amp;[2]!NOV&amp;[2]!DIC</definedName>
    <definedName name="__AGO2">[3]edofza8!$C$22</definedName>
    <definedName name="__ASA96" localSheetId="6">#REF!</definedName>
    <definedName name="__ASA96" localSheetId="9">#REF!</definedName>
    <definedName name="__ASA96" localSheetId="5">#REF!</definedName>
    <definedName name="__ASA96" localSheetId="17">#REF!</definedName>
    <definedName name="__ASA96" localSheetId="16">#REF!</definedName>
    <definedName name="__ASA96" localSheetId="13">#REF!</definedName>
    <definedName name="__ASA96" localSheetId="11">#REF!</definedName>
    <definedName name="__ASA96">#REF!</definedName>
    <definedName name="__cad179" localSheetId="6">'[1]Mod Eco Controlados 99'!#REF!</definedName>
    <definedName name="__cad179" localSheetId="0">'[1]Mod Eco Controlados 99'!#REF!</definedName>
    <definedName name="__cad179" localSheetId="9">'[1]Mod Eco Controlados 99'!#REF!</definedName>
    <definedName name="__cad179" localSheetId="5">'[1]Mod Eco Controlados 99'!#REF!</definedName>
    <definedName name="__cad179" localSheetId="17">'[1]Mod Eco Controlados 99'!#REF!</definedName>
    <definedName name="__cad179" localSheetId="16">'[1]Mod Eco Controlados 99'!#REF!</definedName>
    <definedName name="__cad179" localSheetId="13">'[1]Mod Eco Controlados 99'!#REF!</definedName>
    <definedName name="__cad179" localSheetId="11">'[1]Mod Eco Controlados 99'!#REF!</definedName>
    <definedName name="__cad179">'[1]Mod Eco Controlados 99'!#REF!</definedName>
    <definedName name="__CFD02" localSheetId="6">#REF!</definedName>
    <definedName name="__CFD02" localSheetId="9">#REF!</definedName>
    <definedName name="__CFD02" localSheetId="5">#REF!</definedName>
    <definedName name="__CFD02" localSheetId="17">#REF!</definedName>
    <definedName name="__CFD02" localSheetId="16">#REF!</definedName>
    <definedName name="__CFD02" localSheetId="13">#REF!</definedName>
    <definedName name="__CFD02" localSheetId="11">#REF!</definedName>
    <definedName name="__CFD02">#REF!</definedName>
    <definedName name="__CFE96" localSheetId="6">#REF!</definedName>
    <definedName name="__CFE96" localSheetId="9">#REF!</definedName>
    <definedName name="__CFE96" localSheetId="5">#REF!</definedName>
    <definedName name="__CFE96" localSheetId="17">#REF!</definedName>
    <definedName name="__CFE96" localSheetId="16">#REF!</definedName>
    <definedName name="__CFE96" localSheetId="13">#REF!</definedName>
    <definedName name="__CFE96" localSheetId="11">#REF!</definedName>
    <definedName name="__CFE96">#REF!</definedName>
    <definedName name="__CON96" localSheetId="6">#REF!</definedName>
    <definedName name="__CON96" localSheetId="9">#REF!</definedName>
    <definedName name="__CON96" localSheetId="5">#REF!</definedName>
    <definedName name="__CON96" localSheetId="17">#REF!</definedName>
    <definedName name="__CON96" localSheetId="16">#REF!</definedName>
    <definedName name="__CON96" localSheetId="13">#REF!</definedName>
    <definedName name="__CON96" localSheetId="11">#REF!</definedName>
    <definedName name="__CON96">#REF!</definedName>
    <definedName name="__def1">'[4]Premisas IMSS'!$M$12</definedName>
    <definedName name="__def2">'[4]Premisas IMSS'!$M$13</definedName>
    <definedName name="__def3">'[4]Premisas IMSS'!$M$14</definedName>
    <definedName name="__def4">'[4]Premisas IMSS'!$M$15</definedName>
    <definedName name="__def5">'[4]Premisas IMSS'!$M$16</definedName>
    <definedName name="__def6">'[4]Premisas IMSS'!$M$17</definedName>
    <definedName name="__DIC2">[3]edofza12!$C$22</definedName>
    <definedName name="__ENE2">[3]edofza1!$C$22</definedName>
    <definedName name="__FEB1">[2]!FEB&amp;[2]!MAR&amp;[2]!ABR&amp;[2]!MAY&amp;[2]!JUN&amp;[2]!JUL</definedName>
    <definedName name="__FEB2">[3]edofza2!$C$22</definedName>
    <definedName name="__JUL1">[2]!JUL&amp;[2]!AGO&amp;[2]!SEP&amp;[2]!OCT&amp;[2]!NOV</definedName>
    <definedName name="__JUL2">[3]edofza7!$C$22</definedName>
    <definedName name="__JUN1">[2]!JUN&amp;[2]!JUL&amp;[2]!AGO&amp;[2]!SEP&amp;[2]!OCT</definedName>
    <definedName name="__JUN2">[3]edofza6!$C$22</definedName>
    <definedName name="__MAR1">[2]!MAR&amp;[2]!ABR&amp;[2]!MAY&amp;[2]!JUN&amp;[2]!JUL&amp;[2]!AGO</definedName>
    <definedName name="__MAR2">[3]edofza3!$C$22</definedName>
    <definedName name="__MAY1">[2]!MAY&amp;[2]!JUN&amp;[2]!JUL&amp;[2]!AGO&amp;[2]!SEP</definedName>
    <definedName name="__MAY2">[3]edofza5!$C$22</definedName>
    <definedName name="__NOV1">[2]!NOV&amp;[2]!DIC</definedName>
    <definedName name="__NOV2">[3]edofza11!$C$43</definedName>
    <definedName name="__OCT1">[2]!OCT&amp;[2]!NOV&amp;[2]!DIC</definedName>
    <definedName name="__OCT2">[3]edofza10!$C$22</definedName>
    <definedName name="__PEM96" localSheetId="6">#REF!</definedName>
    <definedName name="__PEM96" localSheetId="9">#REF!</definedName>
    <definedName name="__PEM96" localSheetId="5">#REF!</definedName>
    <definedName name="__PEM96" localSheetId="17">#REF!</definedName>
    <definedName name="__PEM96" localSheetId="16">#REF!</definedName>
    <definedName name="__PEM96" localSheetId="13">#REF!</definedName>
    <definedName name="__PEM96" localSheetId="11">#REF!</definedName>
    <definedName name="__PEM96">#REF!</definedName>
    <definedName name="__PIB08" localSheetId="6">#REF!</definedName>
    <definedName name="__PIB08" localSheetId="9">#REF!</definedName>
    <definedName name="__PIB08" localSheetId="5">#REF!</definedName>
    <definedName name="__PIB08" localSheetId="17">#REF!</definedName>
    <definedName name="__PIB08" localSheetId="16">#REF!</definedName>
    <definedName name="__PIB08" localSheetId="13">#REF!</definedName>
    <definedName name="__PIB08" localSheetId="11">#REF!</definedName>
    <definedName name="__PIB08">#REF!</definedName>
    <definedName name="__PIP96" localSheetId="6">#REF!</definedName>
    <definedName name="__PIP96" localSheetId="9">#REF!</definedName>
    <definedName name="__PIP96" localSheetId="5">#REF!</definedName>
    <definedName name="__PIP96" localSheetId="17">#REF!</definedName>
    <definedName name="__PIP96" localSheetId="16">#REF!</definedName>
    <definedName name="__PIP96" localSheetId="13">#REF!</definedName>
    <definedName name="__PIP96" localSheetId="11">#REF!</definedName>
    <definedName name="__PIP96">#REF!</definedName>
    <definedName name="__SEP1">[2]!SEP&amp;[2]!OCT&amp;[2]!NOV&amp;[2]!DIC</definedName>
    <definedName name="__SEP2">[3]edofza9!$C$22</definedName>
    <definedName name="__smg97">'[4]Premisa macro'!$E$4</definedName>
    <definedName name="__syt03" localSheetId="6">#REF!</definedName>
    <definedName name="__syt03" localSheetId="9">#REF!</definedName>
    <definedName name="__syt03" localSheetId="5">#REF!</definedName>
    <definedName name="__syt03" localSheetId="17">#REF!</definedName>
    <definedName name="__syt03" localSheetId="16">#REF!</definedName>
    <definedName name="__syt03" localSheetId="13">#REF!</definedName>
    <definedName name="__syt03" localSheetId="11">#REF!</definedName>
    <definedName name="__syt03">#REF!</definedName>
    <definedName name="__TDC2001">'[5]Tipos de Cambio'!$C$4</definedName>
    <definedName name="_1000DEF">#N/A</definedName>
    <definedName name="_2000DEF">#N/A</definedName>
    <definedName name="_3000DEF">#N/A</definedName>
    <definedName name="_3O0504" localSheetId="6">[6]BANPRO99!#REF!</definedName>
    <definedName name="_3O0504" localSheetId="0">[6]BANPRO99!#REF!</definedName>
    <definedName name="_3O0504" localSheetId="9">[6]BANPRO99!#REF!</definedName>
    <definedName name="_3O0504" localSheetId="5">[6]BANPRO99!#REF!</definedName>
    <definedName name="_3O0504" localSheetId="17">[6]BANPRO99!#REF!</definedName>
    <definedName name="_3O0504" localSheetId="16">[6]BANPRO99!#REF!</definedName>
    <definedName name="_3O0504" localSheetId="13">[6]BANPRO99!#REF!</definedName>
    <definedName name="_3O0504" localSheetId="11">[6]BANPRO99!#REF!</definedName>
    <definedName name="_3O0504">[6]BANPRO99!#REF!</definedName>
    <definedName name="_5000DEF">#N/A</definedName>
    <definedName name="_6000">#N/A</definedName>
    <definedName name="_6000DEF">#N/A</definedName>
    <definedName name="_ABR1">[2]!ABR&amp;[2]!MAY&amp;[2]!JUN&amp;[2]!JUL&amp;[2]!AGO&amp;[2]!SEP</definedName>
    <definedName name="_ABR2">[3]edofza4!$C$22</definedName>
    <definedName name="_AGO1">[2]!AGO&amp;[2]!SEP&amp;[2]!OCT&amp;[2]!NOV&amp;[2]!DIC</definedName>
    <definedName name="_AGO2">[3]edofza8!$C$22</definedName>
    <definedName name="_AMO_UniqueIdentifier" hidden="1">"'6338f0da-afcd-4c61-99fa-d4fc515949e4'"</definedName>
    <definedName name="_ASA96" localSheetId="6">#REF!</definedName>
    <definedName name="_ASA96" localSheetId="9">#REF!</definedName>
    <definedName name="_ASA96" localSheetId="5">#REF!</definedName>
    <definedName name="_ASA96" localSheetId="17">#REF!</definedName>
    <definedName name="_ASA96" localSheetId="16">#REF!</definedName>
    <definedName name="_ASA96" localSheetId="13">#REF!</definedName>
    <definedName name="_ASA96" localSheetId="11">#REF!</definedName>
    <definedName name="_ASA96">#REF!</definedName>
    <definedName name="_base" localSheetId="6">[6]BANPRO99!#REF!</definedName>
    <definedName name="_base" localSheetId="0">[6]BANPRO99!#REF!</definedName>
    <definedName name="_base" localSheetId="9">[6]BANPRO99!#REF!</definedName>
    <definedName name="_base" localSheetId="5">[6]BANPRO99!#REF!</definedName>
    <definedName name="_base" localSheetId="17">[6]BANPRO99!#REF!</definedName>
    <definedName name="_base" localSheetId="16">[6]BANPRO99!#REF!</definedName>
    <definedName name="_base" localSheetId="13">[6]BANPRO99!#REF!</definedName>
    <definedName name="_base" localSheetId="11">[6]BANPRO99!#REF!</definedName>
    <definedName name="_base">[6]BANPRO99!#REF!</definedName>
    <definedName name="_cad179" localSheetId="6">'[1]Mod Eco Controlados 99'!#REF!</definedName>
    <definedName name="_cad179" localSheetId="0">'[1]Mod Eco Controlados 99'!#REF!</definedName>
    <definedName name="_cad179" localSheetId="9">'[1]Mod Eco Controlados 99'!#REF!</definedName>
    <definedName name="_cad179" localSheetId="5">'[1]Mod Eco Controlados 99'!#REF!</definedName>
    <definedName name="_cad179" localSheetId="17">'[1]Mod Eco Controlados 99'!#REF!</definedName>
    <definedName name="_cad179" localSheetId="16">'[1]Mod Eco Controlados 99'!#REF!</definedName>
    <definedName name="_cad179" localSheetId="13">'[1]Mod Eco Controlados 99'!#REF!</definedName>
    <definedName name="_cad179" localSheetId="11">'[1]Mod Eco Controlados 99'!#REF!</definedName>
    <definedName name="_cad179">'[1]Mod Eco Controlados 99'!#REF!</definedName>
    <definedName name="_CFD02" localSheetId="6">#REF!</definedName>
    <definedName name="_CFD02" localSheetId="9">#REF!</definedName>
    <definedName name="_CFD02" localSheetId="5">#REF!</definedName>
    <definedName name="_CFD02" localSheetId="17">#REF!</definedName>
    <definedName name="_CFD02" localSheetId="16">#REF!</definedName>
    <definedName name="_CFD02" localSheetId="13">#REF!</definedName>
    <definedName name="_CFD02" localSheetId="11">#REF!</definedName>
    <definedName name="_CFD02">#REF!</definedName>
    <definedName name="_CFE96" localSheetId="6">#REF!</definedName>
    <definedName name="_CFE96" localSheetId="9">#REF!</definedName>
    <definedName name="_CFE96" localSheetId="5">#REF!</definedName>
    <definedName name="_CFE96" localSheetId="17">#REF!</definedName>
    <definedName name="_CFE96" localSheetId="16">#REF!</definedName>
    <definedName name="_CFE96" localSheetId="13">#REF!</definedName>
    <definedName name="_CFE96" localSheetId="11">#REF!</definedName>
    <definedName name="_CFE96">#REF!</definedName>
    <definedName name="_CON96" localSheetId="6">#REF!</definedName>
    <definedName name="_CON96" localSheetId="9">#REF!</definedName>
    <definedName name="_CON96" localSheetId="5">#REF!</definedName>
    <definedName name="_CON96" localSheetId="17">#REF!</definedName>
    <definedName name="_CON96" localSheetId="16">#REF!</definedName>
    <definedName name="_CON96" localSheetId="13">#REF!</definedName>
    <definedName name="_CON96" localSheetId="11">#REF!</definedName>
    <definedName name="_CON96">#REF!</definedName>
    <definedName name="_def1">'[4]Premisas IMSS'!$M$12</definedName>
    <definedName name="_def2">'[4]Premisas IMSS'!$M$13</definedName>
    <definedName name="_def3">'[4]Premisas IMSS'!$M$14</definedName>
    <definedName name="_def4">'[4]Premisas IMSS'!$M$15</definedName>
    <definedName name="_def5">'[4]Premisas IMSS'!$M$16</definedName>
    <definedName name="_def6">'[4]Premisas IMSS'!$M$17</definedName>
    <definedName name="_DIC2">[3]edofza12!$C$22</definedName>
    <definedName name="_ENE2">[3]edofza1!$C$22</definedName>
    <definedName name="_FEB1">[2]!FEB&amp;[2]!MAR&amp;[2]!ABR&amp;[2]!MAY&amp;[2]!JUN&amp;[2]!JUL</definedName>
    <definedName name="_FEB2">[3]edofza2!$C$22</definedName>
    <definedName name="_Fill" localSheetId="6" hidden="1">#REF!</definedName>
    <definedName name="_Fill" localSheetId="0" hidden="1">#REF!</definedName>
    <definedName name="_Fill" localSheetId="9" hidden="1">#REF!</definedName>
    <definedName name="_Fill" localSheetId="5" hidden="1">#REF!</definedName>
    <definedName name="_Fill" localSheetId="17" hidden="1">#REF!</definedName>
    <definedName name="_Fill" localSheetId="2" hidden="1">#REF!</definedName>
    <definedName name="_Fill" localSheetId="16" hidden="1">#REF!</definedName>
    <definedName name="_Fill" localSheetId="13" hidden="1">#REF!</definedName>
    <definedName name="_Fill" localSheetId="11" hidden="1">#REF!</definedName>
    <definedName name="_Fill" hidden="1">#REF!</definedName>
    <definedName name="_xlnm._FilterDatabase" localSheetId="0" hidden="1">'Adecuaciones Presupuestarias 5%'!$A$10:$J$194</definedName>
    <definedName name="_xlnm._FilterDatabase" localSheetId="17" hidden="1">'Gastos Obligatorios'!$A$12:$F$22</definedName>
    <definedName name="_xlnm._FilterDatabase" localSheetId="12" hidden="1">'Incrementos Salariales'!$A$12:$G$269</definedName>
    <definedName name="_xlnm._FilterDatabase" localSheetId="1" hidden="1">'Ing. Exc. Autorizados'!$A$8:$C$68</definedName>
    <definedName name="_JUL1">[2]!JUL&amp;[2]!AGO&amp;[2]!SEP&amp;[2]!OCT&amp;[2]!NOV</definedName>
    <definedName name="_JUL2">[3]edofza7!$C$22</definedName>
    <definedName name="_JUN1">[2]!JUN&amp;[2]!JUL&amp;[2]!AGO&amp;[2]!SEP&amp;[2]!OCT</definedName>
    <definedName name="_JUN2">[3]edofza6!$C$22</definedName>
    <definedName name="_Key1" localSheetId="6" hidden="1">#REF!</definedName>
    <definedName name="_Key1" localSheetId="0" hidden="1">#REF!</definedName>
    <definedName name="_Key1" localSheetId="9" hidden="1">#REF!</definedName>
    <definedName name="_Key1" localSheetId="5" hidden="1">#REF!</definedName>
    <definedName name="_Key1" localSheetId="17" hidden="1">#REF!</definedName>
    <definedName name="_Key1" localSheetId="2" hidden="1">#REF!</definedName>
    <definedName name="_Key1" localSheetId="16" hidden="1">#REF!</definedName>
    <definedName name="_Key1" localSheetId="13" hidden="1">#REF!</definedName>
    <definedName name="_Key1" localSheetId="11" hidden="1">#REF!</definedName>
    <definedName name="_Key1" hidden="1">#REF!</definedName>
    <definedName name="_MAR1">[2]!MAR&amp;[2]!ABR&amp;[2]!MAY&amp;[2]!JUN&amp;[2]!JUL&amp;[2]!AGO</definedName>
    <definedName name="_MAR2">[3]edofza3!$C$22</definedName>
    <definedName name="_MAY1">[2]!MAY&amp;[2]!JUN&amp;[2]!JUL&amp;[2]!AGO&amp;[2]!SEP</definedName>
    <definedName name="_MAY2">[3]edofza5!$C$22</definedName>
    <definedName name="_NOV1">[2]!NOV&amp;[2]!DIC</definedName>
    <definedName name="_NOV2">[3]edofza11!$C$43</definedName>
    <definedName name="_OCT1">[2]!OCT&amp;[2]!NOV&amp;[2]!DIC</definedName>
    <definedName name="_OCT2">[3]edofza10!$C$22</definedName>
    <definedName name="_Order1" localSheetId="17" hidden="1">0</definedName>
    <definedName name="_Order1" hidden="1">255</definedName>
    <definedName name="_PEM96" localSheetId="6">#REF!</definedName>
    <definedName name="_PEM96" localSheetId="9">#REF!</definedName>
    <definedName name="_PEM96" localSheetId="5">#REF!</definedName>
    <definedName name="_PEM96" localSheetId="17">#REF!</definedName>
    <definedName name="_PEM96" localSheetId="16">#REF!</definedName>
    <definedName name="_PEM96" localSheetId="13">#REF!</definedName>
    <definedName name="_PEM96" localSheetId="11">#REF!</definedName>
    <definedName name="_PEM96">#REF!</definedName>
    <definedName name="_PIB08" localSheetId="6">#REF!</definedName>
    <definedName name="_PIB08" localSheetId="9">#REF!</definedName>
    <definedName name="_PIB08" localSheetId="5">#REF!</definedName>
    <definedName name="_PIB08" localSheetId="17">#REF!</definedName>
    <definedName name="_PIB08" localSheetId="16">#REF!</definedName>
    <definedName name="_PIB08" localSheetId="13">#REF!</definedName>
    <definedName name="_PIB08" localSheetId="11">#REF!</definedName>
    <definedName name="_PIB08">#REF!</definedName>
    <definedName name="_PIP96" localSheetId="6">#REF!</definedName>
    <definedName name="_PIP96" localSheetId="9">#REF!</definedName>
    <definedName name="_PIP96" localSheetId="5">#REF!</definedName>
    <definedName name="_PIP96" localSheetId="17">#REF!</definedName>
    <definedName name="_PIP96" localSheetId="16">#REF!</definedName>
    <definedName name="_PIP96" localSheetId="13">#REF!</definedName>
    <definedName name="_PIP96" localSheetId="11">#REF!</definedName>
    <definedName name="_PIP96">#REF!</definedName>
    <definedName name="_Regression_Int">1</definedName>
    <definedName name="_Regression_X" localSheetId="6" hidden="1">#REF!</definedName>
    <definedName name="_Regression_X" localSheetId="9" hidden="1">#REF!</definedName>
    <definedName name="_Regression_X" localSheetId="5" hidden="1">#REF!</definedName>
    <definedName name="_Regression_X" localSheetId="17" hidden="1">#REF!</definedName>
    <definedName name="_Regression_X" localSheetId="16" hidden="1">#REF!</definedName>
    <definedName name="_Regression_X" localSheetId="13" hidden="1">#REF!</definedName>
    <definedName name="_Regression_X" localSheetId="11" hidden="1">#REF!</definedName>
    <definedName name="_Regression_X" hidden="1">#REF!</definedName>
    <definedName name="_sec1" localSheetId="6">#REF!</definedName>
    <definedName name="_sec1" localSheetId="9">#REF!</definedName>
    <definedName name="_sec1" localSheetId="5">#REF!</definedName>
    <definedName name="_sec1" localSheetId="17">#REF!</definedName>
    <definedName name="_sec1" localSheetId="16">#REF!</definedName>
    <definedName name="_sec1" localSheetId="13">#REF!</definedName>
    <definedName name="_sec1" localSheetId="11">#REF!</definedName>
    <definedName name="_sec1">#REF!</definedName>
    <definedName name="_SEP1">[2]!SEP&amp;[2]!OCT&amp;[2]!NOV&amp;[2]!DIC</definedName>
    <definedName name="_SEP2">[3]edofza9!$C$22</definedName>
    <definedName name="_smg97">'[4]Premisa macro'!$E$4</definedName>
    <definedName name="_Sort" localSheetId="6" hidden="1">#REF!</definedName>
    <definedName name="_Sort" localSheetId="0" hidden="1">#REF!</definedName>
    <definedName name="_Sort" localSheetId="9" hidden="1">#REF!</definedName>
    <definedName name="_Sort" localSheetId="5" hidden="1">#REF!</definedName>
    <definedName name="_Sort" localSheetId="17" hidden="1">#REF!</definedName>
    <definedName name="_Sort" localSheetId="2" hidden="1">#REF!</definedName>
    <definedName name="_Sort" localSheetId="16" hidden="1">#REF!</definedName>
    <definedName name="_Sort" localSheetId="13" hidden="1">#REF!</definedName>
    <definedName name="_Sort" localSheetId="11" hidden="1">#REF!</definedName>
    <definedName name="_Sort" hidden="1">#REF!</definedName>
    <definedName name="_syt03" localSheetId="6">#REF!</definedName>
    <definedName name="_syt03" localSheetId="9">#REF!</definedName>
    <definedName name="_syt03" localSheetId="5">#REF!</definedName>
    <definedName name="_syt03" localSheetId="17">#REF!</definedName>
    <definedName name="_syt03" localSheetId="16">#REF!</definedName>
    <definedName name="_syt03" localSheetId="13">#REF!</definedName>
    <definedName name="_syt03" localSheetId="11">#REF!</definedName>
    <definedName name="_syt03">#REF!</definedName>
    <definedName name="_TDC2001">'[5]Tipos de Cambio'!$C$4</definedName>
    <definedName name="a">'[7]orden y consecutivo'!$A$2:$C$701</definedName>
    <definedName name="A_Datos_2008_2009">'[8]Datos 2008_2009'!$A$4:$D$60000</definedName>
    <definedName name="A_Datos_2008_2009_sin_CESENyADUANAS" localSheetId="6">#REF!</definedName>
    <definedName name="A_Datos_2008_2009_sin_CESENyADUANAS" localSheetId="9">#REF!</definedName>
    <definedName name="A_Datos_2008_2009_sin_CESENyADUANAS" localSheetId="5">#REF!</definedName>
    <definedName name="A_Datos_2008_2009_sin_CESENyADUANAS" localSheetId="17">#REF!</definedName>
    <definedName name="A_Datos_2008_2009_sin_CESENyADUANAS" localSheetId="16">#REF!</definedName>
    <definedName name="A_Datos_2008_2009_sin_CESENyADUANAS" localSheetId="13">#REF!</definedName>
    <definedName name="A_Datos_2008_2009_sin_CESENyADUANAS" localSheetId="11">#REF!</definedName>
    <definedName name="A_Datos_2008_2009_sin_CESENyADUANAS">#REF!</definedName>
    <definedName name="A_impresión_IM" localSheetId="6">#REF!</definedName>
    <definedName name="A_impresión_IM" localSheetId="9">#REF!</definedName>
    <definedName name="A_impresión_IM" localSheetId="5">#REF!</definedName>
    <definedName name="A_impresión_IM" localSheetId="17">#REF!</definedName>
    <definedName name="A_impresión_IM" localSheetId="16">#REF!</definedName>
    <definedName name="A_impresión_IM" localSheetId="13">#REF!</definedName>
    <definedName name="A_impresión_IM" localSheetId="11">#REF!</definedName>
    <definedName name="A_impresión_IM">#REF!</definedName>
    <definedName name="AA">[2]!SEP&amp;[2]!OCT&amp;[2]!NOV&amp;[2]!DIC</definedName>
    <definedName name="AA1500_">#N/A</definedName>
    <definedName name="AAA" localSheetId="6">#REF!</definedName>
    <definedName name="AAA" localSheetId="9">#REF!</definedName>
    <definedName name="AAA" localSheetId="5">#REF!</definedName>
    <definedName name="AAA" localSheetId="17">#REF!</definedName>
    <definedName name="AAA" localSheetId="16">#REF!</definedName>
    <definedName name="AAA" localSheetId="13">#REF!</definedName>
    <definedName name="AAA" localSheetId="11">#REF!</definedName>
    <definedName name="AAA">#REF!</definedName>
    <definedName name="ABR">"; ABRIL.- "&amp;TEXT([9]edofza04!$C$24,"#,##0")</definedName>
    <definedName name="ABRIL" localSheetId="6">#REF!</definedName>
    <definedName name="ABRIL" localSheetId="0">#REF!</definedName>
    <definedName name="ABRIL" localSheetId="9">#REF!</definedName>
    <definedName name="ABRIL" localSheetId="5">#REF!</definedName>
    <definedName name="ABRIL" localSheetId="17">#REF!</definedName>
    <definedName name="ABRIL" localSheetId="2">#REF!</definedName>
    <definedName name="ABRIL" localSheetId="16">#REF!</definedName>
    <definedName name="ABRIL" localSheetId="13">#REF!</definedName>
    <definedName name="ABRIL" localSheetId="11">#REF!</definedName>
    <definedName name="ABRIL">#REF!</definedName>
    <definedName name="ABRIL_1" localSheetId="6">#REF!</definedName>
    <definedName name="ABRIL_1" localSheetId="0">#REF!</definedName>
    <definedName name="ABRIL_1" localSheetId="9">#REF!</definedName>
    <definedName name="ABRIL_1" localSheetId="5">#REF!</definedName>
    <definedName name="ABRIL_1" localSheetId="17">#REF!</definedName>
    <definedName name="ABRIL_1" localSheetId="2">#REF!</definedName>
    <definedName name="ABRIL_1" localSheetId="16">#REF!</definedName>
    <definedName name="ABRIL_1" localSheetId="13">#REF!</definedName>
    <definedName name="ABRIL_1" localSheetId="11">#REF!</definedName>
    <definedName name="ABRIL_1">#REF!</definedName>
    <definedName name="ABRIL_COMP" localSheetId="6">#REF!</definedName>
    <definedName name="ABRIL_COMP" localSheetId="0">#REF!</definedName>
    <definedName name="ABRIL_COMP" localSheetId="9">#REF!</definedName>
    <definedName name="ABRIL_COMP" localSheetId="5">#REF!</definedName>
    <definedName name="ABRIL_COMP" localSheetId="17">#REF!</definedName>
    <definedName name="ABRIL_COMP" localSheetId="2">#REF!</definedName>
    <definedName name="ABRIL_COMP" localSheetId="16">#REF!</definedName>
    <definedName name="ABRIL_COMP" localSheetId="13">#REF!</definedName>
    <definedName name="ABRIL_COMP" localSheetId="11">#REF!</definedName>
    <definedName name="ABRIL_COMP">#REF!</definedName>
    <definedName name="actos">'[10]orden y consecutivo'!$A$2:$C$701</definedName>
    <definedName name="actos1">'[11]orden y consecutivo'!$A$2:$C$669</definedName>
    <definedName name="actos10">'[7]orden y consecutivo'!$A$2:$C$701</definedName>
    <definedName name="actos2">'[11]orden y consecutivo'!$A$2:$C$669</definedName>
    <definedName name="actual">'[4]Régimen financiero'!$E$3</definedName>
    <definedName name="ACUM" localSheetId="6">#REF!</definedName>
    <definedName name="ACUM" localSheetId="0">#REF!</definedName>
    <definedName name="ACUM" localSheetId="9">#REF!</definedName>
    <definedName name="ACUM" localSheetId="5">#REF!</definedName>
    <definedName name="ACUM" localSheetId="17">#REF!</definedName>
    <definedName name="ACUM" localSheetId="2">#REF!</definedName>
    <definedName name="ACUM" localSheetId="16">#REF!</definedName>
    <definedName name="ACUM" localSheetId="13">#REF!</definedName>
    <definedName name="ACUM" localSheetId="11">#REF!</definedName>
    <definedName name="ACUM">#REF!</definedName>
    <definedName name="AD" localSheetId="6">[6]BANPRO99!#REF!</definedName>
    <definedName name="AD" localSheetId="0">[6]BANPRO99!#REF!</definedName>
    <definedName name="AD" localSheetId="9">[6]BANPRO99!#REF!</definedName>
    <definedName name="AD" localSheetId="5">[6]BANPRO99!#REF!</definedName>
    <definedName name="AD" localSheetId="17">[6]BANPRO99!#REF!</definedName>
    <definedName name="AD" localSheetId="16">[6]BANPRO99!#REF!</definedName>
    <definedName name="AD" localSheetId="13">[6]BANPRO99!#REF!</definedName>
    <definedName name="AD" localSheetId="11">[6]BANPRO99!#REF!</definedName>
    <definedName name="AD">[6]BANPRO99!#REF!</definedName>
    <definedName name="Admva">[12]Administrativa!$B$2:$I$59</definedName>
    <definedName name="AGO" localSheetId="6">#REF!</definedName>
    <definedName name="AGO" localSheetId="0">#REF!</definedName>
    <definedName name="AGO" localSheetId="9">#REF!</definedName>
    <definedName name="AGO" localSheetId="5">#REF!</definedName>
    <definedName name="AGO" localSheetId="17">"; AGOSTO.- "&amp;TEXT([9]edofza08!$C$24,"#,##0")</definedName>
    <definedName name="AGO" localSheetId="2">#REF!</definedName>
    <definedName name="AGO" localSheetId="16">#REF!</definedName>
    <definedName name="AGO" localSheetId="13">#REF!</definedName>
    <definedName name="AGO" localSheetId="11">#REF!</definedName>
    <definedName name="AGO">#REF!</definedName>
    <definedName name="AGUA" localSheetId="6">#REF!</definedName>
    <definedName name="AGUA" localSheetId="0">#REF!</definedName>
    <definedName name="AGUA" localSheetId="9">#REF!</definedName>
    <definedName name="AGUA" localSheetId="5">#REF!</definedName>
    <definedName name="AGUA" localSheetId="17">#REF!</definedName>
    <definedName name="AGUA" localSheetId="2">#REF!</definedName>
    <definedName name="AGUA" localSheetId="16">#REF!</definedName>
    <definedName name="AGUA" localSheetId="13">#REF!</definedName>
    <definedName name="AGUA" localSheetId="11">#REF!</definedName>
    <definedName name="AGUA">#REF!</definedName>
    <definedName name="ain" localSheetId="6">#REF!</definedName>
    <definedName name="ain" localSheetId="9">#REF!</definedName>
    <definedName name="ain" localSheetId="5">#REF!</definedName>
    <definedName name="ain" localSheetId="17">#REF!</definedName>
    <definedName name="ain" localSheetId="16">#REF!</definedName>
    <definedName name="ain" localSheetId="13">#REF!</definedName>
    <definedName name="ain" localSheetId="11">#REF!</definedName>
    <definedName name="ain">#REF!</definedName>
    <definedName name="Ajuste_SP">[13]Supuestos!$D$7</definedName>
    <definedName name="ampliaciones" localSheetId="6">#REF!</definedName>
    <definedName name="ampliaciones" localSheetId="9">#REF!</definedName>
    <definedName name="ampliaciones" localSheetId="5">#REF!</definedName>
    <definedName name="ampliaciones" localSheetId="17">#REF!</definedName>
    <definedName name="ampliaciones" localSheetId="16">#REF!</definedName>
    <definedName name="ampliaciones" localSheetId="13">#REF!</definedName>
    <definedName name="ampliaciones" localSheetId="11">#REF!</definedName>
    <definedName name="ampliaciones">#REF!</definedName>
    <definedName name="ANUAL" localSheetId="6">#REF!</definedName>
    <definedName name="ANUAL" localSheetId="0">#REF!</definedName>
    <definedName name="ANUAL" localSheetId="9">#REF!</definedName>
    <definedName name="ANUAL" localSheetId="5">#REF!</definedName>
    <definedName name="ANUAL" localSheetId="17">#REF!</definedName>
    <definedName name="ANUAL" localSheetId="2">#REF!</definedName>
    <definedName name="ANUAL" localSheetId="16">#REF!</definedName>
    <definedName name="ANUAL" localSheetId="13">#REF!</definedName>
    <definedName name="ANUAL" localSheetId="11">#REF!</definedName>
    <definedName name="ANUAL">#REF!</definedName>
    <definedName name="AÑO">+TEXT(IF(AND(OR(DAY([2]!FECHA)&gt;=1,DAY([2]!FECHA)&lt;=10),MONTH([2]!FECHA)=1),YEAR([2]!FECHA)-1,YEAR([2]!FECHA)),"0")</definedName>
    <definedName name="_xlnm.Extract" localSheetId="6">[14]EGRESOS!#REF!</definedName>
    <definedName name="_xlnm.Extract" localSheetId="0">[14]EGRESOS!#REF!</definedName>
    <definedName name="_xlnm.Extract" localSheetId="9">[14]EGRESOS!#REF!</definedName>
    <definedName name="_xlnm.Extract" localSheetId="5">[14]EGRESOS!#REF!</definedName>
    <definedName name="_xlnm.Extract" localSheetId="17">[14]EGRESOS!#REF!</definedName>
    <definedName name="_xlnm.Extract" localSheetId="16">[14]EGRESOS!#REF!</definedName>
    <definedName name="_xlnm.Extract" localSheetId="13">[14]EGRESOS!#REF!</definedName>
    <definedName name="_xlnm.Extract" localSheetId="11">[14]EGRESOS!#REF!</definedName>
    <definedName name="_xlnm.Extract">[14]EGRESOS!#REF!</definedName>
    <definedName name="_xlnm.Print_Area" localSheetId="6">'Acuerdos de Ministración'!$A$3:$D$20</definedName>
    <definedName name="_xlnm.Print_Area" localSheetId="0">'Adecuaciones Presupuestarias 5%'!$A$3:$J$194</definedName>
    <definedName name="_xlnm.Print_Area" localSheetId="9">'Ahorro Poderes-Entes Autónomos'!$A$8:$F$26</definedName>
    <definedName name="_xlnm.Print_Area" localSheetId="3">'Aprovechamientos Otros'!$A$1:$C$23</definedName>
    <definedName name="_xlnm.Print_Area" localSheetId="10">Balances!$A$1:$G$29</definedName>
    <definedName name="_xlnm.Print_Area" localSheetId="17">'Gastos Obligatorios'!$A$1:$F$24</definedName>
    <definedName name="_xlnm.Print_Area" localSheetId="12">'Incrementos Salariales'!$A$13:$G$273</definedName>
    <definedName name="_xlnm.Print_Area" localSheetId="2">'Ing. Exc Infor.'!$A$1:$C$28</definedName>
    <definedName name="_xlnm.Print_Area" localSheetId="1">'Ing. Exc. Autorizados'!$A$2:$C$70</definedName>
    <definedName name="_xlnm.Print_Area" localSheetId="16">'Inversión Física'!$A$1:$F$14</definedName>
    <definedName name="_xlnm.Print_Area" localSheetId="8">Propios!$A$1:$F$13</definedName>
    <definedName name="_xlnm.Print_Area" localSheetId="13">#REF!</definedName>
    <definedName name="_xlnm.Print_Area" localSheetId="11">'Seguridad Pública y Nacional'!$A$3:$E$19</definedName>
    <definedName name="_xlnm.Print_Area" localSheetId="15">Subsidios!#REF!</definedName>
    <definedName name="_xlnm.Print_Area" localSheetId="7">Total!$A$1:$E$14</definedName>
    <definedName name="_xlnm.Print_Area">#REF!</definedName>
    <definedName name="Area_de_paso" localSheetId="6">#REF!</definedName>
    <definedName name="Area_de_paso" localSheetId="9">#REF!</definedName>
    <definedName name="Area_de_paso" localSheetId="5">#REF!</definedName>
    <definedName name="Area_de_paso" localSheetId="17">#REF!</definedName>
    <definedName name="Area_de_paso" localSheetId="16">#REF!</definedName>
    <definedName name="Area_de_paso" localSheetId="13">#REF!</definedName>
    <definedName name="Area_de_paso" localSheetId="11">#REF!</definedName>
    <definedName name="Area_de_paso">#REF!</definedName>
    <definedName name="ARMANDO" localSheetId="9">[15]ARMANDO!$A$5:$I$6</definedName>
    <definedName name="ARMANDO" localSheetId="17">[15]ARMANDO!$A$5:$I$6</definedName>
    <definedName name="ARMANDO" localSheetId="2">[15]ARMANDO!$A$5:$I$6</definedName>
    <definedName name="ARMANDO" localSheetId="16">[15]ARMANDO!$A$5:$I$6</definedName>
    <definedName name="ARMANDO">[16]ARMANDO!$B$8:$F$270</definedName>
    <definedName name="as" localSheetId="6">#REF!</definedName>
    <definedName name="as" localSheetId="0">#REF!</definedName>
    <definedName name="as" localSheetId="9">#REF!</definedName>
    <definedName name="as" localSheetId="5">#REF!</definedName>
    <definedName name="as" localSheetId="17">#REF!</definedName>
    <definedName name="as" localSheetId="2">#REF!</definedName>
    <definedName name="as" localSheetId="16">#REF!</definedName>
    <definedName name="as" localSheetId="13">#REF!</definedName>
    <definedName name="as" localSheetId="11">#REF!</definedName>
    <definedName name="as">#REF!</definedName>
    <definedName name="asd" localSheetId="6" hidden="1">#REF!</definedName>
    <definedName name="asd" localSheetId="0" hidden="1">#REF!</definedName>
    <definedName name="asd" localSheetId="9" hidden="1">#REF!</definedName>
    <definedName name="asd" localSheetId="5" hidden="1">#REF!</definedName>
    <definedName name="asd" localSheetId="17" hidden="1">#REF!</definedName>
    <definedName name="asd" localSheetId="2" hidden="1">#REF!</definedName>
    <definedName name="asd" localSheetId="16" hidden="1">#REF!</definedName>
    <definedName name="asd" localSheetId="13" hidden="1">#REF!</definedName>
    <definedName name="asd" localSheetId="11" hidden="1">#REF!</definedName>
    <definedName name="asd" hidden="1">#REF!</definedName>
    <definedName name="ASIG_TEC">#N/A</definedName>
    <definedName name="ASISTENC" localSheetId="6">#REF!</definedName>
    <definedName name="ASISTENC" localSheetId="0">#REF!</definedName>
    <definedName name="ASISTENC" localSheetId="9">#REF!</definedName>
    <definedName name="ASISTENC" localSheetId="5">#REF!</definedName>
    <definedName name="ASISTENC" localSheetId="17">#REF!</definedName>
    <definedName name="ASISTENC" localSheetId="2">#REF!</definedName>
    <definedName name="ASISTENC" localSheetId="16">#REF!</definedName>
    <definedName name="ASISTENC" localSheetId="13">#REF!</definedName>
    <definedName name="ASISTENC" localSheetId="11">#REF!</definedName>
    <definedName name="ASISTENC">#REF!</definedName>
    <definedName name="ayer">'[4]Premisas IMSS'!$M$12</definedName>
    <definedName name="base" localSheetId="6">#REF!</definedName>
    <definedName name="base" localSheetId="9">#REF!</definedName>
    <definedName name="base" localSheetId="5">#REF!</definedName>
    <definedName name="base" localSheetId="17">#REF!</definedName>
    <definedName name="base" localSheetId="16">#REF!</definedName>
    <definedName name="base" localSheetId="13">#REF!</definedName>
    <definedName name="base" localSheetId="11">#REF!</definedName>
    <definedName name="base">#REF!</definedName>
    <definedName name="base03" localSheetId="6">#REF!</definedName>
    <definedName name="base03" localSheetId="9">#REF!</definedName>
    <definedName name="base03" localSheetId="5">#REF!</definedName>
    <definedName name="base03" localSheetId="17">#REF!</definedName>
    <definedName name="base03" localSheetId="16">#REF!</definedName>
    <definedName name="base03" localSheetId="13">#REF!</definedName>
    <definedName name="base03" localSheetId="11">#REF!</definedName>
    <definedName name="base03">#REF!</definedName>
    <definedName name="base03au" localSheetId="6">#REF!</definedName>
    <definedName name="base03au" localSheetId="9">#REF!</definedName>
    <definedName name="base03au" localSheetId="5">#REF!</definedName>
    <definedName name="base03au" localSheetId="17">#REF!</definedName>
    <definedName name="base03au" localSheetId="16">#REF!</definedName>
    <definedName name="base03au" localSheetId="13">#REF!</definedName>
    <definedName name="base03au" localSheetId="11">#REF!</definedName>
    <definedName name="base03au">#REF!</definedName>
    <definedName name="base04au" localSheetId="6">#REF!</definedName>
    <definedName name="base04au" localSheetId="9">#REF!</definedName>
    <definedName name="base04au" localSheetId="5">#REF!</definedName>
    <definedName name="base04au" localSheetId="17">#REF!</definedName>
    <definedName name="base04au" localSheetId="16">#REF!</definedName>
    <definedName name="base04au" localSheetId="13">#REF!</definedName>
    <definedName name="base04au" localSheetId="11">#REF!</definedName>
    <definedName name="base04au">#REF!</definedName>
    <definedName name="base05" localSheetId="6">#REF!</definedName>
    <definedName name="base05" localSheetId="9">#REF!</definedName>
    <definedName name="base05" localSheetId="5">#REF!</definedName>
    <definedName name="base05" localSheetId="17">#REF!</definedName>
    <definedName name="base05" localSheetId="16">#REF!</definedName>
    <definedName name="base05" localSheetId="13">#REF!</definedName>
    <definedName name="base05" localSheetId="11">#REF!</definedName>
    <definedName name="base05">#REF!</definedName>
    <definedName name="base05au" localSheetId="6">#REF!</definedName>
    <definedName name="base05au" localSheetId="9">#REF!</definedName>
    <definedName name="base05au" localSheetId="5">#REF!</definedName>
    <definedName name="base05au" localSheetId="17">#REF!</definedName>
    <definedName name="base05au" localSheetId="16">#REF!</definedName>
    <definedName name="base05au" localSheetId="13">#REF!</definedName>
    <definedName name="base05au" localSheetId="11">#REF!</definedName>
    <definedName name="base05au">#REF!</definedName>
    <definedName name="base2002" localSheetId="6">#REF!</definedName>
    <definedName name="base2002" localSheetId="9">#REF!</definedName>
    <definedName name="base2002" localSheetId="5">#REF!</definedName>
    <definedName name="base2002" localSheetId="17">#REF!</definedName>
    <definedName name="base2002" localSheetId="16">#REF!</definedName>
    <definedName name="base2002" localSheetId="13">#REF!</definedName>
    <definedName name="base2002" localSheetId="11">#REF!</definedName>
    <definedName name="base2002">#REF!</definedName>
    <definedName name="base2003orig" localSheetId="6">#REF!</definedName>
    <definedName name="base2003orig" localSheetId="9">#REF!</definedName>
    <definedName name="base2003orig" localSheetId="5">#REF!</definedName>
    <definedName name="base2003orig" localSheetId="17">#REF!</definedName>
    <definedName name="base2003orig" localSheetId="16">#REF!</definedName>
    <definedName name="base2003orig" localSheetId="13">#REF!</definedName>
    <definedName name="base2003orig" localSheetId="11">#REF!</definedName>
    <definedName name="base2003orig">#REF!</definedName>
    <definedName name="base2003origentidades" localSheetId="6">#REF!</definedName>
    <definedName name="base2003origentidades" localSheetId="9">#REF!</definedName>
    <definedName name="base2003origentidades" localSheetId="5">#REF!</definedName>
    <definedName name="base2003origentidades" localSheetId="17">#REF!</definedName>
    <definedName name="base2003origentidades" localSheetId="16">#REF!</definedName>
    <definedName name="base2003origentidades" localSheetId="13">#REF!</definedName>
    <definedName name="base2003origentidades" localSheetId="11">#REF!</definedName>
    <definedName name="base2003origentidades">#REF!</definedName>
    <definedName name="base2004" localSheetId="6">#REF!</definedName>
    <definedName name="base2004" localSheetId="9">#REF!</definedName>
    <definedName name="base2004" localSheetId="5">#REF!</definedName>
    <definedName name="base2004" localSheetId="17">#REF!</definedName>
    <definedName name="base2004" localSheetId="16">#REF!</definedName>
    <definedName name="base2004" localSheetId="13">#REF!</definedName>
    <definedName name="base2004" localSheetId="11">#REF!</definedName>
    <definedName name="base2004">#REF!</definedName>
    <definedName name="base2004entidades" localSheetId="6">#REF!</definedName>
    <definedName name="base2004entidades" localSheetId="9">#REF!</definedName>
    <definedName name="base2004entidades" localSheetId="5">#REF!</definedName>
    <definedName name="base2004entidades" localSheetId="17">#REF!</definedName>
    <definedName name="base2004entidades" localSheetId="16">#REF!</definedName>
    <definedName name="base2004entidades" localSheetId="13">#REF!</definedName>
    <definedName name="base2004entidades" localSheetId="11">#REF!</definedName>
    <definedName name="base2004entidades">#REF!</definedName>
    <definedName name="baseau" localSheetId="6">#REF!</definedName>
    <definedName name="baseau" localSheetId="9">#REF!</definedName>
    <definedName name="baseau" localSheetId="5">#REF!</definedName>
    <definedName name="baseau" localSheetId="17">#REF!</definedName>
    <definedName name="baseau" localSheetId="16">#REF!</definedName>
    <definedName name="baseau" localSheetId="13">#REF!</definedName>
    <definedName name="baseau" localSheetId="11">#REF!</definedName>
    <definedName name="baseau">#REF!</definedName>
    <definedName name="baseb" localSheetId="6">#REF!</definedName>
    <definedName name="baseb" localSheetId="9">#REF!</definedName>
    <definedName name="baseb" localSheetId="5">#REF!</definedName>
    <definedName name="baseb" localSheetId="17">#REF!</definedName>
    <definedName name="baseb" localSheetId="16">#REF!</definedName>
    <definedName name="baseb" localSheetId="13">#REF!</definedName>
    <definedName name="baseb" localSheetId="11">#REF!</definedName>
    <definedName name="baseb">#REF!</definedName>
    <definedName name="basecierre" localSheetId="6">[17]CP_2003!#REF!</definedName>
    <definedName name="basecierre" localSheetId="0">[17]CP_2003!#REF!</definedName>
    <definedName name="basecierre" localSheetId="9">[17]CP_2003!#REF!</definedName>
    <definedName name="basecierre" localSheetId="5">[17]CP_2003!#REF!</definedName>
    <definedName name="basecierre" localSheetId="17">[17]CP_2003!#REF!</definedName>
    <definedName name="basecierre" localSheetId="16">[17]CP_2003!#REF!</definedName>
    <definedName name="basecierre" localSheetId="13">[17]CP_2003!#REF!</definedName>
    <definedName name="basecierre" localSheetId="11">[17]CP_2003!#REF!</definedName>
    <definedName name="basecierre">[17]CP_2003!#REF!</definedName>
    <definedName name="_xlnm.Database" localSheetId="6">[18]REPORTO!#REF!</definedName>
    <definedName name="_xlnm.Database" localSheetId="0">[18]REPORTO!#REF!</definedName>
    <definedName name="_xlnm.Database" localSheetId="9">[18]REPORTO!#REF!</definedName>
    <definedName name="_xlnm.Database" localSheetId="5">[18]REPORTO!#REF!</definedName>
    <definedName name="_xlnm.Database" localSheetId="17">[18]REPORTO!#REF!</definedName>
    <definedName name="_xlnm.Database" localSheetId="16">[18]REPORTO!#REF!</definedName>
    <definedName name="_xlnm.Database" localSheetId="13">[18]REPORTO!#REF!</definedName>
    <definedName name="_xlnm.Database" localSheetId="11">[18]REPORTO!#REF!</definedName>
    <definedName name="_xlnm.Database">[18]REPORTO!#REF!</definedName>
    <definedName name="BBB" localSheetId="6">#REF!</definedName>
    <definedName name="BBB" localSheetId="9">#REF!</definedName>
    <definedName name="BBB" localSheetId="5">#REF!</definedName>
    <definedName name="BBB" localSheetId="17">#REF!</definedName>
    <definedName name="BBB" localSheetId="16">#REF!</definedName>
    <definedName name="BBB" localSheetId="13">#REF!</definedName>
    <definedName name="BBB" localSheetId="11">#REF!</definedName>
    <definedName name="BBB">#REF!</definedName>
    <definedName name="buena" localSheetId="6">#REF!</definedName>
    <definedName name="buena" localSheetId="0">#REF!</definedName>
    <definedName name="buena" localSheetId="9">#REF!</definedName>
    <definedName name="buena" localSheetId="5">#REF!</definedName>
    <definedName name="buena" localSheetId="17">#REF!</definedName>
    <definedName name="buena" localSheetId="2">#REF!</definedName>
    <definedName name="buena" localSheetId="16">#REF!</definedName>
    <definedName name="buena" localSheetId="13">#REF!</definedName>
    <definedName name="buena" localSheetId="11">#REF!</definedName>
    <definedName name="buena">#REF!</definedName>
    <definedName name="bun" localSheetId="6">#REF!</definedName>
    <definedName name="bun" localSheetId="0">#REF!</definedName>
    <definedName name="bun" localSheetId="9">#REF!</definedName>
    <definedName name="bun" localSheetId="5">#REF!</definedName>
    <definedName name="bun" localSheetId="17">#REF!</definedName>
    <definedName name="bun" localSheetId="2">#REF!</definedName>
    <definedName name="bun" localSheetId="16">#REF!</definedName>
    <definedName name="bun" localSheetId="13">#REF!</definedName>
    <definedName name="bun" localSheetId="11">#REF!</definedName>
    <definedName name="bun">#REF!</definedName>
    <definedName name="bUSCAR" localSheetId="6">#REF!</definedName>
    <definedName name="bUSCAR" localSheetId="9">#REF!</definedName>
    <definedName name="bUSCAR" localSheetId="5">#REF!</definedName>
    <definedName name="bUSCAR" localSheetId="17">#REF!</definedName>
    <definedName name="bUSCAR" localSheetId="16">#REF!</definedName>
    <definedName name="bUSCAR" localSheetId="13">#REF!</definedName>
    <definedName name="bUSCAR" localSheetId="11">#REF!</definedName>
    <definedName name="bUSCAR">#REF!</definedName>
    <definedName name="C_" localSheetId="6">[19]FP1996!#REF!</definedName>
    <definedName name="C_" localSheetId="0">[19]FP1996!#REF!</definedName>
    <definedName name="C_" localSheetId="9">[19]FP1996!#REF!</definedName>
    <definedName name="C_" localSheetId="5">[19]FP1996!#REF!</definedName>
    <definedName name="C_" localSheetId="17">[19]FP1996!#REF!</definedName>
    <definedName name="C_" localSheetId="16">[19]FP1996!#REF!</definedName>
    <definedName name="C_" localSheetId="13">[19]FP1996!#REF!</definedName>
    <definedName name="C_" localSheetId="11">[19]FP1996!#REF!</definedName>
    <definedName name="C_">[19]FP1996!#REF!</definedName>
    <definedName name="cálculos" localSheetId="6">#REF!</definedName>
    <definedName name="cálculos" localSheetId="9">#REF!</definedName>
    <definedName name="cálculos" localSheetId="5">#REF!</definedName>
    <definedName name="cálculos" localSheetId="17">#REF!</definedName>
    <definedName name="cálculos" localSheetId="16">#REF!</definedName>
    <definedName name="cálculos" localSheetId="13">#REF!</definedName>
    <definedName name="cálculos" localSheetId="11">#REF!</definedName>
    <definedName name="cálculos">#REF!</definedName>
    <definedName name="CALENDA">#N/A</definedName>
    <definedName name="CAPU96" localSheetId="6">#REF!</definedName>
    <definedName name="CAPU96" localSheetId="9">#REF!</definedName>
    <definedName name="CAPU96" localSheetId="5">#REF!</definedName>
    <definedName name="CAPU96" localSheetId="17">#REF!</definedName>
    <definedName name="CAPU96" localSheetId="16">#REF!</definedName>
    <definedName name="CAPU96" localSheetId="13">#REF!</definedName>
    <definedName name="CAPU96" localSheetId="11">#REF!</definedName>
    <definedName name="CAPU96">#REF!</definedName>
    <definedName name="cata">[20]tablas!$A$5:$A$275</definedName>
    <definedName name="cata4">'[21]catálogo pps'!$A$2:$N$2506</definedName>
    <definedName name="CFEE">'[22] '!$H$99:$M$143</definedName>
    <definedName name="CFEM">'[22] '!$H$51:$M$95</definedName>
    <definedName name="CFEO">'[22] '!$H$3:$M$47</definedName>
    <definedName name="CIC" localSheetId="6">#REF!</definedName>
    <definedName name="CIC" localSheetId="9">#REF!</definedName>
    <definedName name="CIC" localSheetId="5">#REF!</definedName>
    <definedName name="CIC" localSheetId="17">#REF!</definedName>
    <definedName name="CIC" localSheetId="16">#REF!</definedName>
    <definedName name="CIC" localSheetId="13">#REF!</definedName>
    <definedName name="CIC" localSheetId="11">#REF!</definedName>
    <definedName name="CIC">#REF!</definedName>
    <definedName name="CicenyAduanas" localSheetId="6">#REF!</definedName>
    <definedName name="CicenyAduanas" localSheetId="9">#REF!</definedName>
    <definedName name="CicenyAduanas" localSheetId="5">#REF!</definedName>
    <definedName name="CicenyAduanas" localSheetId="17">#REF!</definedName>
    <definedName name="CicenyAduanas" localSheetId="16">#REF!</definedName>
    <definedName name="CicenyAduanas" localSheetId="13">#REF!</definedName>
    <definedName name="CicenyAduanas" localSheetId="11">#REF!</definedName>
    <definedName name="CicenyAduanas">#REF!</definedName>
    <definedName name="Cifras_Control" localSheetId="6">#REF!</definedName>
    <definedName name="Cifras_Control" localSheetId="9">#REF!</definedName>
    <definedName name="Cifras_Control" localSheetId="5">#REF!</definedName>
    <definedName name="Cifras_Control" localSheetId="17">#REF!</definedName>
    <definedName name="Cifras_Control" localSheetId="16">#REF!</definedName>
    <definedName name="Cifras_Control" localSheetId="13">#REF!</definedName>
    <definedName name="Cifras_Control" localSheetId="11">#REF!</definedName>
    <definedName name="Cifras_Control">#REF!</definedName>
    <definedName name="claseco" localSheetId="6">#REF!</definedName>
    <definedName name="claseco" localSheetId="9">#REF!</definedName>
    <definedName name="claseco" localSheetId="5">#REF!</definedName>
    <definedName name="claseco" localSheetId="17">#REF!</definedName>
    <definedName name="claseco" localSheetId="16">#REF!</definedName>
    <definedName name="claseco" localSheetId="13">#REF!</definedName>
    <definedName name="claseco" localSheetId="11">#REF!</definedName>
    <definedName name="claseco">#REF!</definedName>
    <definedName name="cmllvc198" localSheetId="6">#REF!</definedName>
    <definedName name="cmllvc198" localSheetId="9">#REF!</definedName>
    <definedName name="cmllvc198" localSheetId="5">#REF!</definedName>
    <definedName name="cmllvc198" localSheetId="17">#REF!</definedName>
    <definedName name="cmllvc198" localSheetId="16">#REF!</definedName>
    <definedName name="cmllvc198" localSheetId="13">#REF!</definedName>
    <definedName name="cmllvc198" localSheetId="11">#REF!</definedName>
    <definedName name="cmllvc198">#REF!</definedName>
    <definedName name="cmllvc298ieps" localSheetId="6">#REF!</definedName>
    <definedName name="cmllvc298ieps" localSheetId="9">#REF!</definedName>
    <definedName name="cmllvc298ieps" localSheetId="5">#REF!</definedName>
    <definedName name="cmllvc298ieps" localSheetId="17">#REF!</definedName>
    <definedName name="cmllvc298ieps" localSheetId="16">#REF!</definedName>
    <definedName name="cmllvc298ieps" localSheetId="13">#REF!</definedName>
    <definedName name="cmllvc298ieps" localSheetId="11">#REF!</definedName>
    <definedName name="cmllvc298ieps">#REF!</definedName>
    <definedName name="cmllvp198" localSheetId="6">#REF!</definedName>
    <definedName name="cmllvp198" localSheetId="9">#REF!</definedName>
    <definedName name="cmllvp198" localSheetId="5">#REF!</definedName>
    <definedName name="cmllvp198" localSheetId="17">#REF!</definedName>
    <definedName name="cmllvp198" localSheetId="16">#REF!</definedName>
    <definedName name="cmllvp198" localSheetId="13">#REF!</definedName>
    <definedName name="cmllvp198" localSheetId="11">#REF!</definedName>
    <definedName name="cmllvp198">#REF!</definedName>
    <definedName name="cmllvp199" localSheetId="6">#REF!</definedName>
    <definedName name="cmllvp199" localSheetId="9">#REF!</definedName>
    <definedName name="cmllvp199" localSheetId="5">#REF!</definedName>
    <definedName name="cmllvp199" localSheetId="17">#REF!</definedName>
    <definedName name="cmllvp199" localSheetId="16">#REF!</definedName>
    <definedName name="cmllvp199" localSheetId="13">#REF!</definedName>
    <definedName name="cmllvp199" localSheetId="11">#REF!</definedName>
    <definedName name="cmllvp199">#REF!</definedName>
    <definedName name="cmllvp298ieps" localSheetId="6">#REF!</definedName>
    <definedName name="cmllvp298ieps" localSheetId="9">#REF!</definedName>
    <definedName name="cmllvp298ieps" localSheetId="5">#REF!</definedName>
    <definedName name="cmllvp298ieps" localSheetId="17">#REF!</definedName>
    <definedName name="cmllvp298ieps" localSheetId="16">#REF!</definedName>
    <definedName name="cmllvp298ieps" localSheetId="13">#REF!</definedName>
    <definedName name="cmllvp298ieps" localSheetId="11">#REF!</definedName>
    <definedName name="cmllvp298ieps">#REF!</definedName>
    <definedName name="cmllvp299ieps" localSheetId="6">#REF!</definedName>
    <definedName name="cmllvp299ieps" localSheetId="9">#REF!</definedName>
    <definedName name="cmllvp299ieps" localSheetId="5">#REF!</definedName>
    <definedName name="cmllvp299ieps" localSheetId="17">#REF!</definedName>
    <definedName name="cmllvp299ieps" localSheetId="16">#REF!</definedName>
    <definedName name="cmllvp299ieps" localSheetId="13">#REF!</definedName>
    <definedName name="cmllvp299ieps" localSheetId="11">#REF!</definedName>
    <definedName name="cmllvp299ieps">#REF!</definedName>
    <definedName name="cmlvc198" localSheetId="6">#REF!</definedName>
    <definedName name="cmlvc198" localSheetId="9">#REF!</definedName>
    <definedName name="cmlvc198" localSheetId="5">#REF!</definedName>
    <definedName name="cmlvc198" localSheetId="17">#REF!</definedName>
    <definedName name="cmlvc198" localSheetId="16">#REF!</definedName>
    <definedName name="cmlvc198" localSheetId="13">#REF!</definedName>
    <definedName name="cmlvc198" localSheetId="11">#REF!</definedName>
    <definedName name="cmlvc198">#REF!</definedName>
    <definedName name="cmlvc298ieps" localSheetId="6">#REF!</definedName>
    <definedName name="cmlvc298ieps" localSheetId="9">#REF!</definedName>
    <definedName name="cmlvc298ieps" localSheetId="5">#REF!</definedName>
    <definedName name="cmlvc298ieps" localSheetId="17">#REF!</definedName>
    <definedName name="cmlvc298ieps" localSheetId="16">#REF!</definedName>
    <definedName name="cmlvc298ieps" localSheetId="13">#REF!</definedName>
    <definedName name="cmlvc298ieps" localSheetId="11">#REF!</definedName>
    <definedName name="cmlvc298ieps">#REF!</definedName>
    <definedName name="cmlvp198" localSheetId="6">#REF!</definedName>
    <definedName name="cmlvp198" localSheetId="9">#REF!</definedName>
    <definedName name="cmlvp198" localSheetId="5">#REF!</definedName>
    <definedName name="cmlvp198" localSheetId="17">#REF!</definedName>
    <definedName name="cmlvp198" localSheetId="16">#REF!</definedName>
    <definedName name="cmlvp198" localSheetId="13">#REF!</definedName>
    <definedName name="cmlvp198" localSheetId="11">#REF!</definedName>
    <definedName name="cmlvp198">#REF!</definedName>
    <definedName name="cmlvp199" localSheetId="6">#REF!</definedName>
    <definedName name="cmlvp199" localSheetId="9">#REF!</definedName>
    <definedName name="cmlvp199" localSheetId="5">#REF!</definedName>
    <definedName name="cmlvp199" localSheetId="17">#REF!</definedName>
    <definedName name="cmlvp199" localSheetId="16">#REF!</definedName>
    <definedName name="cmlvp199" localSheetId="13">#REF!</definedName>
    <definedName name="cmlvp199" localSheetId="11">#REF!</definedName>
    <definedName name="cmlvp199">#REF!</definedName>
    <definedName name="cmlvp298ieps" localSheetId="6">#REF!</definedName>
    <definedName name="cmlvp298ieps" localSheetId="9">#REF!</definedName>
    <definedName name="cmlvp298ieps" localSheetId="5">#REF!</definedName>
    <definedName name="cmlvp298ieps" localSheetId="17">#REF!</definedName>
    <definedName name="cmlvp298ieps" localSheetId="16">#REF!</definedName>
    <definedName name="cmlvp298ieps" localSheetId="13">#REF!</definedName>
    <definedName name="cmlvp298ieps" localSheetId="11">#REF!</definedName>
    <definedName name="cmlvp298ieps">#REF!</definedName>
    <definedName name="cmlvp299ieps" localSheetId="6">#REF!</definedName>
    <definedName name="cmlvp299ieps" localSheetId="9">#REF!</definedName>
    <definedName name="cmlvp299ieps" localSheetId="5">#REF!</definedName>
    <definedName name="cmlvp299ieps" localSheetId="17">#REF!</definedName>
    <definedName name="cmlvp299ieps" localSheetId="16">#REF!</definedName>
    <definedName name="cmlvp299ieps" localSheetId="13">#REF!</definedName>
    <definedName name="cmlvp299ieps" localSheetId="11">#REF!</definedName>
    <definedName name="cmlvp299ieps">#REF!</definedName>
    <definedName name="COMP" localSheetId="6">#REF!</definedName>
    <definedName name="COMP" localSheetId="0">#REF!</definedName>
    <definedName name="COMP" localSheetId="9">#REF!</definedName>
    <definedName name="COMP" localSheetId="5">#REF!</definedName>
    <definedName name="COMP" localSheetId="17">#REF!</definedName>
    <definedName name="COMP" localSheetId="2">#REF!</definedName>
    <definedName name="COMP" localSheetId="16">#REF!</definedName>
    <definedName name="COMP" localSheetId="13">#REF!</definedName>
    <definedName name="COMP" localSheetId="11">#REF!</definedName>
    <definedName name="COMP">#REF!</definedName>
    <definedName name="COMP_PANUAL" localSheetId="6">#REF!</definedName>
    <definedName name="COMP_PANUAL" localSheetId="0">#REF!</definedName>
    <definedName name="COMP_PANUAL" localSheetId="9">#REF!</definedName>
    <definedName name="COMP_PANUAL" localSheetId="5">#REF!</definedName>
    <definedName name="COMP_PANUAL" localSheetId="17">#REF!</definedName>
    <definedName name="COMP_PANUAL" localSheetId="2">#REF!</definedName>
    <definedName name="COMP_PANUAL" localSheetId="16">#REF!</definedName>
    <definedName name="COMP_PANUAL" localSheetId="13">#REF!</definedName>
    <definedName name="COMP_PANUAL" localSheetId="11">#REF!</definedName>
    <definedName name="COMP_PANUAL">#REF!</definedName>
    <definedName name="COMP_RAUL" localSheetId="6">#REF!</definedName>
    <definedName name="COMP_RAUL" localSheetId="0">#REF!</definedName>
    <definedName name="COMP_RAUL" localSheetId="9">#REF!</definedName>
    <definedName name="COMP_RAUL" localSheetId="5">#REF!</definedName>
    <definedName name="COMP_RAUL" localSheetId="17">#REF!</definedName>
    <definedName name="COMP_RAUL" localSheetId="2">#REF!</definedName>
    <definedName name="COMP_RAUL" localSheetId="16">#REF!</definedName>
    <definedName name="COMP_RAUL" localSheetId="13">#REF!</definedName>
    <definedName name="COMP_RAUL" localSheetId="11">#REF!</definedName>
    <definedName name="COMP_RAUL">#REF!</definedName>
    <definedName name="COMPARATIVO" localSheetId="6">#REF!</definedName>
    <definedName name="COMPARATIVO" localSheetId="0">#REF!</definedName>
    <definedName name="COMPARATIVO" localSheetId="9">#REF!</definedName>
    <definedName name="COMPARATIVO" localSheetId="5">#REF!</definedName>
    <definedName name="COMPARATIVO" localSheetId="17">[23]ADEF01!#REF!</definedName>
    <definedName name="COMPARATIVO" localSheetId="2">#REF!</definedName>
    <definedName name="COMPARATIVO" localSheetId="16">#REF!</definedName>
    <definedName name="COMPARATIVO" localSheetId="13">#REF!</definedName>
    <definedName name="COMPARATIVO" localSheetId="11">#REF!</definedName>
    <definedName name="COMPARATIVO">#REF!</definedName>
    <definedName name="CON_2006" localSheetId="6">#REF!</definedName>
    <definedName name="CON_2006" localSheetId="0">#REF!</definedName>
    <definedName name="CON_2006" localSheetId="9">#REF!</definedName>
    <definedName name="CON_2006" localSheetId="5">#REF!</definedName>
    <definedName name="CON_2006" localSheetId="17">#REF!</definedName>
    <definedName name="CON_2006" localSheetId="2">#REF!</definedName>
    <definedName name="CON_2006" localSheetId="16">#REF!</definedName>
    <definedName name="CON_2006" localSheetId="13">#REF!</definedName>
    <definedName name="CON_2006" localSheetId="11">#REF!</definedName>
    <definedName name="CON_2006">#REF!</definedName>
    <definedName name="CONA96" localSheetId="6">#REF!</definedName>
    <definedName name="CONA96" localSheetId="9">#REF!</definedName>
    <definedName name="CONA96" localSheetId="5">#REF!</definedName>
    <definedName name="CONA96" localSheetId="17">#REF!</definedName>
    <definedName name="CONA96" localSheetId="16">#REF!</definedName>
    <definedName name="CONA96" localSheetId="13">#REF!</definedName>
    <definedName name="CONA96" localSheetId="11">#REF!</definedName>
    <definedName name="CONA96">#REF!</definedName>
    <definedName name="concepto" localSheetId="6">'[24]BASE DEFINITIVA 2002'!#REF!</definedName>
    <definedName name="concepto" localSheetId="0">'[24]BASE DEFINITIVA 2002'!#REF!</definedName>
    <definedName name="concepto" localSheetId="9">'[24]BASE DEFINITIVA 2002'!#REF!</definedName>
    <definedName name="concepto" localSheetId="5">'[24]BASE DEFINITIVA 2002'!#REF!</definedName>
    <definedName name="concepto" localSheetId="17">'[24]BASE DEFINITIVA 2002'!#REF!</definedName>
    <definedName name="concepto" localSheetId="16">'[24]BASE DEFINITIVA 2002'!#REF!</definedName>
    <definedName name="concepto" localSheetId="13">'[24]BASE DEFINITIVA 2002'!#REF!</definedName>
    <definedName name="concepto" localSheetId="11">'[24]BASE DEFINITIVA 2002'!#REF!</definedName>
    <definedName name="concepto">'[24]BASE DEFINITIVA 2002'!#REF!</definedName>
    <definedName name="CONS" localSheetId="6">[6]BANPRO99!#REF!</definedName>
    <definedName name="CONS" localSheetId="0">[6]BANPRO99!#REF!</definedName>
    <definedName name="CONS" localSheetId="9">[6]BANPRO99!#REF!</definedName>
    <definedName name="CONS" localSheetId="5">[6]BANPRO99!#REF!</definedName>
    <definedName name="CONS" localSheetId="17">[6]BANPRO99!#REF!</definedName>
    <definedName name="CONS" localSheetId="16">[6]BANPRO99!#REF!</definedName>
    <definedName name="CONS" localSheetId="13">[6]BANPRO99!#REF!</definedName>
    <definedName name="CONS" localSheetId="11">[6]BANPRO99!#REF!</definedName>
    <definedName name="CONS">[6]BANPRO99!#REF!</definedName>
    <definedName name="CONSOLIDADO" localSheetId="6">[23]ADEF01!#REF!</definedName>
    <definedName name="CONSOLIDADO" localSheetId="0">[23]ADEF01!#REF!</definedName>
    <definedName name="CONSOLIDADO" localSheetId="9">[23]ADEF01!#REF!</definedName>
    <definedName name="CONSOLIDADO" localSheetId="5">[23]ADEF01!#REF!</definedName>
    <definedName name="CONSOLIDADO" localSheetId="17">[23]ADEF01!#REF!</definedName>
    <definedName name="CONSOLIDADO" localSheetId="16">[23]ADEF01!#REF!</definedName>
    <definedName name="CONSOLIDADO" localSheetId="13">[23]ADEF01!#REF!</definedName>
    <definedName name="CONSOLIDADO" localSheetId="11">[23]ADEF01!#REF!</definedName>
    <definedName name="CONSOLIDADO">[23]ADEF01!#REF!</definedName>
    <definedName name="copia_Clas_Admva" localSheetId="6">#REF!</definedName>
    <definedName name="copia_Clas_Admva" localSheetId="9">#REF!</definedName>
    <definedName name="copia_Clas_Admva" localSheetId="5">#REF!</definedName>
    <definedName name="copia_Clas_Admva" localSheetId="17">#REF!</definedName>
    <definedName name="copia_Clas_Admva" localSheetId="16">#REF!</definedName>
    <definedName name="copia_Clas_Admva" localSheetId="13">#REF!</definedName>
    <definedName name="copia_Clas_Admva" localSheetId="11">#REF!</definedName>
    <definedName name="copia_Clas_Admva">#REF!</definedName>
    <definedName name="copia_Clas_Econ">[25]Clas_Econ!$B$2:$M$25</definedName>
    <definedName name="copia_Clas_Fun" localSheetId="6">#REF!</definedName>
    <definedName name="copia_Clas_Fun" localSheetId="9">#REF!</definedName>
    <definedName name="copia_Clas_Fun" localSheetId="5">#REF!</definedName>
    <definedName name="copia_Clas_Fun" localSheetId="17">#REF!</definedName>
    <definedName name="copia_Clas_Fun" localSheetId="16">#REF!</definedName>
    <definedName name="copia_Clas_Fun" localSheetId="13">#REF!</definedName>
    <definedName name="copia_Clas_Fun" localSheetId="11">#REF!</definedName>
    <definedName name="copia_Clas_Fun">#REF!</definedName>
    <definedName name="copia_Clas_Func" localSheetId="6">[26]Clas_Fun!#REF!</definedName>
    <definedName name="copia_Clas_Func" localSheetId="0">[26]Clas_Fun!#REF!</definedName>
    <definedName name="copia_Clas_Func" localSheetId="9">[26]Clas_Fun!#REF!</definedName>
    <definedName name="copia_Clas_Func" localSheetId="5">[26]Clas_Fun!#REF!</definedName>
    <definedName name="copia_Clas_Func" localSheetId="17">[26]Clas_Fun!#REF!</definedName>
    <definedName name="copia_Clas_Func" localSheetId="16">[26]Clas_Fun!#REF!</definedName>
    <definedName name="copia_Clas_Func" localSheetId="13">[26]Clas_Fun!#REF!</definedName>
    <definedName name="copia_Clas_Func" localSheetId="11">[26]Clas_Fun!#REF!</definedName>
    <definedName name="copia_Clas_Func">[26]Clas_Fun!#REF!</definedName>
    <definedName name="copia_Doble_Consolid" localSheetId="6">#REF!</definedName>
    <definedName name="copia_Doble_Consolid" localSheetId="9">#REF!</definedName>
    <definedName name="copia_Doble_Consolid" localSheetId="5">#REF!</definedName>
    <definedName name="copia_Doble_Consolid" localSheetId="17">#REF!</definedName>
    <definedName name="copia_Doble_Consolid" localSheetId="16">#REF!</definedName>
    <definedName name="copia_Doble_Consolid" localSheetId="13">#REF!</definedName>
    <definedName name="copia_Doble_Consolid" localSheetId="11">#REF!</definedName>
    <definedName name="copia_Doble_Consolid">#REF!</definedName>
    <definedName name="copia_Doble_OECPD" localSheetId="6">#REF!</definedName>
    <definedName name="copia_Doble_OECPD" localSheetId="9">#REF!</definedName>
    <definedName name="copia_Doble_OECPD" localSheetId="5">#REF!</definedName>
    <definedName name="copia_Doble_OECPD" localSheetId="17">#REF!</definedName>
    <definedName name="copia_Doble_OECPD" localSheetId="16">#REF!</definedName>
    <definedName name="copia_Doble_OECPD" localSheetId="13">#REF!</definedName>
    <definedName name="copia_Doble_OECPD" localSheetId="11">#REF!</definedName>
    <definedName name="copia_Doble_OECPD">#REF!</definedName>
    <definedName name="copia_Doble_RAutonyAPC" localSheetId="6">#REF!</definedName>
    <definedName name="copia_Doble_RAutonyAPC" localSheetId="9">#REF!</definedName>
    <definedName name="copia_Doble_RAutonyAPC" localSheetId="5">#REF!</definedName>
    <definedName name="copia_Doble_RAutonyAPC" localSheetId="17">#REF!</definedName>
    <definedName name="copia_Doble_RAutonyAPC" localSheetId="16">#REF!</definedName>
    <definedName name="copia_Doble_RAutonyAPC" localSheetId="13">#REF!</definedName>
    <definedName name="copia_Doble_RAutonyAPC" localSheetId="11">#REF!</definedName>
    <definedName name="copia_Doble_RAutonyAPC">#REF!</definedName>
    <definedName name="copia_Gto_Ents_Fed">[25]Gto_Ent_Fed!$B$39:$L$73</definedName>
    <definedName name="copia_Gto_Federal" localSheetId="6">#REF!</definedName>
    <definedName name="copia_Gto_Federal" localSheetId="9">#REF!</definedName>
    <definedName name="copia_Gto_Federal" localSheetId="5">#REF!</definedName>
    <definedName name="copia_Gto_Federal" localSheetId="17">#REF!</definedName>
    <definedName name="copia_Gto_Federal" localSheetId="16">#REF!</definedName>
    <definedName name="copia_Gto_Federal" localSheetId="13">#REF!</definedName>
    <definedName name="copia_Gto_Federal" localSheetId="11">#REF!</definedName>
    <definedName name="copia_Gto_Federal">#REF!</definedName>
    <definedName name="copia_Gto_Neto" localSheetId="6">#REF!</definedName>
    <definedName name="copia_Gto_Neto" localSheetId="9">#REF!</definedName>
    <definedName name="copia_Gto_Neto" localSheetId="5">#REF!</definedName>
    <definedName name="copia_Gto_Neto" localSheetId="17">#REF!</definedName>
    <definedName name="copia_Gto_Neto" localSheetId="16">#REF!</definedName>
    <definedName name="copia_Gto_Neto" localSheetId="13">#REF!</definedName>
    <definedName name="copia_Gto_Neto" localSheetId="11">#REF!</definedName>
    <definedName name="copia_Gto_Neto">#REF!</definedName>
    <definedName name="copia_Ing_Pres" localSheetId="6">#REF!</definedName>
    <definedName name="copia_Ing_Pres" localSheetId="9">#REF!</definedName>
    <definedName name="copia_Ing_Pres" localSheetId="5">#REF!</definedName>
    <definedName name="copia_Ing_Pres" localSheetId="17">#REF!</definedName>
    <definedName name="copia_Ing_Pres" localSheetId="16">#REF!</definedName>
    <definedName name="copia_Ing_Pres" localSheetId="13">#REF!</definedName>
    <definedName name="copia_Ing_Pres" localSheetId="11">#REF!</definedName>
    <definedName name="copia_Ing_Pres">#REF!</definedName>
    <definedName name="COSTO">#N/A</definedName>
    <definedName name="CRI" localSheetId="6">[6]BANPRO99!#REF!</definedName>
    <definedName name="CRI" localSheetId="0">[6]BANPRO99!#REF!</definedName>
    <definedName name="CRI" localSheetId="9">[6]BANPRO99!#REF!</definedName>
    <definedName name="CRI" localSheetId="5">[6]BANPRO99!#REF!</definedName>
    <definedName name="CRI" localSheetId="17">[6]BANPRO99!#REF!</definedName>
    <definedName name="CRI" localSheetId="16">[6]BANPRO99!#REF!</definedName>
    <definedName name="CRI" localSheetId="13">[6]BANPRO99!#REF!</definedName>
    <definedName name="CRI" localSheetId="11">[6]BANPRO99!#REF!</definedName>
    <definedName name="CRI">[6]BANPRO99!#REF!</definedName>
    <definedName name="criterios23" localSheetId="6">#REF!</definedName>
    <definedName name="criterios23" localSheetId="9">#REF!</definedName>
    <definedName name="criterios23" localSheetId="5">#REF!</definedName>
    <definedName name="criterios23" localSheetId="17">#REF!</definedName>
    <definedName name="criterios23" localSheetId="16">#REF!</definedName>
    <definedName name="criterios23" localSheetId="13">#REF!</definedName>
    <definedName name="criterios23" localSheetId="11">#REF!</definedName>
    <definedName name="criterios23">#REF!</definedName>
    <definedName name="Criterios25" localSheetId="6">#REF!</definedName>
    <definedName name="Criterios25" localSheetId="9">#REF!</definedName>
    <definedName name="Criterios25" localSheetId="5">#REF!</definedName>
    <definedName name="Criterios25" localSheetId="17">#REF!</definedName>
    <definedName name="Criterios25" localSheetId="16">#REF!</definedName>
    <definedName name="Criterios25" localSheetId="13">#REF!</definedName>
    <definedName name="Criterios25" localSheetId="11">#REF!</definedName>
    <definedName name="Criterios25">#REF!</definedName>
    <definedName name="Criterios33" localSheetId="6">#REF!</definedName>
    <definedName name="Criterios33" localSheetId="9">#REF!</definedName>
    <definedName name="Criterios33" localSheetId="5">#REF!</definedName>
    <definedName name="Criterios33" localSheetId="17">#REF!</definedName>
    <definedName name="Criterios33" localSheetId="16">#REF!</definedName>
    <definedName name="Criterios33" localSheetId="13">#REF!</definedName>
    <definedName name="Criterios33" localSheetId="11">#REF!</definedName>
    <definedName name="Criterios33">#REF!</definedName>
    <definedName name="CTOS" localSheetId="6">#REF!</definedName>
    <definedName name="CTOS" localSheetId="0">#REF!</definedName>
    <definedName name="CTOS" localSheetId="9">#REF!</definedName>
    <definedName name="CTOS" localSheetId="5">#REF!</definedName>
    <definedName name="CTOS" localSheetId="17">#REF!</definedName>
    <definedName name="CTOS" localSheetId="2">#REF!</definedName>
    <definedName name="CTOS" localSheetId="16">#REF!</definedName>
    <definedName name="CTOS" localSheetId="13">#REF!</definedName>
    <definedName name="CTOS" localSheetId="11">#REF!</definedName>
    <definedName name="CTOS">#REF!</definedName>
    <definedName name="CTOS1" localSheetId="6">#REF!</definedName>
    <definedName name="CTOS1" localSheetId="0">#REF!</definedName>
    <definedName name="CTOS1" localSheetId="9">#REF!</definedName>
    <definedName name="CTOS1" localSheetId="5">#REF!</definedName>
    <definedName name="CTOS1" localSheetId="17">#REF!</definedName>
    <definedName name="CTOS1" localSheetId="2">#REF!</definedName>
    <definedName name="CTOS1" localSheetId="16">#REF!</definedName>
    <definedName name="CTOS1" localSheetId="13">#REF!</definedName>
    <definedName name="CTOS1" localSheetId="11">#REF!</definedName>
    <definedName name="CTOS1">#REF!</definedName>
    <definedName name="cuad" localSheetId="6">#REF!</definedName>
    <definedName name="cuad" localSheetId="9">#REF!</definedName>
    <definedName name="cuad" localSheetId="5">#REF!</definedName>
    <definedName name="cuad" localSheetId="17">#REF!</definedName>
    <definedName name="cuad" localSheetId="16">#REF!</definedName>
    <definedName name="cuad" localSheetId="13">#REF!</definedName>
    <definedName name="cuad" localSheetId="11">#REF!</definedName>
    <definedName name="cuad">#REF!</definedName>
    <definedName name="CUAD179" localSheetId="6">'[1]Mod Eco Controlados 99'!#REF!</definedName>
    <definedName name="CUAD179" localSheetId="0">'[1]Mod Eco Controlados 99'!#REF!</definedName>
    <definedName name="CUAD179" localSheetId="9">'[1]Mod Eco Controlados 99'!#REF!</definedName>
    <definedName name="CUAD179" localSheetId="5">'[1]Mod Eco Controlados 99'!#REF!</definedName>
    <definedName name="CUAD179" localSheetId="17">'[1]Mod Eco Controlados 99'!#REF!</definedName>
    <definedName name="CUAD179" localSheetId="16">'[1]Mod Eco Controlados 99'!#REF!</definedName>
    <definedName name="CUAD179" localSheetId="13">'[1]Mod Eco Controlados 99'!#REF!</definedName>
    <definedName name="CUAD179" localSheetId="11">'[1]Mod Eco Controlados 99'!#REF!</definedName>
    <definedName name="CUAD179">'[1]Mod Eco Controlados 99'!#REF!</definedName>
    <definedName name="CUAD179A" localSheetId="6">'[1]Mod Eco Controlados 99'!#REF!</definedName>
    <definedName name="CUAD179A" localSheetId="0">'[1]Mod Eco Controlados 99'!#REF!</definedName>
    <definedName name="CUAD179A" localSheetId="9">'[1]Mod Eco Controlados 99'!#REF!</definedName>
    <definedName name="CUAD179A" localSheetId="5">'[1]Mod Eco Controlados 99'!#REF!</definedName>
    <definedName name="CUAD179A" localSheetId="17">'[1]Mod Eco Controlados 99'!#REF!</definedName>
    <definedName name="CUAD179A" localSheetId="16">'[1]Mod Eco Controlados 99'!#REF!</definedName>
    <definedName name="CUAD179A" localSheetId="13">'[1]Mod Eco Controlados 99'!#REF!</definedName>
    <definedName name="CUAD179A" localSheetId="11">'[1]Mod Eco Controlados 99'!#REF!</definedName>
    <definedName name="CUAD179A">'[1]Mod Eco Controlados 99'!#REF!</definedName>
    <definedName name="CUAD180" localSheetId="6">'[1]Mod Eco Controlados 99'!#REF!</definedName>
    <definedName name="CUAD180" localSheetId="0">'[1]Mod Eco Controlados 99'!#REF!</definedName>
    <definedName name="CUAD180" localSheetId="9">'[1]Mod Eco Controlados 99'!#REF!</definedName>
    <definedName name="CUAD180" localSheetId="5">'[1]Mod Eco Controlados 99'!#REF!</definedName>
    <definedName name="CUAD180" localSheetId="17">'[1]Mod Eco Controlados 99'!#REF!</definedName>
    <definedName name="CUAD180" localSheetId="16">'[1]Mod Eco Controlados 99'!#REF!</definedName>
    <definedName name="CUAD180" localSheetId="13">'[1]Mod Eco Controlados 99'!#REF!</definedName>
    <definedName name="CUAD180" localSheetId="11">'[1]Mod Eco Controlados 99'!#REF!</definedName>
    <definedName name="CUAD180">'[1]Mod Eco Controlados 99'!#REF!</definedName>
    <definedName name="Cuadro16511" localSheetId="6">'[27]Ingresos serie'!#REF!</definedName>
    <definedName name="Cuadro16511" localSheetId="0">'[27]Ingresos serie'!#REF!</definedName>
    <definedName name="Cuadro16511" localSheetId="9">'[27]Ingresos serie'!#REF!</definedName>
    <definedName name="Cuadro16511" localSheetId="5">'[27]Ingresos serie'!#REF!</definedName>
    <definedName name="Cuadro16511" localSheetId="17">'[27]Ingresos serie'!#REF!</definedName>
    <definedName name="Cuadro16511" localSheetId="16">'[27]Ingresos serie'!#REF!</definedName>
    <definedName name="Cuadro16511" localSheetId="13">'[27]Ingresos serie'!#REF!</definedName>
    <definedName name="Cuadro16511" localSheetId="11">'[27]Ingresos serie'!#REF!</definedName>
    <definedName name="Cuadro16511">'[27]Ingresos serie'!#REF!</definedName>
    <definedName name="Cuadro18521" localSheetId="6">#REF!</definedName>
    <definedName name="Cuadro18521" localSheetId="9">#REF!</definedName>
    <definedName name="Cuadro18521" localSheetId="5">#REF!</definedName>
    <definedName name="Cuadro18521" localSheetId="17">#REF!</definedName>
    <definedName name="Cuadro18521" localSheetId="16">#REF!</definedName>
    <definedName name="Cuadro18521" localSheetId="13">#REF!</definedName>
    <definedName name="Cuadro18521" localSheetId="11">#REF!</definedName>
    <definedName name="Cuadro18521">#REF!</definedName>
    <definedName name="Cuadro19522" localSheetId="6">#REF!</definedName>
    <definedName name="Cuadro19522" localSheetId="9">#REF!</definedName>
    <definedName name="Cuadro19522" localSheetId="5">#REF!</definedName>
    <definedName name="Cuadro19522" localSheetId="17">#REF!</definedName>
    <definedName name="Cuadro19522" localSheetId="16">#REF!</definedName>
    <definedName name="Cuadro19522" localSheetId="13">#REF!</definedName>
    <definedName name="Cuadro19522" localSheetId="11">#REF!</definedName>
    <definedName name="Cuadro19522">#REF!</definedName>
    <definedName name="Cuadro20523" localSheetId="6">'[28]20-5.2.3'!#REF!</definedName>
    <definedName name="Cuadro20523" localSheetId="0">'[28]20-5.2.3'!#REF!</definedName>
    <definedName name="Cuadro20523" localSheetId="9">'[28]20-5.2.3'!#REF!</definedName>
    <definedName name="Cuadro20523" localSheetId="5">'[28]20-5.2.3'!#REF!</definedName>
    <definedName name="Cuadro20523" localSheetId="17">'[28]20-5.2.3'!#REF!</definedName>
    <definedName name="Cuadro20523" localSheetId="16">'[28]20-5.2.3'!#REF!</definedName>
    <definedName name="Cuadro20523" localSheetId="13">'[28]20-5.2.3'!#REF!</definedName>
    <definedName name="Cuadro20523" localSheetId="11">'[28]20-5.2.3'!#REF!</definedName>
    <definedName name="Cuadro20523">'[28]20-5.2.3'!#REF!</definedName>
    <definedName name="cUADRO26529CR" localSheetId="6">#REF!</definedName>
    <definedName name="cUADRO26529CR" localSheetId="9">#REF!</definedName>
    <definedName name="cUADRO26529CR" localSheetId="5">#REF!</definedName>
    <definedName name="cUADRO26529CR" localSheetId="17">#REF!</definedName>
    <definedName name="cUADRO26529CR" localSheetId="16">#REF!</definedName>
    <definedName name="cUADRO26529CR" localSheetId="13">#REF!</definedName>
    <definedName name="cUADRO26529CR" localSheetId="11">#REF!</definedName>
    <definedName name="cUADRO26529CR">#REF!</definedName>
    <definedName name="Cuadro30611">'[28]30-6.1.1'!$B$65:$M$120</definedName>
    <definedName name="Cuadro31613" localSheetId="6">#REF!</definedName>
    <definedName name="Cuadro31613" localSheetId="9">#REF!</definedName>
    <definedName name="Cuadro31613" localSheetId="5">#REF!</definedName>
    <definedName name="Cuadro31613" localSheetId="17">#REF!</definedName>
    <definedName name="Cuadro31613" localSheetId="16">#REF!</definedName>
    <definedName name="Cuadro31613" localSheetId="13">#REF!</definedName>
    <definedName name="Cuadro31613" localSheetId="11">#REF!</definedName>
    <definedName name="Cuadro31613">#REF!</definedName>
    <definedName name="Cuadro33621" localSheetId="6">#REF!</definedName>
    <definedName name="Cuadro33621" localSheetId="9">#REF!</definedName>
    <definedName name="Cuadro33621" localSheetId="5">#REF!</definedName>
    <definedName name="Cuadro33621" localSheetId="17">#REF!</definedName>
    <definedName name="Cuadro33621" localSheetId="16">#REF!</definedName>
    <definedName name="Cuadro33621" localSheetId="13">#REF!</definedName>
    <definedName name="Cuadro33621" localSheetId="11">#REF!</definedName>
    <definedName name="Cuadro33621">#REF!</definedName>
    <definedName name="cuapara2a">[29]BASE!$J$168:$W$206</definedName>
    <definedName name="cuapara2b">[29]BASE!$Z$168:$AM$207</definedName>
    <definedName name="cuatro" localSheetId="6">#REF!</definedName>
    <definedName name="cuatro" localSheetId="0">#REF!</definedName>
    <definedName name="cuatro" localSheetId="9">#REF!</definedName>
    <definedName name="cuatro" localSheetId="5">#REF!</definedName>
    <definedName name="cuatro" localSheetId="17">#REF!</definedName>
    <definedName name="cuatro" localSheetId="2">#REF!</definedName>
    <definedName name="cuatro" localSheetId="16">#REF!</definedName>
    <definedName name="cuatro" localSheetId="13">#REF!</definedName>
    <definedName name="cuatro" localSheetId="11">#REF!</definedName>
    <definedName name="cuatro">#REF!</definedName>
    <definedName name="cuotasem">'[4]Régimen financiero'!$E$3</definedName>
    <definedName name="DatodRamoUR">[30]DatosRamoUrEconomica!$A$1:$F$65536</definedName>
    <definedName name="DATOS" localSheetId="6">#REF!</definedName>
    <definedName name="DATOS" localSheetId="9">#REF!</definedName>
    <definedName name="DATOS" localSheetId="5">#REF!</definedName>
    <definedName name="Datos" localSheetId="17">#REF!</definedName>
    <definedName name="DATOS" localSheetId="16">#REF!</definedName>
    <definedName name="DATOS" localSheetId="13">#REF!</definedName>
    <definedName name="DATOS" localSheetId="11">#REF!</definedName>
    <definedName name="DATOS">#REF!</definedName>
    <definedName name="Datos_08_09_ServiciosPersonales" localSheetId="6">#REF!</definedName>
    <definedName name="Datos_08_09_ServiciosPersonales" localSheetId="9">#REF!</definedName>
    <definedName name="Datos_08_09_ServiciosPersonales" localSheetId="5">#REF!</definedName>
    <definedName name="Datos_08_09_ServiciosPersonales" localSheetId="17">#REF!</definedName>
    <definedName name="Datos_08_09_ServiciosPersonales" localSheetId="16">#REF!</definedName>
    <definedName name="Datos_08_09_ServiciosPersonales" localSheetId="13">#REF!</definedName>
    <definedName name="Datos_08_09_ServiciosPersonales" localSheetId="11">#REF!</definedName>
    <definedName name="Datos_08_09_ServiciosPersonales">#REF!</definedName>
    <definedName name="Datos_CRC">[31]Hoja1!$A$5:$D$45</definedName>
    <definedName name="Datos_Servicios_Personales" localSheetId="6">#REF!</definedName>
    <definedName name="Datos_Servicios_Personales" localSheetId="9">#REF!</definedName>
    <definedName name="Datos_Servicios_Personales" localSheetId="5">#REF!</definedName>
    <definedName name="Datos_Servicios_Personales" localSheetId="17">#REF!</definedName>
    <definedName name="Datos_Servicios_Personales" localSheetId="16">#REF!</definedName>
    <definedName name="Datos_Servicios_Personales" localSheetId="13">#REF!</definedName>
    <definedName name="Datos_Servicios_Personales" localSheetId="11">#REF!</definedName>
    <definedName name="Datos_Servicios_Personales">#REF!</definedName>
    <definedName name="datosb" localSheetId="6">#REF!</definedName>
    <definedName name="datosb" localSheetId="9">#REF!</definedName>
    <definedName name="datosb" localSheetId="5">#REF!</definedName>
    <definedName name="datosb" localSheetId="17">#REF!</definedName>
    <definedName name="datosb" localSheetId="16">#REF!</definedName>
    <definedName name="datosb" localSheetId="13">#REF!</definedName>
    <definedName name="datosb" localSheetId="11">#REF!</definedName>
    <definedName name="datosb">#REF!</definedName>
    <definedName name="DatosEconomica" localSheetId="6">#REF!</definedName>
    <definedName name="DatosEconomica" localSheetId="9">#REF!</definedName>
    <definedName name="DatosEconomica" localSheetId="5">#REF!</definedName>
    <definedName name="DatosEconomica" localSheetId="17">#REF!</definedName>
    <definedName name="DatosEconomica" localSheetId="16">#REF!</definedName>
    <definedName name="DatosEconomica" localSheetId="13">#REF!</definedName>
    <definedName name="DatosEconomica" localSheetId="11">#REF!</definedName>
    <definedName name="DatosEconomica">#REF!</definedName>
    <definedName name="DatosGrupoyModPp" localSheetId="6">#REF!</definedName>
    <definedName name="DatosGrupoyModPp" localSheetId="9">#REF!</definedName>
    <definedName name="DatosGrupoyModPp" localSheetId="5">#REF!</definedName>
    <definedName name="DatosGrupoyModPp" localSheetId="17">#REF!</definedName>
    <definedName name="DatosGrupoyModPp" localSheetId="16">#REF!</definedName>
    <definedName name="DatosGrupoyModPp" localSheetId="13">#REF!</definedName>
    <definedName name="DatosGrupoyModPp" localSheetId="11">#REF!</definedName>
    <definedName name="DatosGrupoyModPp">#REF!</definedName>
    <definedName name="DatosporProgPresupuestario" localSheetId="6">#REF!</definedName>
    <definedName name="DatosporProgPresupuestario" localSheetId="9">#REF!</definedName>
    <definedName name="DatosporProgPresupuestario" localSheetId="5">#REF!</definedName>
    <definedName name="DatosporProgPresupuestario" localSheetId="17">#REF!</definedName>
    <definedName name="DatosporProgPresupuestario" localSheetId="16">#REF!</definedName>
    <definedName name="DatosporProgPresupuestario" localSheetId="13">#REF!</definedName>
    <definedName name="DatosporProgPresupuestario" localSheetId="11">#REF!</definedName>
    <definedName name="DatosporProgPresupuestario">#REF!</definedName>
    <definedName name="DatosRamoFunción" localSheetId="6">#REF!</definedName>
    <definedName name="DatosRamoFunción" localSheetId="9">#REF!</definedName>
    <definedName name="DatosRamoFunción" localSheetId="5">#REF!</definedName>
    <definedName name="DatosRamoFunción" localSheetId="17">#REF!</definedName>
    <definedName name="DatosRamoFunción" localSheetId="16">#REF!</definedName>
    <definedName name="DatosRamoFunción" localSheetId="13">#REF!</definedName>
    <definedName name="DatosRamoFunción" localSheetId="11">#REF!</definedName>
    <definedName name="DatosRamoFunción">#REF!</definedName>
    <definedName name="DatosRamoUR" localSheetId="6">#REF!</definedName>
    <definedName name="DatosRamoUR" localSheetId="9">#REF!</definedName>
    <definedName name="DatosRamoUR" localSheetId="5">#REF!</definedName>
    <definedName name="DatosRamoUR" localSheetId="17">#REF!</definedName>
    <definedName name="DatosRamoUR" localSheetId="16">#REF!</definedName>
    <definedName name="DatosRamoUR" localSheetId="13">#REF!</definedName>
    <definedName name="DatosRamoUR" localSheetId="11">#REF!</definedName>
    <definedName name="DatosRamoUR">#REF!</definedName>
    <definedName name="ddd">[2]!AGO&amp;[2]!SEP&amp;[2]!OCT&amp;[2]!NOV&amp;[2]!DIC</definedName>
    <definedName name="dddd" localSheetId="6">#REF!</definedName>
    <definedName name="dddd" localSheetId="9">#REF!</definedName>
    <definedName name="dddd" localSheetId="5">#REF!</definedName>
    <definedName name="dddd" localSheetId="17">#REF!</definedName>
    <definedName name="dddd" localSheetId="16">#REF!</definedName>
    <definedName name="dddd" localSheetId="13">#REF!</definedName>
    <definedName name="dddd" localSheetId="11">#REF!</definedName>
    <definedName name="dddd">#REF!</definedName>
    <definedName name="ddddd">[32]Clas_Econ!$B$2:$M$25</definedName>
    <definedName name="defi">[2]!AGO&amp;[2]!SEP&amp;[2]!OCT&amp;[2]!NOV&amp;[2]!DIC</definedName>
    <definedName name="DEFICIT4" localSheetId="6">#REF!</definedName>
    <definedName name="DEFICIT4" localSheetId="9">#REF!</definedName>
    <definedName name="DEFICIT4" localSheetId="5">#REF!</definedName>
    <definedName name="DEFICIT4" localSheetId="17">#REF!</definedName>
    <definedName name="DEFICIT4" localSheetId="16">#REF!</definedName>
    <definedName name="DEFICIT4" localSheetId="13">#REF!</definedName>
    <definedName name="DEFICIT4" localSheetId="11">#REF!</definedName>
    <definedName name="DEFICIT4">#REF!</definedName>
    <definedName name="DESTINO" localSheetId="6">#REF!</definedName>
    <definedName name="DESTINO" localSheetId="0">#REF!</definedName>
    <definedName name="DESTINO" localSheetId="9">#REF!</definedName>
    <definedName name="DESTINO" localSheetId="5">#REF!</definedName>
    <definedName name="DESTINO" localSheetId="17">#REF!</definedName>
    <definedName name="DESTINO" localSheetId="2">#REF!</definedName>
    <definedName name="DESTINO" localSheetId="16">#REF!</definedName>
    <definedName name="DESTINO" localSheetId="13">#REF!</definedName>
    <definedName name="DESTINO" localSheetId="11">#REF!</definedName>
    <definedName name="DESTINO">#REF!</definedName>
    <definedName name="DFF" localSheetId="6">#REF!</definedName>
    <definedName name="DFF" localSheetId="0">#REF!</definedName>
    <definedName name="DFF" localSheetId="9">#REF!</definedName>
    <definedName name="DFF" localSheetId="5">#REF!</definedName>
    <definedName name="DFF" localSheetId="17">#REF!</definedName>
    <definedName name="DFF" localSheetId="2">#REF!</definedName>
    <definedName name="DFF" localSheetId="16">#REF!</definedName>
    <definedName name="DFF" localSheetId="13">#REF!</definedName>
    <definedName name="DFF" localSheetId="11">#REF!</definedName>
    <definedName name="DFF">#REF!</definedName>
    <definedName name="dfhzsdgzsd">[2]!AGO&amp;[2]!SEP&amp;[2]!OCT&amp;[2]!NOV&amp;[2]!DIC</definedName>
    <definedName name="DGD" localSheetId="6">#REF!</definedName>
    <definedName name="DGD" localSheetId="0">#REF!</definedName>
    <definedName name="DGD" localSheetId="9">#REF!</definedName>
    <definedName name="DGD" localSheetId="5">#REF!</definedName>
    <definedName name="DGD" localSheetId="17">#REF!</definedName>
    <definedName name="DGD" localSheetId="2">#REF!</definedName>
    <definedName name="DGD" localSheetId="16">#REF!</definedName>
    <definedName name="DGD" localSheetId="13">#REF!</definedName>
    <definedName name="DGD" localSheetId="11">#REF!</definedName>
    <definedName name="DGD">#REF!</definedName>
    <definedName name="DGDDG" localSheetId="6">#REF!</definedName>
    <definedName name="DGDDG" localSheetId="0">#REF!</definedName>
    <definedName name="DGDDG" localSheetId="9">#REF!</definedName>
    <definedName name="DGDDG" localSheetId="5">#REF!</definedName>
    <definedName name="DGDDG" localSheetId="17">#REF!</definedName>
    <definedName name="DGDDG" localSheetId="2">#REF!</definedName>
    <definedName name="DGDDG" localSheetId="16">#REF!</definedName>
    <definedName name="DGDDG" localSheetId="13">#REF!</definedName>
    <definedName name="DGDDG" localSheetId="11">#REF!</definedName>
    <definedName name="DGDDG">#REF!</definedName>
    <definedName name="DGDG" localSheetId="6">#REF!</definedName>
    <definedName name="DGDG" localSheetId="0">#REF!</definedName>
    <definedName name="DGDG" localSheetId="9">#REF!</definedName>
    <definedName name="DGDG" localSheetId="5">#REF!</definedName>
    <definedName name="DGDG" localSheetId="17">#REF!</definedName>
    <definedName name="DGDG" localSheetId="2">#REF!</definedName>
    <definedName name="DGDG" localSheetId="16">#REF!</definedName>
    <definedName name="DGDG" localSheetId="13">#REF!</definedName>
    <definedName name="DGDG" localSheetId="11">#REF!</definedName>
    <definedName name="DGDG">#REF!</definedName>
    <definedName name="DGDG1" localSheetId="6">#REF!</definedName>
    <definedName name="DGDG1" localSheetId="0">#REF!</definedName>
    <definedName name="DGDG1" localSheetId="9">#REF!</definedName>
    <definedName name="DGDG1" localSheetId="5">#REF!</definedName>
    <definedName name="DGDG1" localSheetId="17">#REF!</definedName>
    <definedName name="DGDG1" localSheetId="2">#REF!</definedName>
    <definedName name="DGDG1" localSheetId="16">#REF!</definedName>
    <definedName name="DGDG1" localSheetId="13">#REF!</definedName>
    <definedName name="DGDG1" localSheetId="11">#REF!</definedName>
    <definedName name="DGDG1">#REF!</definedName>
    <definedName name="DGGD" localSheetId="6">#REF!</definedName>
    <definedName name="DGGD" localSheetId="0">#REF!</definedName>
    <definedName name="DGGD" localSheetId="9">#REF!</definedName>
    <definedName name="DGGD" localSheetId="5">#REF!</definedName>
    <definedName name="DGGD" localSheetId="17">#REF!</definedName>
    <definedName name="DGGD" localSheetId="2">#REF!</definedName>
    <definedName name="DGGD" localSheetId="16">#REF!</definedName>
    <definedName name="DGGD" localSheetId="13">#REF!</definedName>
    <definedName name="DGGD" localSheetId="11">#REF!</definedName>
    <definedName name="DGGD">#REF!</definedName>
    <definedName name="DIC">"; DICIEMBRE.- "&amp;TEXT([9]edofza12!$C$24,"#,##0")</definedName>
    <definedName name="DIFERENCIAS">#N/A</definedName>
    <definedName name="direccion">'[33]ADEC II'!$B$9</definedName>
    <definedName name="directo" localSheetId="6">#REF!</definedName>
    <definedName name="directo" localSheetId="9">#REF!</definedName>
    <definedName name="directo" localSheetId="5">#REF!</definedName>
    <definedName name="directo" localSheetId="17">#REF!</definedName>
    <definedName name="directo" localSheetId="16">#REF!</definedName>
    <definedName name="directo" localSheetId="13">#REF!</definedName>
    <definedName name="directo" localSheetId="11">#REF!</definedName>
    <definedName name="directo">#REF!</definedName>
    <definedName name="directo03" localSheetId="6">#REF!</definedName>
    <definedName name="directo03" localSheetId="9">#REF!</definedName>
    <definedName name="directo03" localSheetId="5">#REF!</definedName>
    <definedName name="directo03" localSheetId="17">#REF!</definedName>
    <definedName name="directo03" localSheetId="16">#REF!</definedName>
    <definedName name="directo03" localSheetId="13">#REF!</definedName>
    <definedName name="directo03" localSheetId="11">#REF!</definedName>
    <definedName name="directo03">#REF!</definedName>
    <definedName name="directoc03" localSheetId="6">#REF!</definedName>
    <definedName name="directoc03" localSheetId="9">#REF!</definedName>
    <definedName name="directoc03" localSheetId="5">#REF!</definedName>
    <definedName name="directoc03" localSheetId="17">#REF!</definedName>
    <definedName name="directoc03" localSheetId="16">#REF!</definedName>
    <definedName name="directoc03" localSheetId="13">#REF!</definedName>
    <definedName name="directoc03" localSheetId="11">#REF!</definedName>
    <definedName name="directoc03">#REF!</definedName>
    <definedName name="directoppef" localSheetId="6">#REF!</definedName>
    <definedName name="directoppef" localSheetId="9">#REF!</definedName>
    <definedName name="directoppef" localSheetId="5">#REF!</definedName>
    <definedName name="directoppef" localSheetId="17">#REF!</definedName>
    <definedName name="directoppef" localSheetId="16">#REF!</definedName>
    <definedName name="directoppef" localSheetId="13">#REF!</definedName>
    <definedName name="directoppef" localSheetId="11">#REF!</definedName>
    <definedName name="directoppef">#REF!</definedName>
    <definedName name="DOLLY" localSheetId="6">#REF!</definedName>
    <definedName name="DOLLY" localSheetId="0">#REF!</definedName>
    <definedName name="DOLLY" localSheetId="9">#REF!</definedName>
    <definedName name="DOLLY" localSheetId="5">#REF!</definedName>
    <definedName name="DOLLY" localSheetId="17">#REF!</definedName>
    <definedName name="DOLLY" localSheetId="2">#REF!</definedName>
    <definedName name="DOLLY" localSheetId="16">#REF!</definedName>
    <definedName name="DOLLY" localSheetId="13">#REF!</definedName>
    <definedName name="DOLLY" localSheetId="11">#REF!</definedName>
    <definedName name="DOLLY">#REF!</definedName>
    <definedName name="DULCE" localSheetId="6">[34]DULCE!$A$5:$G$80</definedName>
    <definedName name="DULCE" localSheetId="0">[34]DULCE!$A$5:$G$80</definedName>
    <definedName name="DULCE" localSheetId="9">[34]DULCE!$A$5:$G$80</definedName>
    <definedName name="DULCE" localSheetId="17">[34]DULCE!$A$5:$G$80</definedName>
    <definedName name="DULCE" localSheetId="2">[34]DULCE!$A$5:$G$80</definedName>
    <definedName name="DULCE" localSheetId="16">[34]DULCE!$A$5:$G$80</definedName>
    <definedName name="DULCE" localSheetId="11">[34]DULCE!$A$5:$G$80</definedName>
    <definedName name="DULCE">[16]DULCE!$B$8:$E$270</definedName>
    <definedName name="ECOADV" localSheetId="6">#REF!</definedName>
    <definedName name="ECOADV" localSheetId="9">#REF!</definedName>
    <definedName name="ECOADV" localSheetId="5">#REF!</definedName>
    <definedName name="ECOADV" localSheetId="17">#REF!</definedName>
    <definedName name="ECOADV" localSheetId="16">#REF!</definedName>
    <definedName name="ECOADV" localSheetId="13">#REF!</definedName>
    <definedName name="ECOADV" localSheetId="11">#REF!</definedName>
    <definedName name="ECOADV">#REF!</definedName>
    <definedName name="ECOADV1" localSheetId="6">#REF!</definedName>
    <definedName name="ECOADV1" localSheetId="9">#REF!</definedName>
    <definedName name="ECOADV1" localSheetId="5">#REF!</definedName>
    <definedName name="ECOADV1" localSheetId="17">#REF!</definedName>
    <definedName name="ECOADV1" localSheetId="16">#REF!</definedName>
    <definedName name="ECOADV1" localSheetId="13">#REF!</definedName>
    <definedName name="ECOADV1" localSheetId="11">#REF!</definedName>
    <definedName name="ECOADV1">#REF!</definedName>
    <definedName name="ECPD02">[35]ECPD!$F$2:$I$29</definedName>
    <definedName name="ECPD1">[35]ECPD!$A$2:$E$1001</definedName>
    <definedName name="ecpi" localSheetId="6">#REF!</definedName>
    <definedName name="ecpi" localSheetId="9">#REF!</definedName>
    <definedName name="ecpi" localSheetId="5">#REF!</definedName>
    <definedName name="ecpi" localSheetId="17">#REF!</definedName>
    <definedName name="ecpi" localSheetId="16">#REF!</definedName>
    <definedName name="ecpi" localSheetId="13">#REF!</definedName>
    <definedName name="ecpi" localSheetId="11">#REF!</definedName>
    <definedName name="ecpi">#REF!</definedName>
    <definedName name="ecpi03" localSheetId="6">#REF!</definedName>
    <definedName name="ecpi03" localSheetId="9">#REF!</definedName>
    <definedName name="ecpi03" localSheetId="5">#REF!</definedName>
    <definedName name="ecpi03" localSheetId="17">#REF!</definedName>
    <definedName name="ecpi03" localSheetId="16">#REF!</definedName>
    <definedName name="ecpi03" localSheetId="13">#REF!</definedName>
    <definedName name="ecpi03" localSheetId="11">#REF!</definedName>
    <definedName name="ecpi03">#REF!</definedName>
    <definedName name="ecpic03" localSheetId="6">#REF!</definedName>
    <definedName name="ecpic03" localSheetId="9">#REF!</definedName>
    <definedName name="ecpic03" localSheetId="5">#REF!</definedName>
    <definedName name="ecpic03" localSheetId="17">#REF!</definedName>
    <definedName name="ecpic03" localSheetId="16">#REF!</definedName>
    <definedName name="ecpic03" localSheetId="13">#REF!</definedName>
    <definedName name="ecpic03" localSheetId="11">#REF!</definedName>
    <definedName name="ecpic03">#REF!</definedName>
    <definedName name="ecpippef" localSheetId="6">#REF!</definedName>
    <definedName name="ecpippef" localSheetId="9">#REF!</definedName>
    <definedName name="ecpippef" localSheetId="5">#REF!</definedName>
    <definedName name="ecpippef" localSheetId="17">#REF!</definedName>
    <definedName name="ecpippef" localSheetId="16">#REF!</definedName>
    <definedName name="ecpippef" localSheetId="13">#REF!</definedName>
    <definedName name="ecpippef" localSheetId="11">#REF!</definedName>
    <definedName name="ecpippef">#REF!</definedName>
    <definedName name="ee" localSheetId="6">#REF!</definedName>
    <definedName name="ee" localSheetId="9">#REF!</definedName>
    <definedName name="ee" localSheetId="5">#REF!</definedName>
    <definedName name="ee" localSheetId="17">#REF!</definedName>
    <definedName name="ee" localSheetId="16">#REF!</definedName>
    <definedName name="ee" localSheetId="13">#REF!</definedName>
    <definedName name="ee" localSheetId="11">#REF!</definedName>
    <definedName name="ee">#REF!</definedName>
    <definedName name="ejer_2007" localSheetId="6">#REF!</definedName>
    <definedName name="ejer_2007" localSheetId="0">#REF!</definedName>
    <definedName name="ejer_2007" localSheetId="9">#REF!</definedName>
    <definedName name="ejer_2007" localSheetId="5">#REF!</definedName>
    <definedName name="ejer_2007" localSheetId="17">#REF!</definedName>
    <definedName name="ejer_2007" localSheetId="2">#REF!</definedName>
    <definedName name="ejer_2007" localSheetId="16">#REF!</definedName>
    <definedName name="ejer_2007" localSheetId="13">#REF!</definedName>
    <definedName name="ejer_2007" localSheetId="11">#REF!</definedName>
    <definedName name="ejer_2007">#REF!</definedName>
    <definedName name="ELOY" localSheetId="6">#REF!</definedName>
    <definedName name="ELOY" localSheetId="9">#REF!</definedName>
    <definedName name="ELOY" localSheetId="5">#REF!</definedName>
    <definedName name="ELOY" localSheetId="17">#REF!</definedName>
    <definedName name="ELOY" localSheetId="16">#REF!</definedName>
    <definedName name="ELOY" localSheetId="13">#REF!</definedName>
    <definedName name="ELOY" localSheetId="11">#REF!</definedName>
    <definedName name="ELOY">#REF!</definedName>
    <definedName name="ENE">"ENERO.- "&amp;TEXT([9]edofza01!$C$24,"#,##0")</definedName>
    <definedName name="entidades2002" localSheetId="6">#REF!</definedName>
    <definedName name="entidades2002" localSheetId="9">#REF!</definedName>
    <definedName name="entidades2002" localSheetId="5">#REF!</definedName>
    <definedName name="entidades2002" localSheetId="17">#REF!</definedName>
    <definedName name="entidades2002" localSheetId="16">#REF!</definedName>
    <definedName name="entidades2002" localSheetId="13">#REF!</definedName>
    <definedName name="entidades2002" localSheetId="11">#REF!</definedName>
    <definedName name="entidades2002">#REF!</definedName>
    <definedName name="entidadescierre2003" localSheetId="6">#REF!</definedName>
    <definedName name="entidadescierre2003" localSheetId="9">#REF!</definedName>
    <definedName name="entidadescierre2003" localSheetId="5">#REF!</definedName>
    <definedName name="entidadescierre2003" localSheetId="17">#REF!</definedName>
    <definedName name="entidadescierre2003" localSheetId="16">#REF!</definedName>
    <definedName name="entidadescierre2003" localSheetId="13">#REF!</definedName>
    <definedName name="entidadescierre2003" localSheetId="11">#REF!</definedName>
    <definedName name="entidadescierre2003">#REF!</definedName>
    <definedName name="EYM" localSheetId="6">[6]BANPRO99!#REF!</definedName>
    <definedName name="EYM" localSheetId="0">[6]BANPRO99!#REF!</definedName>
    <definedName name="EYM" localSheetId="9">[6]BANPRO99!#REF!</definedName>
    <definedName name="EYM" localSheetId="5">[6]BANPRO99!#REF!</definedName>
    <definedName name="EYM" localSheetId="17">[6]BANPRO99!#REF!</definedName>
    <definedName name="EYM" localSheetId="16">[6]BANPRO99!#REF!</definedName>
    <definedName name="EYM" localSheetId="13">[6]BANPRO99!#REF!</definedName>
    <definedName name="EYM" localSheetId="11">[6]BANPRO99!#REF!</definedName>
    <definedName name="EYM">[6]BANPRO99!#REF!</definedName>
    <definedName name="familias" localSheetId="6">#REF!</definedName>
    <definedName name="familias" localSheetId="9">#REF!</definedName>
    <definedName name="familias" localSheetId="5">#REF!</definedName>
    <definedName name="familias" localSheetId="17">#REF!</definedName>
    <definedName name="familias" localSheetId="16">#REF!</definedName>
    <definedName name="familias" localSheetId="13">#REF!</definedName>
    <definedName name="familias" localSheetId="11">#REF!</definedName>
    <definedName name="familias">#REF!</definedName>
    <definedName name="fd">[2]!OCT&amp;[2]!NOV&amp;[2]!DIC</definedName>
    <definedName name="FEB">"; FEBRERO.- "&amp;TEXT([9]edofza02!$C$24,"#,##0")</definedName>
    <definedName name="FEB_URS" localSheetId="6">#REF!</definedName>
    <definedName name="FEB_URS" localSheetId="0">#REF!</definedName>
    <definedName name="FEB_URS" localSheetId="9">#REF!</definedName>
    <definedName name="FEB_URS" localSheetId="5">#REF!</definedName>
    <definedName name="FEB_URS" localSheetId="17">#REF!</definedName>
    <definedName name="FEB_URS" localSheetId="2">#REF!</definedName>
    <definedName name="FEB_URS" localSheetId="16">#REF!</definedName>
    <definedName name="FEB_URS" localSheetId="13">#REF!</definedName>
    <definedName name="FEB_URS" localSheetId="11">#REF!</definedName>
    <definedName name="FEB_URS">#REF!</definedName>
    <definedName name="FECHA">[3]CONTROL!$A$1</definedName>
    <definedName name="federalizado" localSheetId="6">#REF!</definedName>
    <definedName name="federalizado" localSheetId="9">#REF!</definedName>
    <definedName name="federalizado" localSheetId="5">#REF!</definedName>
    <definedName name="federalizado" localSheetId="17">#REF!</definedName>
    <definedName name="federalizado" localSheetId="16">#REF!</definedName>
    <definedName name="federalizado" localSheetId="13">#REF!</definedName>
    <definedName name="federalizado" localSheetId="11">#REF!</definedName>
    <definedName name="federalizado">#REF!</definedName>
    <definedName name="federalizado03" localSheetId="6">#REF!</definedName>
    <definedName name="federalizado03" localSheetId="9">#REF!</definedName>
    <definedName name="federalizado03" localSheetId="5">#REF!</definedName>
    <definedName name="federalizado03" localSheetId="17">#REF!</definedName>
    <definedName name="federalizado03" localSheetId="16">#REF!</definedName>
    <definedName name="federalizado03" localSheetId="13">#REF!</definedName>
    <definedName name="federalizado03" localSheetId="11">#REF!</definedName>
    <definedName name="federalizado03">#REF!</definedName>
    <definedName name="federalizadoc03" localSheetId="6">#REF!</definedName>
    <definedName name="federalizadoc03" localSheetId="9">#REF!</definedName>
    <definedName name="federalizadoc03" localSheetId="5">#REF!</definedName>
    <definedName name="federalizadoc03" localSheetId="17">#REF!</definedName>
    <definedName name="federalizadoc03" localSheetId="16">#REF!</definedName>
    <definedName name="federalizadoc03" localSheetId="13">#REF!</definedName>
    <definedName name="federalizadoc03" localSheetId="11">#REF!</definedName>
    <definedName name="federalizadoc03">#REF!</definedName>
    <definedName name="federalizadoppef" localSheetId="6">#REF!</definedName>
    <definedName name="federalizadoppef" localSheetId="9">#REF!</definedName>
    <definedName name="federalizadoppef" localSheetId="5">#REF!</definedName>
    <definedName name="federalizadoppef" localSheetId="17">#REF!</definedName>
    <definedName name="federalizadoppef" localSheetId="16">#REF!</definedName>
    <definedName name="federalizadoppef" localSheetId="13">#REF!</definedName>
    <definedName name="federalizadoppef" localSheetId="11">#REF!</definedName>
    <definedName name="federalizadoppef">#REF!</definedName>
    <definedName name="FERRO96" localSheetId="6">#REF!</definedName>
    <definedName name="FERRO96" localSheetId="9">#REF!</definedName>
    <definedName name="FERRO96" localSheetId="5">#REF!</definedName>
    <definedName name="FERRO96" localSheetId="17">#REF!</definedName>
    <definedName name="FERRO96" localSheetId="16">#REF!</definedName>
    <definedName name="FERRO96" localSheetId="13">#REF!</definedName>
    <definedName name="FERRO96" localSheetId="11">#REF!</definedName>
    <definedName name="FERRO96">#REF!</definedName>
    <definedName name="FIDUCIARIO" localSheetId="6">#REF!</definedName>
    <definedName name="FIDUCIARIO" localSheetId="9">#REF!</definedName>
    <definedName name="FIDUCIARIO" localSheetId="5">#REF!</definedName>
    <definedName name="FIDUCIARIO" localSheetId="17">#REF!</definedName>
    <definedName name="FIDUCIARIO" localSheetId="16">#REF!</definedName>
    <definedName name="FIDUCIARIO" localSheetId="13">#REF!</definedName>
    <definedName name="FIDUCIARIO" localSheetId="11">#REF!</definedName>
    <definedName name="FIDUCIARIO">#REF!</definedName>
    <definedName name="fiduciario1" localSheetId="6">#REF!</definedName>
    <definedName name="fiduciario1" localSheetId="9">#REF!</definedName>
    <definedName name="fiduciario1" localSheetId="5">#REF!</definedName>
    <definedName name="fiduciario1" localSheetId="17">#REF!</definedName>
    <definedName name="fiduciario1" localSheetId="16">#REF!</definedName>
    <definedName name="fiduciario1" localSheetId="13">#REF!</definedName>
    <definedName name="fiduciario1" localSheetId="11">#REF!</definedName>
    <definedName name="fiduciario1">#REF!</definedName>
    <definedName name="fiduciario10" localSheetId="6">#REF!</definedName>
    <definedName name="fiduciario10" localSheetId="9">#REF!</definedName>
    <definedName name="fiduciario10" localSheetId="5">#REF!</definedName>
    <definedName name="fiduciario10" localSheetId="17">#REF!</definedName>
    <definedName name="fiduciario10" localSheetId="16">#REF!</definedName>
    <definedName name="fiduciario10" localSheetId="13">#REF!</definedName>
    <definedName name="fiduciario10" localSheetId="11">#REF!</definedName>
    <definedName name="fiduciario10">#REF!</definedName>
    <definedName name="FIDUCIARIOS" localSheetId="6">#REF!</definedName>
    <definedName name="FIDUCIARIOS" localSheetId="9">#REF!</definedName>
    <definedName name="FIDUCIARIOS" localSheetId="5">#REF!</definedName>
    <definedName name="FIDUCIARIOS" localSheetId="17">#REF!</definedName>
    <definedName name="FIDUCIARIOS" localSheetId="16">#REF!</definedName>
    <definedName name="FIDUCIARIOS" localSheetId="13">#REF!</definedName>
    <definedName name="FIDUCIARIOS" localSheetId="11">#REF!</definedName>
    <definedName name="FIDUCIARIOS">#REF!</definedName>
    <definedName name="fiduciarios1" localSheetId="6">#REF!</definedName>
    <definedName name="fiduciarios1" localSheetId="9">#REF!</definedName>
    <definedName name="fiduciarios1" localSheetId="5">#REF!</definedName>
    <definedName name="fiduciarios1" localSheetId="17">#REF!</definedName>
    <definedName name="fiduciarios1" localSheetId="16">#REF!</definedName>
    <definedName name="fiduciarios1" localSheetId="13">#REF!</definedName>
    <definedName name="fiduciarios1" localSheetId="11">#REF!</definedName>
    <definedName name="fiduciarios1">#REF!</definedName>
    <definedName name="fiduciarios10" localSheetId="6">#REF!</definedName>
    <definedName name="fiduciarios10" localSheetId="9">#REF!</definedName>
    <definedName name="fiduciarios10" localSheetId="5">#REF!</definedName>
    <definedName name="fiduciarios10" localSheetId="17">#REF!</definedName>
    <definedName name="fiduciarios10" localSheetId="16">#REF!</definedName>
    <definedName name="fiduciarios10" localSheetId="13">#REF!</definedName>
    <definedName name="fiduciarios10" localSheetId="11">#REF!</definedName>
    <definedName name="fiduciarios10">#REF!</definedName>
    <definedName name="FORM" localSheetId="6">#REF!</definedName>
    <definedName name="FORM" localSheetId="9">#REF!</definedName>
    <definedName name="FORM" localSheetId="5">#REF!</definedName>
    <definedName name="FORM" localSheetId="17">#REF!</definedName>
    <definedName name="FORM" localSheetId="16">#REF!</definedName>
    <definedName name="FORM" localSheetId="13">#REF!</definedName>
    <definedName name="FORM" localSheetId="11">#REF!</definedName>
    <definedName name="FORM">#REF!</definedName>
    <definedName name="four" localSheetId="6">#REF!</definedName>
    <definedName name="four" localSheetId="0">#REF!</definedName>
    <definedName name="four" localSheetId="9">#REF!</definedName>
    <definedName name="four" localSheetId="5">#REF!</definedName>
    <definedName name="four" localSheetId="17">#REF!</definedName>
    <definedName name="four" localSheetId="2">#REF!</definedName>
    <definedName name="four" localSheetId="16">#REF!</definedName>
    <definedName name="four" localSheetId="13">#REF!</definedName>
    <definedName name="four" localSheetId="11">#REF!</definedName>
    <definedName name="four">#REF!</definedName>
    <definedName name="FUN" localSheetId="6">#REF!</definedName>
    <definedName name="FUN" localSheetId="0">#REF!</definedName>
    <definedName name="FUN" localSheetId="9">#REF!</definedName>
    <definedName name="FUN" localSheetId="5">#REF!</definedName>
    <definedName name="FUN" localSheetId="17">#REF!</definedName>
    <definedName name="FUN" localSheetId="2">#REF!</definedName>
    <definedName name="FUN" localSheetId="16">#REF!</definedName>
    <definedName name="FUN" localSheetId="13">#REF!</definedName>
    <definedName name="FUN" localSheetId="11">#REF!</definedName>
    <definedName name="FUN">#REF!</definedName>
    <definedName name="FUN_LEG" localSheetId="6">#REF!</definedName>
    <definedName name="FUN_LEG" localSheetId="0">#REF!</definedName>
    <definedName name="FUN_LEG" localSheetId="9">#REF!</definedName>
    <definedName name="FUN_LEG" localSheetId="5">#REF!</definedName>
    <definedName name="FUN_LEG" localSheetId="17">#REF!</definedName>
    <definedName name="FUN_LEG" localSheetId="2">#REF!</definedName>
    <definedName name="FUN_LEG" localSheetId="16">#REF!</definedName>
    <definedName name="FUN_LEG" localSheetId="13">#REF!</definedName>
    <definedName name="FUN_LEG" localSheetId="11">#REF!</definedName>
    <definedName name="FUN_LEG">#REF!</definedName>
    <definedName name="FUNCION" localSheetId="6">#REF!</definedName>
    <definedName name="FUNCION" localSheetId="0">#REF!</definedName>
    <definedName name="FUNCION" localSheetId="9">#REF!</definedName>
    <definedName name="FUNCION" localSheetId="5">#REF!</definedName>
    <definedName name="FUNCION" localSheetId="17">#REF!</definedName>
    <definedName name="FUNCION" localSheetId="2">#REF!</definedName>
    <definedName name="FUNCION" localSheetId="16">#REF!</definedName>
    <definedName name="FUNCION" localSheetId="13">#REF!</definedName>
    <definedName name="FUNCION" localSheetId="11">#REF!</definedName>
    <definedName name="FUNCION">#REF!</definedName>
    <definedName name="función" localSheetId="6">#REF!</definedName>
    <definedName name="función" localSheetId="9">#REF!</definedName>
    <definedName name="función" localSheetId="5">#REF!</definedName>
    <definedName name="función" localSheetId="17">#REF!</definedName>
    <definedName name="función" localSheetId="16">#REF!</definedName>
    <definedName name="función" localSheetId="13">#REF!</definedName>
    <definedName name="función" localSheetId="11">#REF!</definedName>
    <definedName name="función">#REF!</definedName>
    <definedName name="GABRIEL" localSheetId="6">[34]GABRIEL!$A$5:$G$68</definedName>
    <definedName name="GABRIEL" localSheetId="0">[34]GABRIEL!$A$5:$G$68</definedName>
    <definedName name="GABRIEL" localSheetId="9">[34]GABRIEL!$A$5:$G$68</definedName>
    <definedName name="GABRIEL" localSheetId="17">[34]GABRIEL!$A$5:$G$68</definedName>
    <definedName name="GABRIEL" localSheetId="2">[34]GABRIEL!$A$5:$G$68</definedName>
    <definedName name="GABRIEL" localSheetId="16">[34]GABRIEL!$A$5:$G$68</definedName>
    <definedName name="GABRIEL" localSheetId="11">[34]GABRIEL!$A$5:$G$68</definedName>
    <definedName name="GABRIEL">[16]GABRIEL!$B$8:$E$270</definedName>
    <definedName name="GDGD" localSheetId="6">#REF!</definedName>
    <definedName name="GDGD" localSheetId="0">#REF!</definedName>
    <definedName name="GDGD" localSheetId="9">#REF!</definedName>
    <definedName name="GDGD" localSheetId="5">#REF!</definedName>
    <definedName name="GDGD" localSheetId="17">#REF!</definedName>
    <definedName name="GDGD" localSheetId="2">#REF!</definedName>
    <definedName name="GDGD" localSheetId="16">#REF!</definedName>
    <definedName name="GDGD" localSheetId="13">#REF!</definedName>
    <definedName name="GDGD" localSheetId="11">#REF!</definedName>
    <definedName name="GDGD">#REF!</definedName>
    <definedName name="GDGD1" localSheetId="6">#REF!</definedName>
    <definedName name="GDGD1" localSheetId="0">#REF!</definedName>
    <definedName name="GDGD1" localSheetId="9">#REF!</definedName>
    <definedName name="GDGD1" localSheetId="5">#REF!</definedName>
    <definedName name="GDGD1" localSheetId="17">#REF!</definedName>
    <definedName name="GDGD1" localSheetId="2">#REF!</definedName>
    <definedName name="GDGD1" localSheetId="16">#REF!</definedName>
    <definedName name="GDGD1" localSheetId="13">#REF!</definedName>
    <definedName name="GDGD1" localSheetId="11">#REF!</definedName>
    <definedName name="GDGD1">#REF!</definedName>
    <definedName name="geova" localSheetId="6">#REF!</definedName>
    <definedName name="geova" localSheetId="9">#REF!</definedName>
    <definedName name="geova" localSheetId="5">#REF!</definedName>
    <definedName name="geova" localSheetId="17">#REF!</definedName>
    <definedName name="geova" localSheetId="16">#REF!</definedName>
    <definedName name="geova" localSheetId="13">#REF!</definedName>
    <definedName name="geova" localSheetId="11">#REF!</definedName>
    <definedName name="geova">#REF!</definedName>
    <definedName name="gf">+IF([2]!MES=1,[2]!____FEB1,IF([2]!MES=2,[2]!m,IF([2]!MES=3,[2]!____ABR1,IF([2]!MES=4,[2]!____MAY1,IF([2]!MES=5,[2]!____JUN1,IF([2]!MES=6,[2]!____JUL1,[2]!PROY2))))))</definedName>
    <definedName name="gfd">[2]!SEP&amp;[2]!OCT&amp;[2]!NOV&amp;[2]!DIC</definedName>
    <definedName name="gfddd">+IF([2]!MES=1,[2]!ddd,IF([2]!MES=2,[2]!____SEP1,IF([2]!MES=3,[2]!____OCT1,IF([2]!MES=4,[2]!____OCT1,IF([2]!MES=5,[2]!____NOV1,IF([2]!MES=6,[2]!DIC))))))</definedName>
    <definedName name="GGER" localSheetId="6">#REF!</definedName>
    <definedName name="GGER" localSheetId="0">#REF!</definedName>
    <definedName name="GGER" localSheetId="9">#REF!</definedName>
    <definedName name="GGER" localSheetId="5">#REF!</definedName>
    <definedName name="GGER" localSheetId="17">#REF!</definedName>
    <definedName name="GGER" localSheetId="2">#REF!</definedName>
    <definedName name="GGER" localSheetId="16">#REF!</definedName>
    <definedName name="GGER" localSheetId="13">#REF!</definedName>
    <definedName name="GGER" localSheetId="11">#REF!</definedName>
    <definedName name="GGER">#REF!</definedName>
    <definedName name="ggg">[2]!FEB&amp;[2]!MAR&amp;[2]!ABR&amp;[2]!MAY&amp;[2]!JUN&amp;[2]!JUL</definedName>
    <definedName name="GPRG02" localSheetId="6">#REF!</definedName>
    <definedName name="GPRG02" localSheetId="9">#REF!</definedName>
    <definedName name="GPRG02" localSheetId="5">#REF!</definedName>
    <definedName name="GPRG02" localSheetId="17">#REF!</definedName>
    <definedName name="GPRG02" localSheetId="16">#REF!</definedName>
    <definedName name="GPRG02" localSheetId="13">#REF!</definedName>
    <definedName name="GPRG02" localSheetId="11">#REF!</definedName>
    <definedName name="GPRG02">#REF!</definedName>
    <definedName name="GPRG03" localSheetId="6">#REF!</definedName>
    <definedName name="GPRG03" localSheetId="9">#REF!</definedName>
    <definedName name="GPRG03" localSheetId="5">#REF!</definedName>
    <definedName name="GPRG03" localSheetId="17">#REF!</definedName>
    <definedName name="GPRG03" localSheetId="16">#REF!</definedName>
    <definedName name="GPRG03" localSheetId="13">#REF!</definedName>
    <definedName name="GPRG03" localSheetId="11">#REF!</definedName>
    <definedName name="GPRG03">#REF!</definedName>
    <definedName name="GPRG04" localSheetId="6">#REF!</definedName>
    <definedName name="GPRG04" localSheetId="9">#REF!</definedName>
    <definedName name="GPRG04" localSheetId="5">#REF!</definedName>
    <definedName name="GPRG04" localSheetId="17">#REF!</definedName>
    <definedName name="GPRG04" localSheetId="16">#REF!</definedName>
    <definedName name="GPRG04" localSheetId="13">#REF!</definedName>
    <definedName name="GPRG04" localSheetId="11">#REF!</definedName>
    <definedName name="GPRG04">#REF!</definedName>
    <definedName name="GPRG05" localSheetId="6">#REF!</definedName>
    <definedName name="GPRG05" localSheetId="9">#REF!</definedName>
    <definedName name="GPRG05" localSheetId="5">#REF!</definedName>
    <definedName name="GPRG05" localSheetId="17">#REF!</definedName>
    <definedName name="GPRG05" localSheetId="16">#REF!</definedName>
    <definedName name="GPRG05" localSheetId="13">#REF!</definedName>
    <definedName name="GPRG05" localSheetId="11">#REF!</definedName>
    <definedName name="GPRG05">#REF!</definedName>
    <definedName name="GPRG06" localSheetId="6">#REF!</definedName>
    <definedName name="GPRG06" localSheetId="9">#REF!</definedName>
    <definedName name="GPRG06" localSheetId="5">#REF!</definedName>
    <definedName name="GPRG06" localSheetId="17">#REF!</definedName>
    <definedName name="GPRG06" localSheetId="16">#REF!</definedName>
    <definedName name="GPRG06" localSheetId="13">#REF!</definedName>
    <definedName name="GPRG06" localSheetId="11">#REF!</definedName>
    <definedName name="GPRG06">#REF!</definedName>
    <definedName name="GPRG07" localSheetId="6">#REF!</definedName>
    <definedName name="GPRG07" localSheetId="9">#REF!</definedName>
    <definedName name="GPRG07" localSheetId="5">#REF!</definedName>
    <definedName name="GPRG07" localSheetId="17">#REF!</definedName>
    <definedName name="GPRG07" localSheetId="16">#REF!</definedName>
    <definedName name="GPRG07" localSheetId="13">#REF!</definedName>
    <definedName name="GPRG07" localSheetId="11">#REF!</definedName>
    <definedName name="GPRG07">#REF!</definedName>
    <definedName name="GPRG08" localSheetId="6">#REF!</definedName>
    <definedName name="GPRG08" localSheetId="9">#REF!</definedName>
    <definedName name="GPRG08" localSheetId="5">#REF!</definedName>
    <definedName name="GPRG08" localSheetId="17">#REF!</definedName>
    <definedName name="GPRG08" localSheetId="16">#REF!</definedName>
    <definedName name="GPRG08" localSheetId="13">#REF!</definedName>
    <definedName name="GPRG08" localSheetId="11">#REF!</definedName>
    <definedName name="GPRG08">#REF!</definedName>
    <definedName name="GPRG09" localSheetId="6">#REF!</definedName>
    <definedName name="GPRG09" localSheetId="9">#REF!</definedName>
    <definedName name="GPRG09" localSheetId="5">#REF!</definedName>
    <definedName name="GPRG09" localSheetId="17">#REF!</definedName>
    <definedName name="GPRG09" localSheetId="16">#REF!</definedName>
    <definedName name="GPRG09" localSheetId="13">#REF!</definedName>
    <definedName name="GPRG09" localSheetId="11">#REF!</definedName>
    <definedName name="GPRG09">#REF!</definedName>
    <definedName name="GPRG10" localSheetId="6">#REF!</definedName>
    <definedName name="GPRG10" localSheetId="9">#REF!</definedName>
    <definedName name="GPRG10" localSheetId="5">#REF!</definedName>
    <definedName name="GPRG10" localSheetId="17">#REF!</definedName>
    <definedName name="GPRG10" localSheetId="16">#REF!</definedName>
    <definedName name="GPRG10" localSheetId="13">#REF!</definedName>
    <definedName name="GPRG10" localSheetId="11">#REF!</definedName>
    <definedName name="GPRG10">#REF!</definedName>
    <definedName name="GPRG11" localSheetId="6">#REF!</definedName>
    <definedName name="GPRG11" localSheetId="9">#REF!</definedName>
    <definedName name="GPRG11" localSheetId="5">#REF!</definedName>
    <definedName name="GPRG11" localSheetId="17">#REF!</definedName>
    <definedName name="GPRG11" localSheetId="16">#REF!</definedName>
    <definedName name="GPRG11" localSheetId="13">#REF!</definedName>
    <definedName name="GPRG11" localSheetId="11">#REF!</definedName>
    <definedName name="GPRG11">#REF!</definedName>
    <definedName name="GPS" localSheetId="6">[6]BANPRO99!#REF!</definedName>
    <definedName name="GPS" localSheetId="0">[6]BANPRO99!#REF!</definedName>
    <definedName name="GPS" localSheetId="9">[6]BANPRO99!#REF!</definedName>
    <definedName name="GPS" localSheetId="5">[6]BANPRO99!#REF!</definedName>
    <definedName name="GPS" localSheetId="17">[6]BANPRO99!#REF!</definedName>
    <definedName name="GPS" localSheetId="16">[6]BANPRO99!#REF!</definedName>
    <definedName name="GPS" localSheetId="13">[6]BANPRO99!#REF!</definedName>
    <definedName name="GPS" localSheetId="11">[6]BANPRO99!#REF!</definedName>
    <definedName name="GPS">[6]BANPRO99!#REF!</definedName>
    <definedName name="_xlnm.Recorder" localSheetId="6">#REF!</definedName>
    <definedName name="_xlnm.Recorder" localSheetId="0">#REF!</definedName>
    <definedName name="_xlnm.Recorder" localSheetId="9">#REF!</definedName>
    <definedName name="_xlnm.Recorder" localSheetId="5">#REF!</definedName>
    <definedName name="_xlnm.Recorder" localSheetId="17">#REF!</definedName>
    <definedName name="_xlnm.Recorder" localSheetId="16">#REF!</definedName>
    <definedName name="_xlnm.Recorder" localSheetId="13">#REF!</definedName>
    <definedName name="_xlnm.Recorder" localSheetId="11">#REF!</definedName>
    <definedName name="_xlnm.Recorder">#REF!</definedName>
    <definedName name="GRAF" localSheetId="6">#REF!</definedName>
    <definedName name="GRAF" localSheetId="0">#REF!</definedName>
    <definedName name="GRAF" localSheetId="9">#REF!</definedName>
    <definedName name="GRAF" localSheetId="5">#REF!</definedName>
    <definedName name="GRAF" localSheetId="17">#REF!</definedName>
    <definedName name="GRAF" localSheetId="2">#REF!</definedName>
    <definedName name="GRAF" localSheetId="16">#REF!</definedName>
    <definedName name="GRAF" localSheetId="13">#REF!</definedName>
    <definedName name="GRAF" localSheetId="11">#REF!</definedName>
    <definedName name="GRAF">#REF!</definedName>
    <definedName name="grafica_aut" localSheetId="6">#REF!</definedName>
    <definedName name="grafica_aut" localSheetId="0">#REF!</definedName>
    <definedName name="grafica_aut" localSheetId="9">#REF!</definedName>
    <definedName name="grafica_aut" localSheetId="5">#REF!</definedName>
    <definedName name="grafica_aut" localSheetId="17">#REF!</definedName>
    <definedName name="grafica_aut" localSheetId="2">#REF!</definedName>
    <definedName name="grafica_aut" localSheetId="16">#REF!</definedName>
    <definedName name="grafica_aut" localSheetId="13">#REF!</definedName>
    <definedName name="grafica_aut" localSheetId="11">#REF!</definedName>
    <definedName name="grafica_aut">#REF!</definedName>
    <definedName name="GRAFICO" localSheetId="6">#REF!</definedName>
    <definedName name="GRAFICO" localSheetId="0">#REF!</definedName>
    <definedName name="GRAFICO" localSheetId="9">#REF!</definedName>
    <definedName name="GRAFICO" localSheetId="5">#REF!</definedName>
    <definedName name="GRAFICO" localSheetId="17">#REF!</definedName>
    <definedName name="GRAFICO" localSheetId="2">#REF!</definedName>
    <definedName name="GRAFICO" localSheetId="16">#REF!</definedName>
    <definedName name="GRAFICO" localSheetId="13">#REF!</definedName>
    <definedName name="GRAFICO" localSheetId="11">#REF!</definedName>
    <definedName name="GRAFICO">#REF!</definedName>
    <definedName name="GTOMEDES_OK" localSheetId="6">#REF!</definedName>
    <definedName name="GTOMEDES_OK" localSheetId="0">#REF!</definedName>
    <definedName name="GTOMEDES_OK" localSheetId="9">#REF!</definedName>
    <definedName name="GTOMEDES_OK" localSheetId="5">#REF!</definedName>
    <definedName name="GTOMEDES_OK" localSheetId="17">#REF!</definedName>
    <definedName name="GTOMEDES_OK" localSheetId="2">#REF!</definedName>
    <definedName name="GTOMEDES_OK" localSheetId="16">#REF!</definedName>
    <definedName name="GTOMEDES_OK" localSheetId="13">#REF!</definedName>
    <definedName name="GTOMEDES_OK" localSheetId="11">#REF!</definedName>
    <definedName name="GTOMEDES_OK">#REF!</definedName>
    <definedName name="GTtoNoProgRamos">'[36]GP Ramos'!$A$1:$N$11204</definedName>
    <definedName name="HABERES">#N/A</definedName>
    <definedName name="HF">[37]T1705HF!$B$20:$B$20</definedName>
    <definedName name="HJK">[2]!ABR&amp;[2]!MAY&amp;[2]!JUN&amp;[2]!JUL&amp;[2]!AGO&amp;[2]!SEP</definedName>
    <definedName name="hoja1" localSheetId="6">#REF!</definedName>
    <definedName name="hoja1" localSheetId="9">#REF!</definedName>
    <definedName name="hoja1" localSheetId="5">#REF!</definedName>
    <definedName name="hoja1" localSheetId="17">#REF!</definedName>
    <definedName name="hoja1" localSheetId="16">#REF!</definedName>
    <definedName name="hoja1" localSheetId="13">#REF!</definedName>
    <definedName name="hoja1" localSheetId="11">#REF!</definedName>
    <definedName name="hoja1">#REF!</definedName>
    <definedName name="hoja2" localSheetId="6">#REF!</definedName>
    <definedName name="hoja2" localSheetId="9">#REF!</definedName>
    <definedName name="hoja2" localSheetId="5">#REF!</definedName>
    <definedName name="hoja2" localSheetId="17">#REF!</definedName>
    <definedName name="hoja2" localSheetId="16">#REF!</definedName>
    <definedName name="hoja2" localSheetId="13">#REF!</definedName>
    <definedName name="hoja2" localSheetId="11">#REF!</definedName>
    <definedName name="hoja2">#REF!</definedName>
    <definedName name="hoja3" localSheetId="6">#REF!</definedName>
    <definedName name="hoja3" localSheetId="9">#REF!</definedName>
    <definedName name="hoja3" localSheetId="5">#REF!</definedName>
    <definedName name="hoja3" localSheetId="17">#REF!</definedName>
    <definedName name="hoja3" localSheetId="16">#REF!</definedName>
    <definedName name="hoja3" localSheetId="13">#REF!</definedName>
    <definedName name="hoja3" localSheetId="11">#REF!</definedName>
    <definedName name="hoja3">#REF!</definedName>
    <definedName name="hoja4" localSheetId="6">#REF!+#REF!</definedName>
    <definedName name="hoja4" localSheetId="0">#REF!+#REF!</definedName>
    <definedName name="hoja4" localSheetId="9">#REF!+#REF!</definedName>
    <definedName name="hoja4" localSheetId="5">#REF!+#REF!</definedName>
    <definedName name="hoja4" localSheetId="17">#REF!+#REF!</definedName>
    <definedName name="hoja4" localSheetId="16">#REF!+#REF!</definedName>
    <definedName name="hoja4" localSheetId="13">#REF!+#REF!</definedName>
    <definedName name="hoja4" localSheetId="11">#REF!+#REF!</definedName>
    <definedName name="hoja4">#REF!+#REF!</definedName>
    <definedName name="HT_1" localSheetId="6">#REF!</definedName>
    <definedName name="HT_1" localSheetId="9">#REF!</definedName>
    <definedName name="HT_1" localSheetId="5">#REF!</definedName>
    <definedName name="HT_1" localSheetId="17">#REF!</definedName>
    <definedName name="HT_1" localSheetId="16">#REF!</definedName>
    <definedName name="HT_1" localSheetId="13">#REF!</definedName>
    <definedName name="HT_1" localSheetId="11">#REF!</definedName>
    <definedName name="HT_1">#REF!</definedName>
    <definedName name="I" localSheetId="6">#REF!</definedName>
    <definedName name="I" localSheetId="9">#REF!</definedName>
    <definedName name="I" localSheetId="5">#REF!</definedName>
    <definedName name="I" localSheetId="17">#REF!</definedName>
    <definedName name="I" localSheetId="16">#REF!</definedName>
    <definedName name="I" localSheetId="13">#REF!</definedName>
    <definedName name="I" localSheetId="11">#REF!</definedName>
    <definedName name="I">#REF!</definedName>
    <definedName name="iii" localSheetId="6">#REF!</definedName>
    <definedName name="iii" localSheetId="9">#REF!</definedName>
    <definedName name="iii" localSheetId="5">#REF!</definedName>
    <definedName name="iii" localSheetId="17">#REF!</definedName>
    <definedName name="iii" localSheetId="16">#REF!</definedName>
    <definedName name="iii" localSheetId="13">#REF!</definedName>
    <definedName name="iii" localSheetId="11">#REF!</definedName>
    <definedName name="iii">#REF!</definedName>
    <definedName name="IMP_APORTA" localSheetId="6">#REF!</definedName>
    <definedName name="IMP_APORTA" localSheetId="9">#REF!</definedName>
    <definedName name="IMP_APORTA" localSheetId="5">#REF!</definedName>
    <definedName name="IMP_APORTA" localSheetId="17">#REF!</definedName>
    <definedName name="IMP_APORTA" localSheetId="16">#REF!</definedName>
    <definedName name="IMP_APORTA" localSheetId="13">#REF!</definedName>
    <definedName name="IMP_APORTA" localSheetId="11">#REF!</definedName>
    <definedName name="IMP_APORTA">#REF!</definedName>
    <definedName name="IMP_BRUTOT" localSheetId="6">#REF!</definedName>
    <definedName name="IMP_BRUTOT" localSheetId="9">#REF!</definedName>
    <definedName name="IMP_BRUTOT" localSheetId="5">#REF!</definedName>
    <definedName name="IMP_BRUTOT" localSheetId="17">#REF!</definedName>
    <definedName name="IMP_BRUTOT" localSheetId="16">#REF!</definedName>
    <definedName name="IMP_BRUTOT" localSheetId="13">#REF!</definedName>
    <definedName name="IMP_BRUTOT" localSheetId="11">#REF!</definedName>
    <definedName name="IMP_BRUTOT">#REF!</definedName>
    <definedName name="imp_control" localSheetId="6">#REF!</definedName>
    <definedName name="imp_control" localSheetId="9">#REF!</definedName>
    <definedName name="imp_control" localSheetId="5">#REF!</definedName>
    <definedName name="imp_control" localSheetId="17">#REF!</definedName>
    <definedName name="imp_control" localSheetId="16">#REF!</definedName>
    <definedName name="imp_control" localSheetId="13">#REF!</definedName>
    <definedName name="imp_control" localSheetId="11">#REF!</definedName>
    <definedName name="imp_control">#REF!</definedName>
    <definedName name="Imprimir_área_IM" localSheetId="6">#REF!</definedName>
    <definedName name="Imprimir_área_IM" localSheetId="0">#REF!</definedName>
    <definedName name="Imprimir_área_IM" localSheetId="9">#REF!</definedName>
    <definedName name="Imprimir_área_IM" localSheetId="5">#REF!</definedName>
    <definedName name="Imprimir_área_IM" localSheetId="17">#REF!</definedName>
    <definedName name="Imprimir_área_IM" localSheetId="2">#REF!</definedName>
    <definedName name="Imprimir_área_IM" localSheetId="16">#REF!</definedName>
    <definedName name="Imprimir_área_IM" localSheetId="13">#REF!</definedName>
    <definedName name="Imprimir_área_IM" localSheetId="11">#REF!</definedName>
    <definedName name="Imprimir_área_IM">#REF!</definedName>
    <definedName name="IMSS96" localSheetId="6">#REF!</definedName>
    <definedName name="IMSS96" localSheetId="9">#REF!</definedName>
    <definedName name="IMSS96" localSheetId="5">#REF!</definedName>
    <definedName name="IMSS96" localSheetId="17">#REF!</definedName>
    <definedName name="IMSS96" localSheetId="16">#REF!</definedName>
    <definedName name="IMSS96" localSheetId="13">#REF!</definedName>
    <definedName name="IMSS96" localSheetId="11">#REF!</definedName>
    <definedName name="IMSS96">#REF!</definedName>
    <definedName name="IMSSE">'[22] '!$Z$99:$AE$143</definedName>
    <definedName name="IMSSM">'[22] '!$Z$51:$AE$95</definedName>
    <definedName name="IMSSO">'[22] '!$Z$3:$AE$47</definedName>
    <definedName name="ISSSTE96" localSheetId="6">#REF!</definedName>
    <definedName name="ISSSTE96" localSheetId="9">#REF!</definedName>
    <definedName name="ISSSTE96" localSheetId="5">#REF!</definedName>
    <definedName name="ISSSTE96" localSheetId="17">#REF!</definedName>
    <definedName name="ISSSTE96" localSheetId="16">#REF!</definedName>
    <definedName name="ISSSTE96" localSheetId="13">#REF!</definedName>
    <definedName name="ISSSTE96" localSheetId="11">#REF!</definedName>
    <definedName name="ISSSTE96">#REF!</definedName>
    <definedName name="ISSSTEE">'[22] '!$T$99:$Y$143</definedName>
    <definedName name="ISSSTEM">'[22] '!$T$51:$Y$95</definedName>
    <definedName name="ISSSTEO">'[22] '!$T$3:$Y$47</definedName>
    <definedName name="IV" localSheetId="6">[6]BANPRO99!#REF!</definedName>
    <definedName name="IV" localSheetId="0">[6]BANPRO99!#REF!</definedName>
    <definedName name="IV" localSheetId="9">[6]BANPRO99!#REF!</definedName>
    <definedName name="IV" localSheetId="5">[6]BANPRO99!#REF!</definedName>
    <definedName name="IV" localSheetId="17">[6]BANPRO99!#REF!</definedName>
    <definedName name="IV" localSheetId="16">[6]BANPRO99!#REF!</definedName>
    <definedName name="IV" localSheetId="13">[6]BANPRO99!#REF!</definedName>
    <definedName name="IV" localSheetId="11">[6]BANPRO99!#REF!</definedName>
    <definedName name="IV">[6]BANPRO99!#REF!</definedName>
    <definedName name="jjj" localSheetId="6">#REF!</definedName>
    <definedName name="jjj" localSheetId="9">#REF!</definedName>
    <definedName name="jjj" localSheetId="5">#REF!</definedName>
    <definedName name="jjj" localSheetId="17">#REF!</definedName>
    <definedName name="jjj" localSheetId="16">#REF!</definedName>
    <definedName name="jjj" localSheetId="13">#REF!</definedName>
    <definedName name="jjj" localSheetId="11">#REF!</definedName>
    <definedName name="jjj">#REF!</definedName>
    <definedName name="JUL">"; JULIO.- "&amp;TEXT([9]edofza07!$C$24,"#,##0")</definedName>
    <definedName name="JULIO">[2]!FEB&amp;[2]!MAR&amp;[2]!ABR&amp;[2]!MAY&amp;[2]!JUN&amp;[2]!JUL</definedName>
    <definedName name="JUN" localSheetId="6">#REF!</definedName>
    <definedName name="JUN" localSheetId="0">#REF!</definedName>
    <definedName name="JUN" localSheetId="9">#REF!</definedName>
    <definedName name="JUN" localSheetId="5">#REF!</definedName>
    <definedName name="JUN" localSheetId="17">"; JUNIO.- "&amp;TEXT([9]edofza06!$C$24,"#,##0")</definedName>
    <definedName name="JUN" localSheetId="2">#REF!</definedName>
    <definedName name="JUN" localSheetId="16">#REF!</definedName>
    <definedName name="JUN" localSheetId="13">#REF!</definedName>
    <definedName name="JUN" localSheetId="11">#REF!</definedName>
    <definedName name="JUN">#REF!</definedName>
    <definedName name="JUN_2" localSheetId="6">#REF!</definedName>
    <definedName name="JUN_2" localSheetId="0">#REF!</definedName>
    <definedName name="JUN_2" localSheetId="9">#REF!</definedName>
    <definedName name="JUN_2" localSheetId="5">#REF!</definedName>
    <definedName name="JUN_2" localSheetId="17">#REF!</definedName>
    <definedName name="JUN_2" localSheetId="2">#REF!</definedName>
    <definedName name="JUN_2" localSheetId="16">#REF!</definedName>
    <definedName name="JUN_2" localSheetId="13">#REF!</definedName>
    <definedName name="JUN_2" localSheetId="11">#REF!</definedName>
    <definedName name="JUN_2">#REF!</definedName>
    <definedName name="kkk" localSheetId="6">#REF!</definedName>
    <definedName name="kkk" localSheetId="9">#REF!</definedName>
    <definedName name="kkk" localSheetId="5">#REF!</definedName>
    <definedName name="kkk" localSheetId="17">#REF!</definedName>
    <definedName name="kkk" localSheetId="16">#REF!</definedName>
    <definedName name="kkk" localSheetId="13">#REF!</definedName>
    <definedName name="kkk" localSheetId="11">#REF!</definedName>
    <definedName name="kkk">#REF!</definedName>
    <definedName name="L_OC_DIC" localSheetId="6">#REF!</definedName>
    <definedName name="L_OC_DIC" localSheetId="0">#REF!</definedName>
    <definedName name="L_OC_DIC" localSheetId="9">#REF!</definedName>
    <definedName name="L_OC_DIC" localSheetId="5">#REF!</definedName>
    <definedName name="L_OC_DIC" localSheetId="17">#REF!</definedName>
    <definedName name="L_OC_DIC" localSheetId="2">#REF!</definedName>
    <definedName name="L_OC_DIC" localSheetId="16">#REF!</definedName>
    <definedName name="L_OC_DIC" localSheetId="13">#REF!</definedName>
    <definedName name="L_OC_DIC" localSheetId="11">#REF!</definedName>
    <definedName name="L_OC_DIC">#REF!</definedName>
    <definedName name="lfc">+TEXT(IF(AND(OR(DAY([2]!FECHA)&gt;=1,DAY([2]!FECHA)&lt;=10),MONTH([2]!FECHA)=1),YEAR([2]!FECHA)-1,YEAR([2]!FECHA)),"0")</definedName>
    <definedName name="LFCE">'[22] '!$N$99:$S$143</definedName>
    <definedName name="LFCM">'[22] '!$N$51:$S$95</definedName>
    <definedName name="LFCO">'[22] '!$N$3:$S$47</definedName>
    <definedName name="libre" localSheetId="6">#REF!</definedName>
    <definedName name="libre" localSheetId="0">#REF!</definedName>
    <definedName name="libre" localSheetId="9">#REF!</definedName>
    <definedName name="libre" localSheetId="5">#REF!</definedName>
    <definedName name="libre" localSheetId="17">#REF!</definedName>
    <definedName name="libre" localSheetId="2">#REF!</definedName>
    <definedName name="libre" localSheetId="16">#REF!</definedName>
    <definedName name="libre" localSheetId="13">#REF!</definedName>
    <definedName name="libre" localSheetId="11">#REF!</definedName>
    <definedName name="libre">#REF!</definedName>
    <definedName name="LIQUI" localSheetId="6">#REF!</definedName>
    <definedName name="LIQUI" localSheetId="0">#REF!</definedName>
    <definedName name="LIQUI" localSheetId="9">#REF!</definedName>
    <definedName name="LIQUI" localSheetId="5">#REF!</definedName>
    <definedName name="LIQUI" localSheetId="17">#REF!</definedName>
    <definedName name="LIQUI" localSheetId="2">#REF!</definedName>
    <definedName name="LIQUI" localSheetId="16">#REF!</definedName>
    <definedName name="LIQUI" localSheetId="13">#REF!</definedName>
    <definedName name="LIQUI" localSheetId="11">#REF!</definedName>
    <definedName name="LIQUI">#REF!</definedName>
    <definedName name="lll">[2]!OCT&amp;[2]!NOV&amp;[2]!DIC</definedName>
    <definedName name="LOTE96" localSheetId="6">#REF!</definedName>
    <definedName name="LOTE96" localSheetId="9">#REF!</definedName>
    <definedName name="LOTE96" localSheetId="5">#REF!</definedName>
    <definedName name="LOTE96" localSheetId="17">#REF!</definedName>
    <definedName name="LOTE96" localSheetId="16">#REF!</definedName>
    <definedName name="LOTE96" localSheetId="13">#REF!</definedName>
    <definedName name="LOTE96" localSheetId="11">#REF!</definedName>
    <definedName name="LOTE96">#REF!</definedName>
    <definedName name="LUCY">#N/A</definedName>
    <definedName name="LYFC96" localSheetId="6">#REF!</definedName>
    <definedName name="LYFC96" localSheetId="9">#REF!</definedName>
    <definedName name="LYFC96" localSheetId="5">#REF!</definedName>
    <definedName name="LYFC96" localSheetId="17">#REF!</definedName>
    <definedName name="LYFC96" localSheetId="16">#REF!</definedName>
    <definedName name="LYFC96" localSheetId="13">#REF!</definedName>
    <definedName name="LYFC96" localSheetId="11">#REF!</definedName>
    <definedName name="LYFC96">#REF!</definedName>
    <definedName name="m">[2]!MAR&amp;[2]!ABR&amp;[2]!MAY&amp;[2]!JUN&amp;[2]!JUL&amp;[2]!AGO</definedName>
    <definedName name="mamá">'[4]Premisas IMSS'!$M$14</definedName>
    <definedName name="maña">'[4]Premisas IMSS'!$M$13</definedName>
    <definedName name="MAR">"; MARZO.- "&amp;TEXT([9]edofza03!$C$24,"#,##0")</definedName>
    <definedName name="Marcelino_complemento" localSheetId="6">#REF!,#REF!,#REF!,#REF!,#REF!</definedName>
    <definedName name="Marcelino_complemento" localSheetId="0">#REF!,#REF!,#REF!,#REF!,#REF!</definedName>
    <definedName name="Marcelino_complemento" localSheetId="9">#REF!,#REF!,#REF!,#REF!,#REF!</definedName>
    <definedName name="Marcelino_complemento" localSheetId="5">#REF!,#REF!,#REF!,#REF!,#REF!</definedName>
    <definedName name="Marcelino_complemento" localSheetId="17">#REF!,#REF!,#REF!,#REF!,#REF!</definedName>
    <definedName name="Marcelino_complemento" localSheetId="2">#REF!,#REF!,#REF!,#REF!,#REF!</definedName>
    <definedName name="Marcelino_complemento" localSheetId="16">#REF!,#REF!,#REF!,#REF!,#REF!</definedName>
    <definedName name="Marcelino_complemento" localSheetId="13">#REF!,#REF!,#REF!,#REF!,#REF!</definedName>
    <definedName name="Marcelino_complemento" localSheetId="11">#REF!,#REF!,#REF!,#REF!,#REF!</definedName>
    <definedName name="Marcelino_complemento">#REF!,#REF!,#REF!,#REF!,#REF!</definedName>
    <definedName name="Marcelino_Periodo" localSheetId="6">#REF!,#REF!,#REF!,#REF!,#REF!</definedName>
    <definedName name="Marcelino_Periodo" localSheetId="0">#REF!,#REF!,#REF!,#REF!,#REF!</definedName>
    <definedName name="Marcelino_Periodo" localSheetId="9">#REF!,#REF!,#REF!,#REF!,#REF!</definedName>
    <definedName name="Marcelino_Periodo" localSheetId="5">#REF!,#REF!,#REF!,#REF!,#REF!</definedName>
    <definedName name="Marcelino_Periodo" localSheetId="17">#REF!,#REF!,#REF!,#REF!,#REF!</definedName>
    <definedName name="Marcelino_Periodo" localSheetId="2">#REF!,#REF!,#REF!,#REF!,#REF!</definedName>
    <definedName name="Marcelino_Periodo" localSheetId="16">#REF!,#REF!,#REF!,#REF!,#REF!</definedName>
    <definedName name="Marcelino_Periodo" localSheetId="13">#REF!,#REF!,#REF!,#REF!,#REF!</definedName>
    <definedName name="Marcelino_Periodo" localSheetId="11">#REF!,#REF!,#REF!,#REF!,#REF!</definedName>
    <definedName name="Marcelino_Periodo">#REF!,#REF!,#REF!,#REF!,#REF!</definedName>
    <definedName name="MARI">#N/A</definedName>
    <definedName name="MAY">"; MAYO.- "&amp;TEXT([9]edofza05!$C$24,"#,##0")</definedName>
    <definedName name="MES">[9]Hoja1!$A$3</definedName>
    <definedName name="METAS" localSheetId="6">[6]BANPRO99!#REF!</definedName>
    <definedName name="METAS" localSheetId="0">[6]BANPRO99!#REF!</definedName>
    <definedName name="METAS" localSheetId="9">[6]BANPRO99!#REF!</definedName>
    <definedName name="METAS" localSheetId="5">[6]BANPRO99!#REF!</definedName>
    <definedName name="METAS" localSheetId="17">[6]BANPRO99!#REF!</definedName>
    <definedName name="METAS" localSheetId="16">[6]BANPRO99!#REF!</definedName>
    <definedName name="METAS" localSheetId="13">[6]BANPRO99!#REF!</definedName>
    <definedName name="METAS" localSheetId="11">[6]BANPRO99!#REF!</definedName>
    <definedName name="METAS">[6]BANPRO99!#REF!</definedName>
    <definedName name="Modif00" localSheetId="6">#REF!</definedName>
    <definedName name="Modif00" localSheetId="9">#REF!</definedName>
    <definedName name="Modif00" localSheetId="5">#REF!</definedName>
    <definedName name="Modif00" localSheetId="17">#REF!</definedName>
    <definedName name="Modif00" localSheetId="16">#REF!</definedName>
    <definedName name="Modif00" localSheetId="13">#REF!</definedName>
    <definedName name="Modif00" localSheetId="11">#REF!</definedName>
    <definedName name="Modif00">#REF!</definedName>
    <definedName name="mtr">'[4]Premisas IMSS'!$M$15</definedName>
    <definedName name="NINGUNO">[2]!SEP&amp;[2]!OCT&amp;[2]!NOV&amp;[2]!DIC</definedName>
    <definedName name="NIV">#N/A</definedName>
    <definedName name="NOV">"; NOVIEMBRE.- "&amp;TEXT([9]edofza11!$C$45,"#,##0")</definedName>
    <definedName name="nuevo" localSheetId="6" hidden="1">#REF!</definedName>
    <definedName name="nuevo" localSheetId="9" hidden="1">#REF!</definedName>
    <definedName name="nuevo" localSheetId="5" hidden="1">#REF!</definedName>
    <definedName name="nuevo" localSheetId="17" hidden="1">#REF!</definedName>
    <definedName name="nuevo" localSheetId="16" hidden="1">#REF!</definedName>
    <definedName name="nuevo" localSheetId="13" hidden="1">#REF!</definedName>
    <definedName name="nuevo" localSheetId="11" hidden="1">#REF!</definedName>
    <definedName name="nuevo" hidden="1">#REF!</definedName>
    <definedName name="NUMARE_1">[38]AREAS1!$A$2:$C$600</definedName>
    <definedName name="ñ">+TEXT(IF(AND(OR(DAY([2]!FECHA)&gt;=1,DAY([2]!FECHA)&lt;=10),MONTH([2]!FECHA)=1),YEAR([2]!FECHA)-1,YEAR([2]!FECHA)),"0")</definedName>
    <definedName name="ÑÑÑ">[2]!AGO&amp;[2]!SEP&amp;[2]!OCT&amp;[2]!NOV&amp;[2]!DIC</definedName>
    <definedName name="OBRA_DEF">#N/A</definedName>
    <definedName name="OCT">"; OCTUBRE.- "&amp;TEXT([9]edofza10!$C$24,"#,##0")</definedName>
    <definedName name="OOO" localSheetId="6">#REF!</definedName>
    <definedName name="OOO" localSheetId="0">#REF!</definedName>
    <definedName name="OOO" localSheetId="9">#REF!</definedName>
    <definedName name="OOO" localSheetId="5">#REF!</definedName>
    <definedName name="OOO" localSheetId="17">#REF!</definedName>
    <definedName name="OOO" localSheetId="2">#REF!</definedName>
    <definedName name="OOO" localSheetId="16">#REF!</definedName>
    <definedName name="OOO" localSheetId="13">#REF!</definedName>
    <definedName name="OOO" localSheetId="11">#REF!</definedName>
    <definedName name="OOO">#REF!</definedName>
    <definedName name="oooo" localSheetId="6">#REF!</definedName>
    <definedName name="oooo" localSheetId="9">#REF!</definedName>
    <definedName name="oooo" localSheetId="5">#REF!</definedName>
    <definedName name="oooo" localSheetId="17">#REF!</definedName>
    <definedName name="oooo" localSheetId="16">#REF!</definedName>
    <definedName name="oooo" localSheetId="13">#REF!</definedName>
    <definedName name="oooo" localSheetId="11">#REF!</definedName>
    <definedName name="oooo">#REF!</definedName>
    <definedName name="opc_1">[39]Listas!$A$1:$A$2</definedName>
    <definedName name="opc_2">[39]Listas!$B$1:$B$3</definedName>
    <definedName name="opc_3">[39]Listas!$C$1:$C$2</definedName>
    <definedName name="p" localSheetId="6">[40]SPC!#REF!</definedName>
    <definedName name="p" localSheetId="0">[40]SPC!#REF!</definedName>
    <definedName name="p" localSheetId="9">[40]SPC!#REF!</definedName>
    <definedName name="p" localSheetId="5">[40]SPC!#REF!</definedName>
    <definedName name="p" localSheetId="17">[40]SPC!#REF!</definedName>
    <definedName name="p" localSheetId="16">[40]SPC!#REF!</definedName>
    <definedName name="p" localSheetId="13">[40]SPC!#REF!</definedName>
    <definedName name="p" localSheetId="11">[40]SPC!#REF!</definedName>
    <definedName name="p">[40]SPC!#REF!</definedName>
    <definedName name="PAD" localSheetId="6">[6]BANPRO99!#REF!</definedName>
    <definedName name="PAD" localSheetId="0">[6]BANPRO99!#REF!</definedName>
    <definedName name="PAD" localSheetId="9">[6]BANPRO99!#REF!</definedName>
    <definedName name="PAD" localSheetId="5">[6]BANPRO99!#REF!</definedName>
    <definedName name="PAD" localSheetId="17">[6]BANPRO99!#REF!</definedName>
    <definedName name="PAD" localSheetId="16">[6]BANPRO99!#REF!</definedName>
    <definedName name="PAD" localSheetId="13">[6]BANPRO99!#REF!</definedName>
    <definedName name="PAD" localSheetId="11">[6]BANPRO99!#REF!</definedName>
    <definedName name="PAD">[6]BANPRO99!#REF!</definedName>
    <definedName name="papa">'[4]Premisas IMSS'!$M$15</definedName>
    <definedName name="PART" localSheetId="6">#REF!</definedName>
    <definedName name="PART" localSheetId="9">#REF!</definedName>
    <definedName name="PART" localSheetId="5">#REF!</definedName>
    <definedName name="PART" localSheetId="17">#REF!</definedName>
    <definedName name="PART" localSheetId="16">#REF!</definedName>
    <definedName name="PART" localSheetId="13">#REF!</definedName>
    <definedName name="PART" localSheetId="11">#REF!</definedName>
    <definedName name="PART">#REF!</definedName>
    <definedName name="PART1" localSheetId="6">#REF!</definedName>
    <definedName name="PART1" localSheetId="9">#REF!</definedName>
    <definedName name="PART1" localSheetId="5">#REF!</definedName>
    <definedName name="PART1" localSheetId="17">#REF!</definedName>
    <definedName name="PART1" localSheetId="16">#REF!</definedName>
    <definedName name="PART1" localSheetId="13">#REF!</definedName>
    <definedName name="PART1" localSheetId="11">#REF!</definedName>
    <definedName name="PART1">#REF!</definedName>
    <definedName name="PARTE" localSheetId="6">'[1]Mod Eco Controlados 99'!#REF!</definedName>
    <definedName name="PARTE" localSheetId="0">'[1]Mod Eco Controlados 99'!#REF!</definedName>
    <definedName name="PARTE" localSheetId="9">'[1]Mod Eco Controlados 99'!#REF!</definedName>
    <definedName name="PARTE" localSheetId="5">'[1]Mod Eco Controlados 99'!#REF!</definedName>
    <definedName name="PARTE" localSheetId="17">'[1]Mod Eco Controlados 99'!#REF!</definedName>
    <definedName name="PARTE" localSheetId="16">'[1]Mod Eco Controlados 99'!#REF!</definedName>
    <definedName name="PARTE" localSheetId="13">'[1]Mod Eco Controlados 99'!#REF!</definedName>
    <definedName name="PARTE" localSheetId="11">'[1]Mod Eco Controlados 99'!#REF!</definedName>
    <definedName name="PARTE">'[1]Mod Eco Controlados 99'!#REF!</definedName>
    <definedName name="Partida_4100_Capital" localSheetId="6">[23]ADEF01!#REF!</definedName>
    <definedName name="Partida_4100_Capital" localSheetId="0">[23]ADEF01!#REF!</definedName>
    <definedName name="Partida_4100_Capital" localSheetId="9">[23]ADEF01!#REF!</definedName>
    <definedName name="Partida_4100_Capital" localSheetId="5">[23]ADEF01!#REF!</definedName>
    <definedName name="Partida_4100_Capital" localSheetId="17">[23]ADEF01!#REF!</definedName>
    <definedName name="Partida_4100_Capital" localSheetId="16">[23]ADEF01!#REF!</definedName>
    <definedName name="Partida_4100_Capital" localSheetId="13">[23]ADEF01!#REF!</definedName>
    <definedName name="Partida_4100_Capital" localSheetId="11">[23]ADEF01!#REF!</definedName>
    <definedName name="Partida_4100_Capital">[23]ADEF01!#REF!</definedName>
    <definedName name="Partida_4200_Capital" localSheetId="6">[23]ADEF01!#REF!</definedName>
    <definedName name="Partida_4200_Capital" localSheetId="0">[23]ADEF01!#REF!</definedName>
    <definedName name="Partida_4200_Capital" localSheetId="9">[23]ADEF01!#REF!</definedName>
    <definedName name="Partida_4200_Capital" localSheetId="5">[23]ADEF01!#REF!</definedName>
    <definedName name="Partida_4200_Capital" localSheetId="17">[23]ADEF01!#REF!</definedName>
    <definedName name="Partida_4200_Capital" localSheetId="16">[23]ADEF01!#REF!</definedName>
    <definedName name="Partida_4200_Capital" localSheetId="13">[23]ADEF01!#REF!</definedName>
    <definedName name="Partida_4200_Capital" localSheetId="11">[23]ADEF01!#REF!</definedName>
    <definedName name="Partida_4200_Capital">[23]ADEF01!#REF!</definedName>
    <definedName name="Partida_4200_Corriente" localSheetId="6">[23]ADEF01!#REF!</definedName>
    <definedName name="Partida_4200_Corriente" localSheetId="0">[23]ADEF01!#REF!</definedName>
    <definedName name="Partida_4200_Corriente" localSheetId="9">[23]ADEF01!#REF!</definedName>
    <definedName name="Partida_4200_Corriente" localSheetId="5">[23]ADEF01!#REF!</definedName>
    <definedName name="Partida_4200_Corriente" localSheetId="17">[23]ADEF01!#REF!</definedName>
    <definedName name="Partida_4200_Corriente" localSheetId="16">[23]ADEF01!#REF!</definedName>
    <definedName name="Partida_4200_Corriente" localSheetId="13">[23]ADEF01!#REF!</definedName>
    <definedName name="Partida_4200_Corriente" localSheetId="11">[23]ADEF01!#REF!</definedName>
    <definedName name="Partida_4200_Corriente">[23]ADEF01!#REF!</definedName>
    <definedName name="Partida_4300_Capital" localSheetId="6">[23]ADEF01!#REF!</definedName>
    <definedName name="Partida_4300_Capital" localSheetId="0">[23]ADEF01!#REF!</definedName>
    <definedName name="Partida_4300_Capital" localSheetId="9">[23]ADEF01!#REF!</definedName>
    <definedName name="Partida_4300_Capital" localSheetId="5">[23]ADEF01!#REF!</definedName>
    <definedName name="Partida_4300_Capital" localSheetId="17">[23]ADEF01!#REF!</definedName>
    <definedName name="Partida_4300_Capital" localSheetId="16">[23]ADEF01!#REF!</definedName>
    <definedName name="Partida_4300_Capital" localSheetId="13">[23]ADEF01!#REF!</definedName>
    <definedName name="Partida_4300_Capital" localSheetId="11">[23]ADEF01!#REF!</definedName>
    <definedName name="Partida_4300_Capital">[23]ADEF01!#REF!</definedName>
    <definedName name="Partida_4300_Corriente" localSheetId="6">[23]ADEF01!#REF!</definedName>
    <definedName name="Partida_4300_Corriente" localSheetId="0">[23]ADEF01!#REF!</definedName>
    <definedName name="Partida_4300_Corriente" localSheetId="9">[23]ADEF01!#REF!</definedName>
    <definedName name="Partida_4300_Corriente" localSheetId="5">[23]ADEF01!#REF!</definedName>
    <definedName name="Partida_4300_Corriente" localSheetId="17">[23]ADEF01!#REF!</definedName>
    <definedName name="Partida_4300_Corriente" localSheetId="16">[23]ADEF01!#REF!</definedName>
    <definedName name="Partida_4300_Corriente" localSheetId="13">[23]ADEF01!#REF!</definedName>
    <definedName name="Partida_4300_Corriente" localSheetId="11">[23]ADEF01!#REF!</definedName>
    <definedName name="Partida_4300_Corriente">[23]ADEF01!#REF!</definedName>
    <definedName name="Partida_4400" localSheetId="6">[23]ADEF01!#REF!</definedName>
    <definedName name="Partida_4400" localSheetId="0">[23]ADEF01!#REF!</definedName>
    <definedName name="Partida_4400" localSheetId="9">[23]ADEF01!#REF!</definedName>
    <definedName name="Partida_4400" localSheetId="5">[23]ADEF01!#REF!</definedName>
    <definedName name="Partida_4400" localSheetId="17">[23]ADEF01!#REF!</definedName>
    <definedName name="Partida_4400" localSheetId="16">[23]ADEF01!#REF!</definedName>
    <definedName name="Partida_4400" localSheetId="13">[23]ADEF01!#REF!</definedName>
    <definedName name="Partida_4400" localSheetId="11">[23]ADEF01!#REF!</definedName>
    <definedName name="Partida_4400">[23]ADEF01!#REF!</definedName>
    <definedName name="Partida_4500_Capital" localSheetId="6">[23]ADEF01!#REF!</definedName>
    <definedName name="Partida_4500_Capital" localSheetId="0">[23]ADEF01!#REF!</definedName>
    <definedName name="Partida_4500_Capital" localSheetId="9">[23]ADEF01!#REF!</definedName>
    <definedName name="Partida_4500_Capital" localSheetId="5">[23]ADEF01!#REF!</definedName>
    <definedName name="Partida_4500_Capital" localSheetId="17">[23]ADEF01!#REF!</definedName>
    <definedName name="Partida_4500_Capital" localSheetId="16">[23]ADEF01!#REF!</definedName>
    <definedName name="Partida_4500_Capital" localSheetId="13">[23]ADEF01!#REF!</definedName>
    <definedName name="Partida_4500_Capital" localSheetId="11">[23]ADEF01!#REF!</definedName>
    <definedName name="Partida_4500_Capital">[23]ADEF01!#REF!</definedName>
    <definedName name="Partida_4600_Capital" localSheetId="6">[23]ADEF01!#REF!</definedName>
    <definedName name="Partida_4600_Capital" localSheetId="0">[23]ADEF01!#REF!</definedName>
    <definedName name="Partida_4600_Capital" localSheetId="9">[23]ADEF01!#REF!</definedName>
    <definedName name="Partida_4600_Capital" localSheetId="5">[23]ADEF01!#REF!</definedName>
    <definedName name="Partida_4600_Capital" localSheetId="17">[23]ADEF01!#REF!</definedName>
    <definedName name="Partida_4600_Capital" localSheetId="16">[23]ADEF01!#REF!</definedName>
    <definedName name="Partida_4600_Capital" localSheetId="13">[23]ADEF01!#REF!</definedName>
    <definedName name="Partida_4600_Capital" localSheetId="11">[23]ADEF01!#REF!</definedName>
    <definedName name="Partida_4600_Capital">[23]ADEF01!#REF!</definedName>
    <definedName name="Partida_4700_Capital" localSheetId="6">[23]ADEF01!#REF!</definedName>
    <definedName name="Partida_4700_Capital" localSheetId="0">[23]ADEF01!#REF!</definedName>
    <definedName name="Partida_4700_Capital" localSheetId="9">[23]ADEF01!#REF!</definedName>
    <definedName name="Partida_4700_Capital" localSheetId="5">[23]ADEF01!#REF!</definedName>
    <definedName name="Partida_4700_Capital" localSheetId="17">[23]ADEF01!#REF!</definedName>
    <definedName name="Partida_4700_Capital" localSheetId="16">[23]ADEF01!#REF!</definedName>
    <definedName name="Partida_4700_Capital" localSheetId="13">[23]ADEF01!#REF!</definedName>
    <definedName name="Partida_4700_Capital" localSheetId="11">[23]ADEF01!#REF!</definedName>
    <definedName name="Partida_4700_Capital">[23]ADEF01!#REF!</definedName>
    <definedName name="Partida_4700_Corriente" localSheetId="6">[23]ADEF01!#REF!</definedName>
    <definedName name="Partida_4700_Corriente" localSheetId="0">[23]ADEF01!#REF!</definedName>
    <definedName name="Partida_4700_Corriente" localSheetId="9">[23]ADEF01!#REF!</definedName>
    <definedName name="Partida_4700_Corriente" localSheetId="5">[23]ADEF01!#REF!</definedName>
    <definedName name="Partida_4700_Corriente" localSheetId="17">[23]ADEF01!#REF!</definedName>
    <definedName name="Partida_4700_Corriente" localSheetId="16">[23]ADEF01!#REF!</definedName>
    <definedName name="Partida_4700_Corriente" localSheetId="13">[23]ADEF01!#REF!</definedName>
    <definedName name="Partida_4700_Corriente" localSheetId="11">[23]ADEF01!#REF!</definedName>
    <definedName name="Partida_4700_Corriente">[23]ADEF01!#REF!</definedName>
    <definedName name="PASTA" localSheetId="6">#REF!</definedName>
    <definedName name="PASTA" localSheetId="0">#REF!</definedName>
    <definedName name="PASTA" localSheetId="9">#REF!</definedName>
    <definedName name="PASTA" localSheetId="5">#REF!</definedName>
    <definedName name="PASTA" localSheetId="17">#REF!</definedName>
    <definedName name="PASTA" localSheetId="2">#REF!</definedName>
    <definedName name="PASTA" localSheetId="16">#REF!</definedName>
    <definedName name="PASTA" localSheetId="13">#REF!</definedName>
    <definedName name="PASTA" localSheetId="11">#REF!</definedName>
    <definedName name="PASTA">#REF!</definedName>
    <definedName name="PAULA" localSheetId="6">[34]PAULA!$A$5:$G$95</definedName>
    <definedName name="PAULA" localSheetId="0">[34]PAULA!$A$5:$G$95</definedName>
    <definedName name="PAULA" localSheetId="9">[34]PAULA!$A$5:$G$95</definedName>
    <definedName name="PAULA" localSheetId="17">[34]PAULA!$A$5:$G$95</definedName>
    <definedName name="PAULA" localSheetId="2">[34]PAULA!$A$5:$G$95</definedName>
    <definedName name="PAULA" localSheetId="16">[34]PAULA!$A$5:$G$95</definedName>
    <definedName name="PAULA" localSheetId="11">[34]PAULA!$A$5:$G$95</definedName>
    <definedName name="PAULA">[16]PAULA!$B$8:$F$270</definedName>
    <definedName name="PCONS" localSheetId="6">[6]BANPRO99!#REF!</definedName>
    <definedName name="PCONS" localSheetId="0">[6]BANPRO99!#REF!</definedName>
    <definedName name="PCONS" localSheetId="9">[6]BANPRO99!#REF!</definedName>
    <definedName name="PCONS" localSheetId="5">[6]BANPRO99!#REF!</definedName>
    <definedName name="PCONS" localSheetId="17">[6]BANPRO99!#REF!</definedName>
    <definedName name="PCONS" localSheetId="16">[6]BANPRO99!#REF!</definedName>
    <definedName name="PCONS" localSheetId="13">[6]BANPRO99!#REF!</definedName>
    <definedName name="PCONS" localSheetId="11">[6]BANPRO99!#REF!</definedName>
    <definedName name="PCONS">[6]BANPRO99!#REF!</definedName>
    <definedName name="pec" localSheetId="6">#REF!</definedName>
    <definedName name="pec" localSheetId="9">#REF!</definedName>
    <definedName name="pec" localSheetId="5">#REF!</definedName>
    <definedName name="pec" localSheetId="17">#REF!</definedName>
    <definedName name="pec" localSheetId="16">#REF!</definedName>
    <definedName name="pec" localSheetId="13">#REF!</definedName>
    <definedName name="pec" localSheetId="11">#REF!</definedName>
    <definedName name="pec">#REF!</definedName>
    <definedName name="pef" localSheetId="6">#REF!</definedName>
    <definedName name="pef" localSheetId="9">#REF!</definedName>
    <definedName name="pef" localSheetId="5">#REF!</definedName>
    <definedName name="pef" localSheetId="17">#REF!</definedName>
    <definedName name="pef" localSheetId="16">#REF!</definedName>
    <definedName name="pef" localSheetId="13">#REF!</definedName>
    <definedName name="pef" localSheetId="11">#REF!</definedName>
    <definedName name="pef">#REF!</definedName>
    <definedName name="PEMEXE">'[22] '!$B$99:$G$143</definedName>
    <definedName name="PEMEXM">'[22] '!$B$51:$G$95</definedName>
    <definedName name="PEMEXO">'[22] '!$B$3:$G$47</definedName>
    <definedName name="PER_EST1">#N/A</definedName>
    <definedName name="PER_EST2">#N/A</definedName>
    <definedName name="PER_REAL1">#N/A</definedName>
    <definedName name="PER_REAL2">#N/A</definedName>
    <definedName name="PEyM" localSheetId="6">[6]BANPRO99!#REF!</definedName>
    <definedName name="PEyM" localSheetId="0">[6]BANPRO99!#REF!</definedName>
    <definedName name="PEyM" localSheetId="9">[6]BANPRO99!#REF!</definedName>
    <definedName name="PEyM" localSheetId="5">[6]BANPRO99!#REF!</definedName>
    <definedName name="PEyM" localSheetId="17">[6]BANPRO99!#REF!</definedName>
    <definedName name="PEyM" localSheetId="16">[6]BANPRO99!#REF!</definedName>
    <definedName name="PEyM" localSheetId="13">[6]BANPRO99!#REF!</definedName>
    <definedName name="PEyM" localSheetId="11">[6]BANPRO99!#REF!</definedName>
    <definedName name="PEyM">[6]BANPRO99!#REF!</definedName>
    <definedName name="PGPS" localSheetId="6">[6]BANPRO99!#REF!</definedName>
    <definedName name="PGPS" localSheetId="0">[6]BANPRO99!#REF!</definedName>
    <definedName name="PGPS" localSheetId="9">[6]BANPRO99!#REF!</definedName>
    <definedName name="PGPS" localSheetId="5">[6]BANPRO99!#REF!</definedName>
    <definedName name="PGPS" localSheetId="17">[6]BANPRO99!#REF!</definedName>
    <definedName name="PGPS" localSheetId="16">[6]BANPRO99!#REF!</definedName>
    <definedName name="PGPS" localSheetId="13">[6]BANPRO99!#REF!</definedName>
    <definedName name="PGPS" localSheetId="11">[6]BANPRO99!#REF!</definedName>
    <definedName name="PGPS">[6]BANPRO99!#REF!</definedName>
    <definedName name="PIBR" localSheetId="6">#REF!</definedName>
    <definedName name="PIBR" localSheetId="9">#REF!</definedName>
    <definedName name="PIBR" localSheetId="5">#REF!</definedName>
    <definedName name="PIBR" localSheetId="17">#REF!</definedName>
    <definedName name="PIBR" localSheetId="16">#REF!</definedName>
    <definedName name="PIBR" localSheetId="13">#REF!</definedName>
    <definedName name="PIBR" localSheetId="11">#REF!</definedName>
    <definedName name="PIBR">#REF!</definedName>
    <definedName name="PIV" localSheetId="6">[6]BANPRO99!#REF!</definedName>
    <definedName name="PIV" localSheetId="0">[6]BANPRO99!#REF!</definedName>
    <definedName name="PIV" localSheetId="9">[6]BANPRO99!#REF!</definedName>
    <definedName name="PIV" localSheetId="5">[6]BANPRO99!#REF!</definedName>
    <definedName name="PIV" localSheetId="17">[6]BANPRO99!#REF!</definedName>
    <definedName name="PIV" localSheetId="16">[6]BANPRO99!#REF!</definedName>
    <definedName name="PIV" localSheetId="13">[6]BANPRO99!#REF!</definedName>
    <definedName name="PIV" localSheetId="11">[6]BANPRO99!#REF!</definedName>
    <definedName name="PIV">[6]BANPRO99!#REF!</definedName>
    <definedName name="PLAZAS">#N/A</definedName>
    <definedName name="PLAZAS2">#N/A</definedName>
    <definedName name="POA">[2]!OCT&amp;[2]!NOV&amp;[2]!DIC</definedName>
    <definedName name="POADO7">[2]!JUL&amp;[2]!AGO&amp;[2]!SEP&amp;[2]!OCT&amp;[2]!NOV</definedName>
    <definedName name="POR" localSheetId="6">#REF!</definedName>
    <definedName name="POR" localSheetId="0">#REF!</definedName>
    <definedName name="POR" localSheetId="9">#REF!</definedName>
    <definedName name="POR" localSheetId="5">#REF!</definedName>
    <definedName name="POR" localSheetId="17">#REF!</definedName>
    <definedName name="POR" localSheetId="2">#REF!</definedName>
    <definedName name="POR" localSheetId="16">#REF!</definedName>
    <definedName name="POR" localSheetId="13">#REF!</definedName>
    <definedName name="POR" localSheetId="11">#REF!</definedName>
    <definedName name="POR">#REF!</definedName>
    <definedName name="porcentaje" localSheetId="6">'[24]BASE DEFINITIVA 2002'!#REF!</definedName>
    <definedName name="porcentaje" localSheetId="0">'[24]BASE DEFINITIVA 2002'!#REF!</definedName>
    <definedName name="porcentaje" localSheetId="9">'[24]BASE DEFINITIVA 2002'!#REF!</definedName>
    <definedName name="porcentaje" localSheetId="5">'[24]BASE DEFINITIVA 2002'!#REF!</definedName>
    <definedName name="porcentaje" localSheetId="17">'[24]BASE DEFINITIVA 2002'!#REF!</definedName>
    <definedName name="porcentaje" localSheetId="16">'[24]BASE DEFINITIVA 2002'!#REF!</definedName>
    <definedName name="porcentaje" localSheetId="13">'[24]BASE DEFINITIVA 2002'!#REF!</definedName>
    <definedName name="porcentaje" localSheetId="11">'[24]BASE DEFINITIVA 2002'!#REF!</definedName>
    <definedName name="porcentaje">'[24]BASE DEFINITIVA 2002'!#REF!</definedName>
    <definedName name="pppp" localSheetId="6">#REF!</definedName>
    <definedName name="pppp" localSheetId="9">#REF!</definedName>
    <definedName name="pppp" localSheetId="5">#REF!</definedName>
    <definedName name="pppp" localSheetId="17">#REF!</definedName>
    <definedName name="pppp" localSheetId="16">#REF!</definedName>
    <definedName name="pppp" localSheetId="13">#REF!</definedName>
    <definedName name="pppp" localSheetId="11">#REF!</definedName>
    <definedName name="pppp">#REF!</definedName>
    <definedName name="PRCV" localSheetId="6">[6]BANPRO99!#REF!</definedName>
    <definedName name="PRCV" localSheetId="0">[6]BANPRO99!#REF!</definedName>
    <definedName name="PRCV" localSheetId="9">[6]BANPRO99!#REF!</definedName>
    <definedName name="PRCV" localSheetId="5">[6]BANPRO99!#REF!</definedName>
    <definedName name="PRCV" localSheetId="17">[6]BANPRO99!#REF!</definedName>
    <definedName name="PRCV" localSheetId="16">[6]BANPRO99!#REF!</definedName>
    <definedName name="PRCV" localSheetId="13">[6]BANPRO99!#REF!</definedName>
    <definedName name="PRCV" localSheetId="11">[6]BANPRO99!#REF!</definedName>
    <definedName name="PRCV">[6]BANPRO99!#REF!</definedName>
    <definedName name="PRESUPUESTO_1997" localSheetId="6">#REF!</definedName>
    <definedName name="PRESUPUESTO_1997" localSheetId="9">#REF!</definedName>
    <definedName name="PRESUPUESTO_1997" localSheetId="5">#REF!</definedName>
    <definedName name="PRESUPUESTO_1997" localSheetId="17">#REF!</definedName>
    <definedName name="PRESUPUESTO_1997" localSheetId="16">#REF!</definedName>
    <definedName name="PRESUPUESTO_1997" localSheetId="13">#REF!</definedName>
    <definedName name="PRESUPUESTO_1997" localSheetId="11">#REF!</definedName>
    <definedName name="PRESUPUESTO_1997">#REF!</definedName>
    <definedName name="PRIMAPS">#N/A</definedName>
    <definedName name="Print_Area_MI" localSheetId="6">[19]FP1996!#REF!</definedName>
    <definedName name="Print_Area_MI" localSheetId="0">[19]FP1996!#REF!</definedName>
    <definedName name="Print_Area_MI" localSheetId="9">[19]FP1996!#REF!</definedName>
    <definedName name="Print_Area_MI" localSheetId="5">[19]FP1996!#REF!</definedName>
    <definedName name="Print_Area_MI" localSheetId="17">[19]FP1996!#REF!</definedName>
    <definedName name="Print_Area_MI" localSheetId="16">[19]FP1996!#REF!</definedName>
    <definedName name="Print_Area_MI" localSheetId="13">[19]FP1996!#REF!</definedName>
    <definedName name="Print_Area_MI" localSheetId="11">[19]FP1996!#REF!</definedName>
    <definedName name="Print_Area_MI">[19]FP1996!#REF!</definedName>
    <definedName name="prior">'[41]sal 2'!$A$26:$AD$548</definedName>
    <definedName name="Prioritarios" localSheetId="6">#REF!</definedName>
    <definedName name="Prioritarios" localSheetId="9">#REF!</definedName>
    <definedName name="Prioritarios" localSheetId="5">#REF!</definedName>
    <definedName name="Prioritarios" localSheetId="17">#REF!</definedName>
    <definedName name="Prioritarios" localSheetId="16">#REF!</definedName>
    <definedName name="Prioritarios" localSheetId="13">#REF!</definedName>
    <definedName name="Prioritarios" localSheetId="11">#REF!</definedName>
    <definedName name="Prioritarios">#REF!</definedName>
    <definedName name="programas" localSheetId="6">#REF!</definedName>
    <definedName name="programas" localSheetId="9">#REF!</definedName>
    <definedName name="programas" localSheetId="5">#REF!</definedName>
    <definedName name="programas" localSheetId="17">#REF!</definedName>
    <definedName name="programas" localSheetId="16">#REF!</definedName>
    <definedName name="programas" localSheetId="13">#REF!</definedName>
    <definedName name="programas" localSheetId="11">#REF!</definedName>
    <definedName name="programas">#REF!</definedName>
    <definedName name="PROY1">+IF([2]!MES=1,[2]!____FEB1,IF([2]!MES=2,[2]!____MAR1,IF([2]!MES=3,[2]!____ABR1,IF([2]!MES=4,[2]!____MAY1,IF([2]!MES=5,[2]!____JUN1,IF([2]!MES=6,[2]!____JUL1,[2]!PROY2))))))</definedName>
    <definedName name="PROY2">+IF([2]!MES=7,[2]!____AGO1,IF([2]!MES=8,[2]!____SEP1,IF([2]!MES=9,[2]!____OCT1,IF([2]!MES=10,[2]!____NOV1,IF([2]!MES=11,[2]!DIC)))))</definedName>
    <definedName name="PROY3">+IF([2]!MES=1,[2]!____AGO1,IF([2]!MES=2,[2]!____SEP1,IF([2]!MES=3,[2]!____OCT1,IF([2]!MES=4,[2]!____OCT1,IF([2]!MES=5,[2]!____NOV1,IF([2]!MES=6,[2]!DIC))))))</definedName>
    <definedName name="PRT" localSheetId="6">[6]BANPRO99!#REF!</definedName>
    <definedName name="PRT" localSheetId="0">[6]BANPRO99!#REF!</definedName>
    <definedName name="PRT" localSheetId="9">[6]BANPRO99!#REF!</definedName>
    <definedName name="PRT" localSheetId="5">[6]BANPRO99!#REF!</definedName>
    <definedName name="PRT" localSheetId="17">[6]BANPRO99!#REF!</definedName>
    <definedName name="PRT" localSheetId="16">[6]BANPRO99!#REF!</definedName>
    <definedName name="PRT" localSheetId="13">[6]BANPRO99!#REF!</definedName>
    <definedName name="PRT" localSheetId="11">[6]BANPRO99!#REF!</definedName>
    <definedName name="PRT">[6]BANPRO99!#REF!</definedName>
    <definedName name="prueba1">[29]BASE!$C$6:$F$49</definedName>
    <definedName name="prueba1a">[29]BASE!$J$6:$W$46</definedName>
    <definedName name="prueba1b">[29]BASE!$Z$6:$AM$48</definedName>
    <definedName name="prueba2">[29]BASE!$C$120:$F$206</definedName>
    <definedName name="PSF" localSheetId="6">[6]BANPRO99!#REF!</definedName>
    <definedName name="PSF" localSheetId="0">[6]BANPRO99!#REF!</definedName>
    <definedName name="PSF" localSheetId="9">[6]BANPRO99!#REF!</definedName>
    <definedName name="PSF" localSheetId="5">[6]BANPRO99!#REF!</definedName>
    <definedName name="PSF" localSheetId="17">[6]BANPRO99!#REF!</definedName>
    <definedName name="PSF" localSheetId="16">[6]BANPRO99!#REF!</definedName>
    <definedName name="PSF" localSheetId="13">[6]BANPRO99!#REF!</definedName>
    <definedName name="PSF" localSheetId="11">[6]BANPRO99!#REF!</definedName>
    <definedName name="PSF">[6]BANPRO99!#REF!</definedName>
    <definedName name="PTA" localSheetId="6">#REF!</definedName>
    <definedName name="PTA" localSheetId="0">#REF!</definedName>
    <definedName name="PTA" localSheetId="9">#REF!</definedName>
    <definedName name="PTA" localSheetId="5">#REF!</definedName>
    <definedName name="pta" localSheetId="17">#REF!</definedName>
    <definedName name="PTA" localSheetId="2">#REF!</definedName>
    <definedName name="PTA" localSheetId="16">#REF!</definedName>
    <definedName name="PTA" localSheetId="13">#REF!</definedName>
    <definedName name="PTA" localSheetId="11">#REF!</definedName>
    <definedName name="PTA">#REF!</definedName>
    <definedName name="ptb" localSheetId="6">#REF!</definedName>
    <definedName name="ptb" localSheetId="9">#REF!</definedName>
    <definedName name="ptb" localSheetId="5">#REF!</definedName>
    <definedName name="ptb" localSheetId="17">#REF!</definedName>
    <definedName name="ptb" localSheetId="16">#REF!</definedName>
    <definedName name="ptb" localSheetId="13">#REF!</definedName>
    <definedName name="ptb" localSheetId="11">#REF!</definedName>
    <definedName name="ptb">#REF!</definedName>
    <definedName name="ptc" localSheetId="6">#REF!</definedName>
    <definedName name="ptc" localSheetId="9">#REF!</definedName>
    <definedName name="ptc" localSheetId="5">#REF!</definedName>
    <definedName name="ptc" localSheetId="17">#REF!</definedName>
    <definedName name="ptc" localSheetId="16">#REF!</definedName>
    <definedName name="ptc" localSheetId="13">#REF!</definedName>
    <definedName name="ptc" localSheetId="11">#REF!</definedName>
    <definedName name="ptc">#REF!</definedName>
    <definedName name="ptd" localSheetId="6">#REF!</definedName>
    <definedName name="ptd" localSheetId="9">#REF!</definedName>
    <definedName name="ptd" localSheetId="5">#REF!</definedName>
    <definedName name="ptd" localSheetId="17">#REF!</definedName>
    <definedName name="ptd" localSheetId="16">#REF!</definedName>
    <definedName name="ptd" localSheetId="13">#REF!</definedName>
    <definedName name="ptd" localSheetId="11">#REF!</definedName>
    <definedName name="ptd">#REF!</definedName>
    <definedName name="pte" localSheetId="6">#REF!</definedName>
    <definedName name="pte" localSheetId="9">#REF!</definedName>
    <definedName name="pte" localSheetId="5">#REF!</definedName>
    <definedName name="pte" localSheetId="17">#REF!</definedName>
    <definedName name="pte" localSheetId="16">#REF!</definedName>
    <definedName name="pte" localSheetId="13">#REF!</definedName>
    <definedName name="pte" localSheetId="11">#REF!</definedName>
    <definedName name="pte">#REF!</definedName>
    <definedName name="QQQ" localSheetId="6">#REF!</definedName>
    <definedName name="QQQ" localSheetId="9">#REF!</definedName>
    <definedName name="QQQ" localSheetId="5">#REF!</definedName>
    <definedName name="QQQ" localSheetId="17">#REF!</definedName>
    <definedName name="QQQ" localSheetId="16">#REF!</definedName>
    <definedName name="QQQ" localSheetId="13">#REF!</definedName>
    <definedName name="QQQ" localSheetId="11">#REF!</definedName>
    <definedName name="QQQ">#REF!</definedName>
    <definedName name="qww">[2]!FEB&amp;[2]!MAR&amp;[2]!ABR&amp;[2]!MAY&amp;[2]!JUN&amp;[2]!JUL</definedName>
    <definedName name="R_Bife">'[42]ADEC II'!$A$1:$A$1016</definedName>
    <definedName name="Ramo" localSheetId="6">#REF!</definedName>
    <definedName name="Ramo" localSheetId="9">#REF!</definedName>
    <definedName name="Ramo" localSheetId="5">#REF!</definedName>
    <definedName name="Ramo" localSheetId="17">#REF!</definedName>
    <definedName name="Ramo" localSheetId="16">#REF!</definedName>
    <definedName name="Ramo" localSheetId="13">#REF!</definedName>
    <definedName name="Ramo" localSheetId="11">#REF!</definedName>
    <definedName name="Ramo">#REF!</definedName>
    <definedName name="Ramo_Rubro" localSheetId="6">#REF!</definedName>
    <definedName name="Ramo_Rubro" localSheetId="9">#REF!</definedName>
    <definedName name="Ramo_Rubro" localSheetId="5">#REF!</definedName>
    <definedName name="Ramo_Rubro" localSheetId="17">#REF!</definedName>
    <definedName name="Ramo_Rubro" localSheetId="16">#REF!</definedName>
    <definedName name="Ramo_Rubro" localSheetId="13">#REF!</definedName>
    <definedName name="Ramo_Rubro" localSheetId="11">#REF!</definedName>
    <definedName name="Ramo_Rubro">#REF!</definedName>
    <definedName name="ramoscierredos2003" localSheetId="6">#REF!</definedName>
    <definedName name="ramoscierredos2003" localSheetId="9">#REF!</definedName>
    <definedName name="ramoscierredos2003" localSheetId="5">#REF!</definedName>
    <definedName name="ramoscierredos2003" localSheetId="17">#REF!</definedName>
    <definedName name="ramoscierredos2003" localSheetId="16">#REF!</definedName>
    <definedName name="ramoscierredos2003" localSheetId="13">#REF!</definedName>
    <definedName name="ramoscierredos2003" localSheetId="11">#REF!</definedName>
    <definedName name="ramoscierredos2003">#REF!</definedName>
    <definedName name="ramoscierreuno2003" localSheetId="6">#REF!</definedName>
    <definedName name="ramoscierreuno2003" localSheetId="9">#REF!</definedName>
    <definedName name="ramoscierreuno2003" localSheetId="5">#REF!</definedName>
    <definedName name="ramoscierreuno2003" localSheetId="17">#REF!</definedName>
    <definedName name="ramoscierreuno2003" localSheetId="16">#REF!</definedName>
    <definedName name="ramoscierreuno2003" localSheetId="13">#REF!</definedName>
    <definedName name="ramoscierreuno2003" localSheetId="11">#REF!</definedName>
    <definedName name="ramoscierreuno2003">#REF!</definedName>
    <definedName name="ramosdos2002" localSheetId="6">#REF!</definedName>
    <definedName name="ramosdos2002" localSheetId="9">#REF!</definedName>
    <definedName name="ramosdos2002" localSheetId="5">#REF!</definedName>
    <definedName name="ramosdos2002" localSheetId="17">#REF!</definedName>
    <definedName name="ramosdos2002" localSheetId="16">#REF!</definedName>
    <definedName name="ramosdos2002" localSheetId="13">#REF!</definedName>
    <definedName name="ramosdos2002" localSheetId="11">#REF!</definedName>
    <definedName name="ramosdos2002">#REF!</definedName>
    <definedName name="ramosuno2002" localSheetId="6">#REF!</definedName>
    <definedName name="ramosuno2002" localSheetId="9">#REF!</definedName>
    <definedName name="ramosuno2002" localSheetId="5">#REF!</definedName>
    <definedName name="ramosuno2002" localSheetId="17">#REF!</definedName>
    <definedName name="ramosuno2002" localSheetId="16">#REF!</definedName>
    <definedName name="ramosuno2002" localSheetId="13">#REF!</definedName>
    <definedName name="ramosuno2002" localSheetId="11">#REF!</definedName>
    <definedName name="ramosuno2002">#REF!</definedName>
    <definedName name="RANGO">#N/A</definedName>
    <definedName name="RANGO2">#N/A</definedName>
    <definedName name="RCV" localSheetId="6">[6]BANPRO99!#REF!</definedName>
    <definedName name="RCV" localSheetId="0">[6]BANPRO99!#REF!</definedName>
    <definedName name="RCV" localSheetId="9">[6]BANPRO99!#REF!</definedName>
    <definedName name="RCV" localSheetId="5">[6]BANPRO99!#REF!</definedName>
    <definedName name="RCV" localSheetId="17">[6]BANPRO99!#REF!</definedName>
    <definedName name="RCV" localSheetId="16">[6]BANPRO99!#REF!</definedName>
    <definedName name="RCV" localSheetId="13">[6]BANPRO99!#REF!</definedName>
    <definedName name="RCV" localSheetId="11">[6]BANPRO99!#REF!</definedName>
    <definedName name="RCV">[6]BANPRO99!#REF!</definedName>
    <definedName name="reducciones" localSheetId="6">#REF!</definedName>
    <definedName name="reducciones" localSheetId="9">#REF!</definedName>
    <definedName name="reducciones" localSheetId="5">#REF!</definedName>
    <definedName name="reducciones" localSheetId="17">#REF!</definedName>
    <definedName name="reducciones" localSheetId="16">#REF!</definedName>
    <definedName name="reducciones" localSheetId="13">#REF!</definedName>
    <definedName name="reducciones" localSheetId="11">#REF!</definedName>
    <definedName name="reducciones">#REF!</definedName>
    <definedName name="REG">#N/A</definedName>
    <definedName name="REPORTO" localSheetId="6">#REF!</definedName>
    <definedName name="REPORTO" localSheetId="9">#REF!</definedName>
    <definedName name="REPORTO" localSheetId="5">#REF!</definedName>
    <definedName name="REPORTO" localSheetId="17">#REF!</definedName>
    <definedName name="REPORTO" localSheetId="16">#REF!</definedName>
    <definedName name="REPORTO" localSheetId="13">#REF!</definedName>
    <definedName name="REPORTO" localSheetId="11">#REF!</definedName>
    <definedName name="REPORTO">#REF!</definedName>
    <definedName name="res" localSheetId="6">#REF!</definedName>
    <definedName name="res" localSheetId="9">#REF!</definedName>
    <definedName name="res" localSheetId="5">#REF!</definedName>
    <definedName name="res" localSheetId="17">#REF!</definedName>
    <definedName name="res" localSheetId="16">#REF!</definedName>
    <definedName name="res" localSheetId="13">#REF!</definedName>
    <definedName name="res" localSheetId="11">#REF!</definedName>
    <definedName name="res">#REF!</definedName>
    <definedName name="RF" localSheetId="6">[6]BANPRO99!#REF!</definedName>
    <definedName name="RF" localSheetId="0">[6]BANPRO99!#REF!</definedName>
    <definedName name="RF" localSheetId="9">[6]BANPRO99!#REF!</definedName>
    <definedName name="RF" localSheetId="5">[6]BANPRO99!#REF!</definedName>
    <definedName name="RF" localSheetId="17">[6]BANPRO99!#REF!</definedName>
    <definedName name="RF" localSheetId="16">[6]BANPRO99!#REF!</definedName>
    <definedName name="RF" localSheetId="13">[6]BANPRO99!#REF!</definedName>
    <definedName name="RF" localSheetId="11">[6]BANPRO99!#REF!</definedName>
    <definedName name="RF">[6]BANPRO99!#REF!</definedName>
    <definedName name="RP" localSheetId="6">[6]BANPRO99!#REF!</definedName>
    <definedName name="RP" localSheetId="0">[6]BANPRO99!#REF!</definedName>
    <definedName name="RP" localSheetId="9">[6]BANPRO99!#REF!</definedName>
    <definedName name="RP" localSheetId="5">[6]BANPRO99!#REF!</definedName>
    <definedName name="RP" localSheetId="17">[6]BANPRO99!#REF!</definedName>
    <definedName name="RP" localSheetId="16">[6]BANPRO99!#REF!</definedName>
    <definedName name="RP" localSheetId="13">[6]BANPRO99!#REF!</definedName>
    <definedName name="RP" localSheetId="11">[6]BANPRO99!#REF!</definedName>
    <definedName name="RP">[6]BANPRO99!#REF!</definedName>
    <definedName name="RT" localSheetId="6">[6]BANPRO99!#REF!</definedName>
    <definedName name="RT" localSheetId="0">[6]BANPRO99!#REF!</definedName>
    <definedName name="RT" localSheetId="9">[6]BANPRO99!#REF!</definedName>
    <definedName name="RT" localSheetId="5">[6]BANPRO99!#REF!</definedName>
    <definedName name="RT" localSheetId="17">[6]BANPRO99!#REF!</definedName>
    <definedName name="RT" localSheetId="16">[6]BANPRO99!#REF!</definedName>
    <definedName name="RT" localSheetId="13">[6]BANPRO99!#REF!</definedName>
    <definedName name="RT" localSheetId="11">[6]BANPRO99!#REF!</definedName>
    <definedName name="RT">[6]BANPRO99!#REF!</definedName>
    <definedName name="sa" localSheetId="6">#REF!</definedName>
    <definedName name="sa" localSheetId="9">#REF!</definedName>
    <definedName name="sa" localSheetId="5">#REF!</definedName>
    <definedName name="sa" localSheetId="17">#REF!</definedName>
    <definedName name="sa" localSheetId="16">#REF!</definedName>
    <definedName name="sa" localSheetId="13">#REF!</definedName>
    <definedName name="sa" localSheetId="11">#REF!</definedName>
    <definedName name="sa">#REF!</definedName>
    <definedName name="sb" localSheetId="6">#REF!</definedName>
    <definedName name="sb" localSheetId="9">#REF!</definedName>
    <definedName name="sb" localSheetId="5">#REF!</definedName>
    <definedName name="sb" localSheetId="17">#REF!</definedName>
    <definedName name="sb" localSheetId="16">#REF!</definedName>
    <definedName name="sb" localSheetId="13">#REF!</definedName>
    <definedName name="sb" localSheetId="11">#REF!</definedName>
    <definedName name="sb">#REF!</definedName>
    <definedName name="sc" localSheetId="6">#REF!</definedName>
    <definedName name="sc" localSheetId="9">#REF!</definedName>
    <definedName name="sc" localSheetId="5">#REF!</definedName>
    <definedName name="sc" localSheetId="17">#REF!</definedName>
    <definedName name="sc" localSheetId="16">#REF!</definedName>
    <definedName name="sc" localSheetId="13">#REF!</definedName>
    <definedName name="sc" localSheetId="11">#REF!</definedName>
    <definedName name="sc">#REF!</definedName>
    <definedName name="SCHP">'[4]Premisas IMSS'!$M$13</definedName>
    <definedName name="sd" localSheetId="6">#REF!</definedName>
    <definedName name="sd" localSheetId="9">#REF!</definedName>
    <definedName name="sd" localSheetId="5">#REF!</definedName>
    <definedName name="sd" localSheetId="17">#REF!</definedName>
    <definedName name="sd" localSheetId="16">#REF!</definedName>
    <definedName name="sd" localSheetId="13">#REF!</definedName>
    <definedName name="sd" localSheetId="11">#REF!</definedName>
    <definedName name="sd">#REF!</definedName>
    <definedName name="se" localSheetId="6">#REF!</definedName>
    <definedName name="se" localSheetId="9">#REF!</definedName>
    <definedName name="se" localSheetId="5">#REF!</definedName>
    <definedName name="se" localSheetId="17">#REF!</definedName>
    <definedName name="se" localSheetId="16">#REF!</definedName>
    <definedName name="se" localSheetId="13">#REF!</definedName>
    <definedName name="se" localSheetId="11">#REF!</definedName>
    <definedName name="se">#REF!</definedName>
    <definedName name="SEG_ENE">'[43]2da. ENERO-2000'!$A$10:$K$927</definedName>
    <definedName name="SEG_OCT" localSheetId="6">#REF!</definedName>
    <definedName name="SEG_OCT" localSheetId="0">#REF!</definedName>
    <definedName name="SEG_OCT" localSheetId="9">#REF!</definedName>
    <definedName name="SEG_OCT" localSheetId="5">#REF!</definedName>
    <definedName name="SEG_OCT" localSheetId="17">#REF!</definedName>
    <definedName name="SEG_OCT" localSheetId="2">#REF!</definedName>
    <definedName name="SEG_OCT" localSheetId="16">#REF!</definedName>
    <definedName name="SEG_OCT" localSheetId="13">#REF!</definedName>
    <definedName name="SEG_OCT" localSheetId="11">#REF!</definedName>
    <definedName name="SEG_OCT">#REF!</definedName>
    <definedName name="SEP">"; SEPTIEMBRE.- "&amp;TEXT([9]edofza09!$C$24,"#,##0")</definedName>
    <definedName name="serv.pers.millones" localSheetId="6">'[44]1999'!#REF!</definedName>
    <definedName name="serv.pers.millones" localSheetId="0">'[44]1999'!#REF!</definedName>
    <definedName name="serv.pers.millones" localSheetId="9">'[44]1999'!#REF!</definedName>
    <definedName name="serv.pers.millones" localSheetId="5">'[44]1999'!#REF!</definedName>
    <definedName name="serv.pers.millones" localSheetId="17">'[44]1999'!#REF!</definedName>
    <definedName name="serv.pers.millones" localSheetId="16">'[44]1999'!#REF!</definedName>
    <definedName name="serv.pers.millones" localSheetId="13">'[44]1999'!#REF!</definedName>
    <definedName name="serv.pers.millones" localSheetId="11">'[44]1999'!#REF!</definedName>
    <definedName name="serv.pers.millones">'[44]1999'!#REF!</definedName>
    <definedName name="SF" localSheetId="6">[6]BANPRO99!#REF!</definedName>
    <definedName name="SF" localSheetId="0">[6]BANPRO99!#REF!</definedName>
    <definedName name="SF" localSheetId="9">[6]BANPRO99!#REF!</definedName>
    <definedName name="SF" localSheetId="5">[6]BANPRO99!#REF!</definedName>
    <definedName name="SF" localSheetId="17">[6]BANPRO99!#REF!</definedName>
    <definedName name="SF" localSheetId="16">[6]BANPRO99!#REF!</definedName>
    <definedName name="SF" localSheetId="13">[6]BANPRO99!#REF!</definedName>
    <definedName name="SF" localSheetId="11">[6]BANPRO99!#REF!</definedName>
    <definedName name="SF">[6]BANPRO99!#REF!</definedName>
    <definedName name="SHCP" localSheetId="6" hidden="1">#REF!</definedName>
    <definedName name="SHCP" localSheetId="9" hidden="1">#REF!</definedName>
    <definedName name="SHCP" localSheetId="5" hidden="1">#REF!</definedName>
    <definedName name="SHCP" localSheetId="17" hidden="1">#REF!</definedName>
    <definedName name="SHCP" localSheetId="16" hidden="1">#REF!</definedName>
    <definedName name="SHCP" localSheetId="13" hidden="1">#REF!</definedName>
    <definedName name="SHCP" localSheetId="11" hidden="1">#REF!</definedName>
    <definedName name="SHCP" hidden="1">#REF!</definedName>
    <definedName name="SI" localSheetId="6">#REF!</definedName>
    <definedName name="SI" localSheetId="0">#REF!</definedName>
    <definedName name="SI" localSheetId="9">#REF!</definedName>
    <definedName name="SI" localSheetId="5">#REF!</definedName>
    <definedName name="SI" localSheetId="17">#REF!</definedName>
    <definedName name="SI" localSheetId="2">#REF!</definedName>
    <definedName name="SI" localSheetId="16">#REF!</definedName>
    <definedName name="SI" localSheetId="13">#REF!</definedName>
    <definedName name="SI" localSheetId="11">#REF!</definedName>
    <definedName name="SI">#REF!</definedName>
    <definedName name="sinpec" localSheetId="6">#REF!</definedName>
    <definedName name="sinpec" localSheetId="9">#REF!</definedName>
    <definedName name="sinpec" localSheetId="5">#REF!</definedName>
    <definedName name="sinpec" localSheetId="17">#REF!</definedName>
    <definedName name="sinpec" localSheetId="16">#REF!</definedName>
    <definedName name="sinpec" localSheetId="13">#REF!</definedName>
    <definedName name="sinpec" localSheetId="11">#REF!</definedName>
    <definedName name="sinpec">#REF!</definedName>
    <definedName name="smdf97">'[4]Premisa macro'!$C$4</definedName>
    <definedName name="SPEM96" localSheetId="6">#REF!</definedName>
    <definedName name="SPEM96" localSheetId="9">#REF!</definedName>
    <definedName name="SPEM96" localSheetId="5">#REF!</definedName>
    <definedName name="SPEM96" localSheetId="17">#REF!</definedName>
    <definedName name="SPEM96" localSheetId="16">#REF!</definedName>
    <definedName name="SPEM96" localSheetId="13">#REF!</definedName>
    <definedName name="SPEM96" localSheetId="11">#REF!</definedName>
    <definedName name="SPEM96">#REF!</definedName>
    <definedName name="sta" localSheetId="6">#REF!</definedName>
    <definedName name="sta" localSheetId="9">#REF!</definedName>
    <definedName name="sta" localSheetId="5">#REF!</definedName>
    <definedName name="sta" localSheetId="17">#REF!</definedName>
    <definedName name="sta" localSheetId="16">#REF!</definedName>
    <definedName name="sta" localSheetId="13">#REF!</definedName>
    <definedName name="sta" localSheetId="11">#REF!</definedName>
    <definedName name="sta">#REF!</definedName>
    <definedName name="stb" localSheetId="6">#REF!</definedName>
    <definedName name="stb" localSheetId="9">#REF!</definedName>
    <definedName name="stb" localSheetId="5">#REF!</definedName>
    <definedName name="stb" localSheetId="17">#REF!</definedName>
    <definedName name="stb" localSheetId="16">#REF!</definedName>
    <definedName name="stb" localSheetId="13">#REF!</definedName>
    <definedName name="stb" localSheetId="11">#REF!</definedName>
    <definedName name="stb">#REF!</definedName>
    <definedName name="stc" localSheetId="6">#REF!</definedName>
    <definedName name="stc" localSheetId="9">#REF!</definedName>
    <definedName name="stc" localSheetId="5">#REF!</definedName>
    <definedName name="stc" localSheetId="17">#REF!</definedName>
    <definedName name="stc" localSheetId="16">#REF!</definedName>
    <definedName name="stc" localSheetId="13">#REF!</definedName>
    <definedName name="stc" localSheetId="11">#REF!</definedName>
    <definedName name="stc">#REF!</definedName>
    <definedName name="std" localSheetId="6">#REF!</definedName>
    <definedName name="std" localSheetId="9">#REF!</definedName>
    <definedName name="std" localSheetId="5">#REF!</definedName>
    <definedName name="std" localSheetId="17">#REF!</definedName>
    <definedName name="std" localSheetId="16">#REF!</definedName>
    <definedName name="std" localSheetId="13">#REF!</definedName>
    <definedName name="std" localSheetId="11">#REF!</definedName>
    <definedName name="std">#REF!</definedName>
    <definedName name="ste" localSheetId="6">#REF!</definedName>
    <definedName name="ste" localSheetId="9">#REF!</definedName>
    <definedName name="ste" localSheetId="5">#REF!</definedName>
    <definedName name="ste" localSheetId="17">#REF!</definedName>
    <definedName name="ste" localSheetId="16">#REF!</definedName>
    <definedName name="ste" localSheetId="13">#REF!</definedName>
    <definedName name="ste" localSheetId="11">#REF!</definedName>
    <definedName name="ste">#REF!</definedName>
    <definedName name="subfunción" localSheetId="6">#REF!</definedName>
    <definedName name="subfunción" localSheetId="9">#REF!</definedName>
    <definedName name="subfunción" localSheetId="5">#REF!</definedName>
    <definedName name="subfunción" localSheetId="17">#REF!</definedName>
    <definedName name="subfunción" localSheetId="16">#REF!</definedName>
    <definedName name="subfunción" localSheetId="13">#REF!</definedName>
    <definedName name="subfunción" localSheetId="11">#REF!</definedName>
    <definedName name="subfunción">#REF!</definedName>
    <definedName name="syt" localSheetId="6">#REF!</definedName>
    <definedName name="syt" localSheetId="9">#REF!</definedName>
    <definedName name="syt" localSheetId="5">#REF!</definedName>
    <definedName name="syt" localSheetId="17">#REF!</definedName>
    <definedName name="syt" localSheetId="16">#REF!</definedName>
    <definedName name="syt" localSheetId="13">#REF!</definedName>
    <definedName name="syt" localSheetId="11">#REF!</definedName>
    <definedName name="syt">#REF!</definedName>
    <definedName name="sytc03" localSheetId="6">#REF!</definedName>
    <definedName name="sytc03" localSheetId="9">#REF!</definedName>
    <definedName name="sytc03" localSheetId="5">#REF!</definedName>
    <definedName name="sytc03" localSheetId="17">#REF!</definedName>
    <definedName name="sytc03" localSheetId="16">#REF!</definedName>
    <definedName name="sytc03" localSheetId="13">#REF!</definedName>
    <definedName name="sytc03" localSheetId="11">#REF!</definedName>
    <definedName name="sytc03">#REF!</definedName>
    <definedName name="sytppef" localSheetId="6">#REF!</definedName>
    <definedName name="sytppef" localSheetId="9">#REF!</definedName>
    <definedName name="sytppef" localSheetId="5">#REF!</definedName>
    <definedName name="sytppef" localSheetId="17">#REF!</definedName>
    <definedName name="sytppef" localSheetId="16">#REF!</definedName>
    <definedName name="sytppef" localSheetId="13">#REF!</definedName>
    <definedName name="sytppef" localSheetId="11">#REF!</definedName>
    <definedName name="sytppef">#REF!</definedName>
    <definedName name="TABLA016D">'[45]16'!$D$1:$E$15</definedName>
    <definedName name="TABLA01D">'[45]1'!$D$2:$E$14</definedName>
    <definedName name="TABLA04D">'[45]4'!$D$2:$E$34</definedName>
    <definedName name="TABLA06D">'[45]6'!$D$1:$G$15</definedName>
    <definedName name="TABLA1">'[45]1'!$A$1:$B$58</definedName>
    <definedName name="TABLA10">'[45]10'!$A$1:$B$133</definedName>
    <definedName name="TABLA10D">'[45]10'!$D$1:$E$19</definedName>
    <definedName name="TABLA11">'[45]11'!$A$1:$B$57</definedName>
    <definedName name="TABLA12">'[45]12'!$A$1:$B$130</definedName>
    <definedName name="TABLA13">'[45]13'!$A$1:$B$170</definedName>
    <definedName name="TABLA14">'[45]14'!$A$1:$B$100</definedName>
    <definedName name="TABLA14D">'[45]14'!$D$1:$E$21</definedName>
    <definedName name="TABLA15">'[45]15'!$A$1:$B$69</definedName>
    <definedName name="TABLA17">'[45]17'!$A$2:$B$134</definedName>
    <definedName name="TABLA18">'[45]18'!$A$1:$B$100</definedName>
    <definedName name="TABLA19">'[45]19'!$A$1:$B$100</definedName>
    <definedName name="TABLA2">'[45]2'!$A$3:$B$187</definedName>
    <definedName name="TABLA20">'[45]20'!$A$1:$B$100</definedName>
    <definedName name="tabla2002" localSheetId="6">#REF!</definedName>
    <definedName name="tabla2002" localSheetId="9">#REF!</definedName>
    <definedName name="tabla2002" localSheetId="5">#REF!</definedName>
    <definedName name="tabla2002" localSheetId="17">#REF!</definedName>
    <definedName name="tabla2002" localSheetId="16">#REF!</definedName>
    <definedName name="tabla2002" localSheetId="13">#REF!</definedName>
    <definedName name="tabla2002" localSheetId="11">#REF!</definedName>
    <definedName name="tabla2002">#REF!</definedName>
    <definedName name="TABLA21">'[45]21'!$A$1:$B$67</definedName>
    <definedName name="TABLA22">'[45]22'!$A$1:$B$14</definedName>
    <definedName name="TABLA3">'[45]3'!$A$2:$B$43</definedName>
    <definedName name="TABLA4">'[45]4'!$A$2:$B$31</definedName>
    <definedName name="TABLA5">'[45]5'!$A$1:$B$31</definedName>
    <definedName name="TABLA6">'[45]6'!$A$1:$B$28</definedName>
    <definedName name="TABLA7">'[45]7'!$A$2:$B$23</definedName>
    <definedName name="TABLA8">'[45]8'!$A$1:$B$49</definedName>
    <definedName name="TABLA9">'[45]9'!$A$1:$B$332</definedName>
    <definedName name="TCAIE">[46]CH1902!$B$20:$B$20</definedName>
    <definedName name="TCFEEIS" localSheetId="6">#REF!</definedName>
    <definedName name="TCFEEIS" localSheetId="9">#REF!</definedName>
    <definedName name="TCFEEIS" localSheetId="5">#REF!</definedName>
    <definedName name="TCFEEIS" localSheetId="17">#REF!</definedName>
    <definedName name="TCFEEIS" localSheetId="16">#REF!</definedName>
    <definedName name="TCFEEIS" localSheetId="13">#REF!</definedName>
    <definedName name="TCFEEIS" localSheetId="11">#REF!</definedName>
    <definedName name="TCFEEIS">#REF!</definedName>
    <definedName name="TECHO_PROG_ANUAL" localSheetId="6">#REF!</definedName>
    <definedName name="TECHO_PROG_ANUAL" localSheetId="0">#REF!</definedName>
    <definedName name="TECHO_PROG_ANUAL" localSheetId="9">#REF!</definedName>
    <definedName name="TECHO_PROG_ANUAL" localSheetId="5">#REF!</definedName>
    <definedName name="TECHO_PROG_ANUAL" localSheetId="17">#REF!</definedName>
    <definedName name="TECHO_PROG_ANUAL" localSheetId="2">#REF!</definedName>
    <definedName name="TECHO_PROG_ANUAL" localSheetId="16">#REF!</definedName>
    <definedName name="TECHO_PROG_ANUAL" localSheetId="13">#REF!</definedName>
    <definedName name="TECHO_PROG_ANUAL" localSheetId="11">#REF!</definedName>
    <definedName name="TECHO_PROG_ANUAL">#REF!</definedName>
    <definedName name="Temporal" localSheetId="6">#REF!</definedName>
    <definedName name="Temporal" localSheetId="0">#REF!</definedName>
    <definedName name="Temporal" localSheetId="9">#REF!</definedName>
    <definedName name="Temporal" localSheetId="5">#REF!</definedName>
    <definedName name="Temporal" localSheetId="17">#REF!</definedName>
    <definedName name="Temporal" localSheetId="2">#REF!</definedName>
    <definedName name="Temporal" localSheetId="16">#REF!</definedName>
    <definedName name="Temporal" localSheetId="13">#REF!</definedName>
    <definedName name="Temporal" localSheetId="11">#REF!</definedName>
    <definedName name="Temporal">#REF!</definedName>
    <definedName name="TIT" localSheetId="6">#REF!</definedName>
    <definedName name="TIT" localSheetId="9">#REF!</definedName>
    <definedName name="TIT" localSheetId="5">#REF!</definedName>
    <definedName name="TIT" localSheetId="17">#REF!</definedName>
    <definedName name="TIT" localSheetId="16">#REF!</definedName>
    <definedName name="TIT" localSheetId="13">#REF!</definedName>
    <definedName name="TIT" localSheetId="11">#REF!</definedName>
    <definedName name="TIT">#REF!</definedName>
    <definedName name="TITULO">[47]PPQ!$B$3</definedName>
    <definedName name="_xlnm.Print_Titles" localSheetId="6">#REF!</definedName>
    <definedName name="_xlnm.Print_Titles" localSheetId="0">'Adecuaciones Presupuestarias 5%'!$3:$7</definedName>
    <definedName name="_xlnm.Print_Titles" localSheetId="14">Donativos!$2:$4</definedName>
    <definedName name="_xlnm.Print_Titles" localSheetId="17">#REF!</definedName>
    <definedName name="_xlnm.Print_Titles" localSheetId="12">'Incrementos Salariales'!$1:$11</definedName>
    <definedName name="_xlnm.Print_Titles" localSheetId="1">'Ing. Exc. Autorizados'!$2:$6</definedName>
    <definedName name="_xlnm.Print_Titles" localSheetId="16">#REF!</definedName>
    <definedName name="_xlnm.Print_Titles" localSheetId="13">'Rec a CONACYT por INE'!$2:$4</definedName>
    <definedName name="_xlnm.Print_Titles" localSheetId="11">#REF!</definedName>
    <definedName name="_xlnm.Print_Titles" localSheetId="15">Subsidios!$1:$5</definedName>
    <definedName name="_xlnm.Print_Titles">#REF!</definedName>
    <definedName name="TODO96" localSheetId="6">#REF!</definedName>
    <definedName name="TODO96" localSheetId="9">#REF!</definedName>
    <definedName name="TODO96" localSheetId="5">#REF!</definedName>
    <definedName name="TODO96" localSheetId="17">#REF!</definedName>
    <definedName name="TODO96" localSheetId="16">#REF!</definedName>
    <definedName name="TODO96" localSheetId="13">#REF!</definedName>
    <definedName name="TODO96" localSheetId="11">#REF!</definedName>
    <definedName name="TODO96">#REF!</definedName>
    <definedName name="TOTAL">#N/A</definedName>
    <definedName name="total_real" localSheetId="6">#REF!</definedName>
    <definedName name="total_real" localSheetId="9">#REF!</definedName>
    <definedName name="total_real" localSheetId="5">#REF!</definedName>
    <definedName name="total_real" localSheetId="17">#REF!</definedName>
    <definedName name="total_real" localSheetId="16">#REF!</definedName>
    <definedName name="total_real" localSheetId="13">#REF!</definedName>
    <definedName name="total_real" localSheetId="11">#REF!</definedName>
    <definedName name="total_real">#REF!</definedName>
    <definedName name="TOTAL01" localSheetId="6">#REF!</definedName>
    <definedName name="TOTAL01" localSheetId="9">#REF!</definedName>
    <definedName name="TOTAL01" localSheetId="5">#REF!</definedName>
    <definedName name="TOTAL01" localSheetId="17">#REF!</definedName>
    <definedName name="TOTAL01" localSheetId="16">#REF!</definedName>
    <definedName name="TOTAL01" localSheetId="13">#REF!</definedName>
    <definedName name="TOTAL01" localSheetId="11">#REF!</definedName>
    <definedName name="TOTAL01">#REF!</definedName>
    <definedName name="total1">'[35]1'!$I$2:$J$42</definedName>
    <definedName name="TOTAL10">'[35]10'!$J$2:$K$39</definedName>
    <definedName name="TOTAL2">'[35]2'!$J$2:$K$39</definedName>
    <definedName name="TOTAL3">'[35]3'!$J$2:$K$39</definedName>
    <definedName name="TOTAL4">'[35]4'!$J$2:$K$39</definedName>
    <definedName name="TOTAL5">'[35]5'!$J$2:$K$39</definedName>
    <definedName name="TOTAL6">'[35]6'!$J$2:$K$39</definedName>
    <definedName name="TOTAL7">'[35]7'!$J$2:$K$39</definedName>
    <definedName name="TOTAL8">'[35]8'!$J$2:$K$39</definedName>
    <definedName name="TOTAL9">'[35]9'!$J$2:$K$39</definedName>
    <definedName name="TRASP" localSheetId="6">#REF!</definedName>
    <definedName name="TRASP" localSheetId="9">#REF!</definedName>
    <definedName name="TRASP" localSheetId="5">#REF!</definedName>
    <definedName name="TRASP" localSheetId="17">#REF!</definedName>
    <definedName name="TRASP" localSheetId="16">#REF!</definedName>
    <definedName name="TRASP" localSheetId="13">#REF!</definedName>
    <definedName name="TRASP" localSheetId="11">#REF!</definedName>
    <definedName name="TRASP">#REF!</definedName>
    <definedName name="tres" localSheetId="6">#REF!</definedName>
    <definedName name="tres" localSheetId="0">#REF!</definedName>
    <definedName name="tres" localSheetId="9">#REF!</definedName>
    <definedName name="tres" localSheetId="5">#REF!</definedName>
    <definedName name="tres" localSheetId="17">#REF!</definedName>
    <definedName name="tres" localSheetId="2">#REF!</definedName>
    <definedName name="tres" localSheetId="16">#REF!</definedName>
    <definedName name="tres" localSheetId="13">#REF!</definedName>
    <definedName name="tres" localSheetId="11">#REF!</definedName>
    <definedName name="tres">#REF!</definedName>
    <definedName name="U" localSheetId="6">#REF!</definedName>
    <definedName name="U" localSheetId="9">#REF!</definedName>
    <definedName name="U" localSheetId="5">#REF!</definedName>
    <definedName name="U" localSheetId="17">#REF!</definedName>
    <definedName name="U" localSheetId="16">#REF!</definedName>
    <definedName name="U" localSheetId="13">#REF!</definedName>
    <definedName name="U" localSheetId="11">#REF!</definedName>
    <definedName name="U">#REF!</definedName>
    <definedName name="UPCPICF_VMD50020" localSheetId="6">#REF!</definedName>
    <definedName name="UPCPICF_VMD50020" localSheetId="9">#REF!</definedName>
    <definedName name="UPCPICF_VMD50020" localSheetId="5">#REF!</definedName>
    <definedName name="UPCPICF_VMD50020" localSheetId="17">#REF!</definedName>
    <definedName name="UPCPICF_VMD50020" localSheetId="16">#REF!</definedName>
    <definedName name="UPCPICF_VMD50020" localSheetId="13">#REF!</definedName>
    <definedName name="UPCPICF_VMD50020" localSheetId="11">#REF!</definedName>
    <definedName name="UPCPICF_VMD50020">#REF!</definedName>
    <definedName name="V_Bife">'[42]ADEC II'!$A$1:$Z$1016</definedName>
    <definedName name="VARIABLES">#N/A</definedName>
    <definedName name="vcorta" localSheetId="6">#REF!</definedName>
    <definedName name="vcorta" localSheetId="9">#REF!</definedName>
    <definedName name="vcorta" localSheetId="5">#REF!</definedName>
    <definedName name="vcorta" localSheetId="17">#REF!</definedName>
    <definedName name="vcorta" localSheetId="16">#REF!</definedName>
    <definedName name="vcorta" localSheetId="13">#REF!</definedName>
    <definedName name="vcorta" localSheetId="11">#REF!</definedName>
    <definedName name="vcorta">#REF!</definedName>
    <definedName name="VELOZ" localSheetId="6">#REF!</definedName>
    <definedName name="VELOZ" localSheetId="0">#REF!</definedName>
    <definedName name="VELOZ" localSheetId="9">#REF!</definedName>
    <definedName name="VELOZ" localSheetId="5">#REF!</definedName>
    <definedName name="VELOZ" localSheetId="17">#REF!</definedName>
    <definedName name="VELOZ" localSheetId="2">#REF!</definedName>
    <definedName name="VELOZ" localSheetId="16">#REF!</definedName>
    <definedName name="VELOZ" localSheetId="13">#REF!</definedName>
    <definedName name="VELOZ" localSheetId="11">#REF!</definedName>
    <definedName name="VELOZ">#REF!</definedName>
    <definedName name="Vertientes" localSheetId="6">#REF!</definedName>
    <definedName name="Vertientes" localSheetId="9">#REF!</definedName>
    <definedName name="Vertientes" localSheetId="5">#REF!</definedName>
    <definedName name="Vertientes" localSheetId="17">#REF!</definedName>
    <definedName name="Vertientes" localSheetId="16">#REF!</definedName>
    <definedName name="Vertientes" localSheetId="13">#REF!</definedName>
    <definedName name="Vertientes" localSheetId="11">#REF!</definedName>
    <definedName name="Vertientes">#REF!</definedName>
    <definedName name="VIDA" localSheetId="6">#REF!</definedName>
    <definedName name="VIDA" localSheetId="0">#REF!</definedName>
    <definedName name="VIDA" localSheetId="9">#REF!</definedName>
    <definedName name="VIDA" localSheetId="5">#REF!</definedName>
    <definedName name="VIDA" localSheetId="17">#REF!</definedName>
    <definedName name="VIDA" localSheetId="2">#REF!</definedName>
    <definedName name="VIDA" localSheetId="16">#REF!</definedName>
    <definedName name="VIDA" localSheetId="13">#REF!</definedName>
    <definedName name="VIDA" localSheetId="11">#REF!</definedName>
    <definedName name="VIDA">#REF!</definedName>
    <definedName name="w" localSheetId="6">#REF!</definedName>
    <definedName name="w" localSheetId="9">#REF!</definedName>
    <definedName name="w" localSheetId="5">#REF!</definedName>
    <definedName name="w" localSheetId="17">#REF!</definedName>
    <definedName name="w" localSheetId="16">#REF!</definedName>
    <definedName name="w" localSheetId="13">#REF!</definedName>
    <definedName name="w" localSheetId="11">#REF!</definedName>
    <definedName name="w">#REF!</definedName>
    <definedName name="x" localSheetId="6">#REF!</definedName>
    <definedName name="x" localSheetId="9">#REF!</definedName>
    <definedName name="x" localSheetId="5">#REF!</definedName>
    <definedName name="x" localSheetId="17">#REF!</definedName>
    <definedName name="x" localSheetId="16">#REF!</definedName>
    <definedName name="x" localSheetId="13">#REF!</definedName>
    <definedName name="x" localSheetId="11">#REF!</definedName>
    <definedName name="x">#REF!</definedName>
    <definedName name="xxx" localSheetId="6">#REF!</definedName>
    <definedName name="xxx" localSheetId="9">#REF!</definedName>
    <definedName name="xxx" localSheetId="5">#REF!</definedName>
    <definedName name="xxx" localSheetId="17">#REF!</definedName>
    <definedName name="xxx" localSheetId="16">#REF!</definedName>
    <definedName name="xxx" localSheetId="13">#REF!</definedName>
    <definedName name="xxx" localSheetId="11">#REF!</definedName>
    <definedName name="xxx">#REF!</definedName>
    <definedName name="yes" localSheetId="6">#REF!</definedName>
    <definedName name="yes" localSheetId="0">#REF!</definedName>
    <definedName name="yes" localSheetId="9">#REF!</definedName>
    <definedName name="yes" localSheetId="5">#REF!</definedName>
    <definedName name="yes" localSheetId="17">#REF!</definedName>
    <definedName name="yes" localSheetId="2">#REF!</definedName>
    <definedName name="yes" localSheetId="16">#REF!</definedName>
    <definedName name="yes" localSheetId="13">#REF!</definedName>
    <definedName name="yes" localSheetId="11">#REF!</definedName>
    <definedName name="yes">#REF!</definedName>
    <definedName name="YO" localSheetId="6">#REF!</definedName>
    <definedName name="YO" localSheetId="0">#REF!</definedName>
    <definedName name="YO" localSheetId="9">#REF!</definedName>
    <definedName name="YO" localSheetId="5">#REF!</definedName>
    <definedName name="YO" localSheetId="17">#REF!</definedName>
    <definedName name="YO" localSheetId="2">#REF!</definedName>
    <definedName name="YO" localSheetId="16">#REF!</definedName>
    <definedName name="YO" localSheetId="13">#REF!</definedName>
    <definedName name="YO" localSheetId="11">#REF!</definedName>
    <definedName name="YO">#REF!</definedName>
    <definedName name="yyy" localSheetId="6">#REF!</definedName>
    <definedName name="yyy" localSheetId="9">#REF!</definedName>
    <definedName name="yyy" localSheetId="5">#REF!</definedName>
    <definedName name="yyy" localSheetId="17">#REF!</definedName>
    <definedName name="yyy" localSheetId="16">#REF!</definedName>
    <definedName name="yyy" localSheetId="13">#REF!</definedName>
    <definedName name="yyy" localSheetId="11">#REF!</definedName>
    <definedName name="yyy">#REF!</definedName>
    <definedName name="zz" localSheetId="6">#REF!</definedName>
    <definedName name="zz" localSheetId="9">#REF!</definedName>
    <definedName name="zz" localSheetId="5">#REF!</definedName>
    <definedName name="zz" localSheetId="17">#REF!</definedName>
    <definedName name="zz" localSheetId="16">#REF!</definedName>
    <definedName name="zz" localSheetId="13">#REF!</definedName>
    <definedName name="zz" localSheetId="11">#REF!</definedName>
    <definedName name="zz">#REF!</definedName>
  </definedNames>
  <calcPr calcId="162913"/>
</workbook>
</file>

<file path=xl/calcChain.xml><?xml version="1.0" encoding="utf-8"?>
<calcChain xmlns="http://schemas.openxmlformats.org/spreadsheetml/2006/main">
  <c r="D9" i="39" l="1"/>
  <c r="D10" i="39"/>
  <c r="E8" i="13" l="1"/>
  <c r="E9" i="13"/>
  <c r="E11" i="13"/>
  <c r="F10" i="43" l="1"/>
  <c r="E10" i="43"/>
  <c r="F9" i="15" l="1"/>
  <c r="C25" i="15"/>
  <c r="B25" i="15"/>
  <c r="E9" i="15" l="1"/>
  <c r="D11" i="40" l="1"/>
  <c r="C11" i="40"/>
  <c r="B11" i="40"/>
  <c r="E11" i="40" l="1"/>
  <c r="D9" i="40"/>
  <c r="B9" i="40"/>
  <c r="C9" i="40"/>
  <c r="E9" i="40" l="1"/>
  <c r="F23" i="8" l="1"/>
  <c r="F17" i="8"/>
  <c r="F11" i="8"/>
  <c r="F18" i="8" l="1"/>
  <c r="C9" i="15" l="1"/>
  <c r="B9" i="15"/>
  <c r="C13" i="8" l="1"/>
  <c r="F16" i="8"/>
  <c r="F19" i="8" l="1"/>
  <c r="F10" i="8" l="1"/>
  <c r="F12" i="8"/>
  <c r="F14" i="8"/>
  <c r="F15" i="8"/>
  <c r="C14" i="5"/>
  <c r="E9" i="8"/>
  <c r="F24" i="8"/>
  <c r="F22" i="8"/>
  <c r="F21" i="8"/>
  <c r="F20" i="8"/>
  <c r="E13" i="8"/>
  <c r="D13" i="8"/>
  <c r="D9" i="8"/>
  <c r="C9" i="8"/>
  <c r="C8" i="8" s="1"/>
  <c r="B12" i="40" s="1"/>
  <c r="B8" i="40" s="1"/>
  <c r="C10" i="5"/>
  <c r="C9" i="5" l="1"/>
  <c r="E8" i="8"/>
  <c r="D12" i="40" s="1"/>
  <c r="D8" i="8"/>
  <c r="C12" i="40" s="1"/>
  <c r="C8" i="40" s="1"/>
  <c r="F13" i="8"/>
  <c r="F9" i="8"/>
  <c r="F8" i="8" l="1"/>
  <c r="E12" i="40"/>
  <c r="D8" i="40"/>
  <c r="E8" i="40" s="1"/>
</calcChain>
</file>

<file path=xl/sharedStrings.xml><?xml version="1.0" encoding="utf-8"?>
<sst xmlns="http://schemas.openxmlformats.org/spreadsheetml/2006/main" count="1172" uniqueCount="755">
  <si>
    <t>Anual</t>
  </si>
  <si>
    <t>Modificado</t>
  </si>
  <si>
    <t>Ejercido</t>
  </si>
  <si>
    <t>PEMEX</t>
  </si>
  <si>
    <t>Operación</t>
  </si>
  <si>
    <t>Primario</t>
  </si>
  <si>
    <t>Financiero</t>
  </si>
  <si>
    <t>CFE</t>
  </si>
  <si>
    <t>IMSS</t>
  </si>
  <si>
    <t>ISSSTE</t>
  </si>
  <si>
    <t>CONSOLIDADO</t>
  </si>
  <si>
    <t>Aprobado</t>
  </si>
  <si>
    <t>Fuente: Secretaría de Hacienda y Crédito Público.</t>
  </si>
  <si>
    <t>Informes Sobre la Situación Económica, las Finanzas Públicas y la Deuda Pública, Anexos</t>
  </si>
  <si>
    <t>Dependencia/Órgano/Entidad</t>
  </si>
  <si>
    <t>Incremento Salarial Autorizado</t>
  </si>
  <si>
    <t>Período</t>
  </si>
  <si>
    <t>Complemento</t>
  </si>
  <si>
    <t>Regularizable</t>
  </si>
  <si>
    <t>(1)</t>
  </si>
  <si>
    <t>(2)</t>
  </si>
  <si>
    <t>(3)</t>
  </si>
  <si>
    <t>4=(2+3)</t>
  </si>
  <si>
    <t>5=(4/1) %</t>
  </si>
  <si>
    <t>Total</t>
  </si>
  <si>
    <t>02</t>
  </si>
  <si>
    <t>OFICINA DE LA PRESIDENCIA DE LA REPÚBLICA</t>
  </si>
  <si>
    <t>Oficina de la Presidencia de la República</t>
  </si>
  <si>
    <t>04</t>
  </si>
  <si>
    <t>GOBERNACIÓN</t>
  </si>
  <si>
    <t>Secretaría de Gobernación</t>
  </si>
  <si>
    <t>Instituto Nacional para el Federalismo y el Desarrollo Municipal</t>
  </si>
  <si>
    <t>Prevención y Readaptación Social</t>
  </si>
  <si>
    <t>Tribunal Federal de Conciliación y Arbitraje</t>
  </si>
  <si>
    <t>Secretaría General del Consejo Nacional de Población</t>
  </si>
  <si>
    <t>Centro Nacional de Prevención de Desastres</t>
  </si>
  <si>
    <t>Instituto Nacional de Migración</t>
  </si>
  <si>
    <t>Coordinación General de la Comisión Mexicana de Ayuda a Refugiados</t>
  </si>
  <si>
    <t>Centro de Producción de Programas Informativos y Especiales</t>
  </si>
  <si>
    <t>Coordinación Nacional Antisecuestro</t>
  </si>
  <si>
    <t>Coordinación para la Atención Integral de la Migración en la Frontera Sur</t>
  </si>
  <si>
    <t>Comisión Nacional para Prevenir y Erradicar la Violencia Contra las Mujeres</t>
  </si>
  <si>
    <t>Secretariado Ejecutivo del Sistema Nacional de Seguridad Pública</t>
  </si>
  <si>
    <t>Archivo General de la Nación</t>
  </si>
  <si>
    <t>Consejo Nacional para Prevenir la Discriminación</t>
  </si>
  <si>
    <t>05</t>
  </si>
  <si>
    <t>RELACIONES EXTERIORES</t>
  </si>
  <si>
    <t>Secretaría de Relaciones Exteriores</t>
  </si>
  <si>
    <t>Instituto Matías Romero</t>
  </si>
  <si>
    <t>Instituto de los Mexicanos en el Exterior</t>
  </si>
  <si>
    <t>Agencia Mexicana de Cooperación Internacional para el Desarrollo</t>
  </si>
  <si>
    <t>06</t>
  </si>
  <si>
    <t>HACIENDA Y CRÉDITO PÚBLICO</t>
  </si>
  <si>
    <t>Secretaría de Hacienda y Crédito Público</t>
  </si>
  <si>
    <t>Instituto de Administración y Avalúos de Bienes Nacionales</t>
  </si>
  <si>
    <t>Comisión Nacional Bancaria y de Valores</t>
  </si>
  <si>
    <t>Comisión Nacional de Seguros y Fianzas</t>
  </si>
  <si>
    <t>Comisión Nacional del Sistema de Ahorro para el Retiro</t>
  </si>
  <si>
    <t>Servicio de Administración Tributaria</t>
  </si>
  <si>
    <t>Comisión Nacional para la Protección y Defensa de los Usuarios de Servicios Financieros</t>
  </si>
  <si>
    <t>07</t>
  </si>
  <si>
    <t>DEFENSA NACIONAL</t>
  </si>
  <si>
    <t>08</t>
  </si>
  <si>
    <t>Servicio Nacional de Sanidad, Inocuidad y Calidad Agroalimentaria</t>
  </si>
  <si>
    <t>Servicio Nacional de Inspección y Certificación de Semillas</t>
  </si>
  <si>
    <t>Colegio Superior Agropecuario del Estado de Guerrero</t>
  </si>
  <si>
    <t>Servicio de Información Agroalimentaria y Pesquera</t>
  </si>
  <si>
    <t>Comisión Nacional de Acuacultura y Pesca</t>
  </si>
  <si>
    <t>Universidad Autónoma Chapingo</t>
  </si>
  <si>
    <t>Comité Nacional para el Desarrollo Sustentable de la Caña de Azúcar</t>
  </si>
  <si>
    <t>Fideicomiso de Riesgo Compartido</t>
  </si>
  <si>
    <t>Fondo de Empresas Expropiadas del Sector Azucarero</t>
  </si>
  <si>
    <t>Instituto Nacional para el Desarrollo de Capacidades del Sector Rural, A.C.</t>
  </si>
  <si>
    <t>Colegio de Postgraduados</t>
  </si>
  <si>
    <t>Comisión Nacional de las Zonas Áridas</t>
  </si>
  <si>
    <t>Instituto Nacional de Investigaciones Forestales, Agrícolas y Pecuarias</t>
  </si>
  <si>
    <t>Instituto Nacional de Pesca y Acuacultura</t>
  </si>
  <si>
    <t>09</t>
  </si>
  <si>
    <t>Instituto Mexicano del Transporte</t>
  </si>
  <si>
    <t>Servicios a la Navegación en el Espacio Aéreo Mexicano</t>
  </si>
  <si>
    <t>Agencia Reguladora del Transporte Ferroviario</t>
  </si>
  <si>
    <t>Administración Portuaria Integral de Puerto Madero, S.A. de C.V.</t>
  </si>
  <si>
    <t>Ferrocarril del Istmo de Tehuantepec, S.A. de C.V.</t>
  </si>
  <si>
    <t>Organismo Promotor de Inversiones en Telecomunicaciones</t>
  </si>
  <si>
    <t>Fideicomiso de Formación y Capacitación para el Personal de la Marina Mercante Nacional</t>
  </si>
  <si>
    <t>Agencia Espacial Mexicana</t>
  </si>
  <si>
    <t>Grupo Aeroportuario de la Ciudad de México, S.A. de C.V.</t>
  </si>
  <si>
    <t>10</t>
  </si>
  <si>
    <t>ECONOMÍA</t>
  </si>
  <si>
    <t>Secretaría de Economía</t>
  </si>
  <si>
    <t>Centro Nacional de Metrología</t>
  </si>
  <si>
    <t>Procuraduría Federal del Consumidor</t>
  </si>
  <si>
    <t>Servicio Geológico Mexicano</t>
  </si>
  <si>
    <t>11</t>
  </si>
  <si>
    <t>EDUCACIÓN PÚBLICA</t>
  </si>
  <si>
    <t>Secretaría de Educación Pública</t>
  </si>
  <si>
    <t>Universidad Pedagógica Nacional</t>
  </si>
  <si>
    <t>Instituto Politécnico Nacional</t>
  </si>
  <si>
    <t>XE-IPN Canal 11</t>
  </si>
  <si>
    <t>Comisión de Apelación y Arbitraje del Deporte</t>
  </si>
  <si>
    <t>Universidad Abierta y a Distancia de México</t>
  </si>
  <si>
    <t>Tecnológico Nacional de México</t>
  </si>
  <si>
    <t>Coordinación General @prende.mx</t>
  </si>
  <si>
    <t>Fondo de Cultura Económica</t>
  </si>
  <si>
    <t>Universidad Autónoma Metropolitana</t>
  </si>
  <si>
    <t>Universidad Nacional Autónoma de México</t>
  </si>
  <si>
    <t>Centro de Enseñanza Técnica Industrial</t>
  </si>
  <si>
    <t>Centro de Investigación y de Estudios Avanzados del Instituto Politécnico Nacional</t>
  </si>
  <si>
    <t>Colegio de Bachilleres</t>
  </si>
  <si>
    <t>Colegio Nacional de Educación Profesional Técnica</t>
  </si>
  <si>
    <t>Comisión de Operación y Fomento de Actividades Académicas del Instituto Politécnico Nacional</t>
  </si>
  <si>
    <t>Comisión Nacional de Cultura Física y Deporte</t>
  </si>
  <si>
    <t>Comisión Nacional de Libros de Texto Gratuitos</t>
  </si>
  <si>
    <t>Consejo Nacional de Fomento Educativo</t>
  </si>
  <si>
    <t>El Colegio de México, A.C.</t>
  </si>
  <si>
    <t>Fideicomiso de los Sistemas Normalizado de Competencia Laboral y de Certificación de Competencia Laboral</t>
  </si>
  <si>
    <t>Instituto Nacional para la Educación de los Adultos</t>
  </si>
  <si>
    <t>Instituto Nacional de la Infraestructura Física Educativa</t>
  </si>
  <si>
    <t>Instituto Mexicano de la Radio</t>
  </si>
  <si>
    <t>Patronato de Obras e Instalaciones del Instituto Politécnico Nacional</t>
  </si>
  <si>
    <t>Universidad Autónoma Agraria Antonio Narro</t>
  </si>
  <si>
    <t>12</t>
  </si>
  <si>
    <t>SALUD</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</si>
  <si>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</si>
  <si>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</si>
  <si>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</si>
  <si>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</si>
  <si>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</si>
  <si>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Comisión Nacional de Arbitraje Médico</t>
  </si>
  <si>
    <t>Servicios de Atención Psiquiátrica</t>
  </si>
  <si>
    <t>Centro Nacional de Programas Preventivos y Control de Enfermedades</t>
  </si>
  <si>
    <t>Centro Nacional de Trasplantes</t>
  </si>
  <si>
    <t>Centro Nacional para la Salud de la Infancia y la Adolescencia</t>
  </si>
  <si>
    <t>Comisión Federal para la Protección contra Riesgos Sanitarios</t>
  </si>
  <si>
    <t>Centro Nacional de Excelencia Tecnológica en Salud</t>
  </si>
  <si>
    <t>Comisión Nacional de Bioética</t>
  </si>
  <si>
    <t>Comisión Nacional contra las Adicciones</t>
  </si>
  <si>
    <t>Centro Regional de Alta Especialidad de Chiapas</t>
  </si>
  <si>
    <t>Instituto Nacional de Psiquiatría Ramón de la Fuente Muñiz</t>
  </si>
  <si>
    <t>Centros de Integración Juvenil, A.C.</t>
  </si>
  <si>
    <t>Hospital Juárez de México</t>
  </si>
  <si>
    <t>Hospital General "Dr. Manuel Gea González"</t>
  </si>
  <si>
    <t>Hospital General de México "Dr. Eduardo Liceaga"</t>
  </si>
  <si>
    <t>Hospital Infantil de México Federico Gómez</t>
  </si>
  <si>
    <t>Hospital Regional de Alta Especialidad del Bajío</t>
  </si>
  <si>
    <t>Hospital Regional de Alta Especialidad de Oaxaca</t>
  </si>
  <si>
    <t>Hospital Regional de Alta Especialidad de la Península de Yucatán</t>
  </si>
  <si>
    <t>Hospital Regional de Alta Especialidad de Ciudad Victoria "Bicentenario 2010"</t>
  </si>
  <si>
    <t>Hospital Regional de Alta Especialidad de Ixtapaluca</t>
  </si>
  <si>
    <t>Instituto Nacional de Cancerología</t>
  </si>
  <si>
    <t>Instituto Nacional de Cardiología Ignacio Chávez</t>
  </si>
  <si>
    <t>Instituto Nacional de Enfermedades Respiratorias Ismael Cosío Villegas</t>
  </si>
  <si>
    <t>Instituto Nacional de Geriatría</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</si>
  <si>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</si>
  <si>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</si>
  <si>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</si>
  <si>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</si>
  <si>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</si>
  <si>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 Luis Guillermo Ibarra Ibarra</t>
  </si>
  <si>
    <t>Instituto Nacional de Salud Pública</t>
  </si>
  <si>
    <t>Sistema Nacional para el Desarrollo Integral de la Familia</t>
  </si>
  <si>
    <t>MARINA</t>
  </si>
  <si>
    <t>Secretaría de Marina</t>
  </si>
  <si>
    <t>TRABAJO Y PREVISIÓN SOCIAL</t>
  </si>
  <si>
    <t>Procuraduría Federal de la Defensa del Trabajo</t>
  </si>
  <si>
    <t>Comisión Nacional de los Salarios Mínimos</t>
  </si>
  <si>
    <t>DESARROLLO AGRARIO, TERRITORIAL Y URBANO</t>
  </si>
  <si>
    <t>Secretaría de Desarrollo Agrario, Territorial y Urbano</t>
  </si>
  <si>
    <t>Registro Agrario Nacional</t>
  </si>
  <si>
    <t>Comisión Nacional de Vivienda</t>
  </si>
  <si>
    <t>Instituto Nacional del Suelo Sustentable</t>
  </si>
  <si>
    <t>Procuraduría Agraria</t>
  </si>
  <si>
    <t>MEDIO AMBIENTE Y RECURSOS NATURALES</t>
  </si>
  <si>
    <t>Comisión Nacional del Agua</t>
  </si>
  <si>
    <t>Procuraduría Federal de Protección al Ambiente</t>
  </si>
  <si>
    <t>Comisión Nacional de Áreas Naturales Protegidas</t>
  </si>
  <si>
    <t>Comisión Nacional Forestal</t>
  </si>
  <si>
    <t>Instituto Mexicano de Tecnología del Agua</t>
  </si>
  <si>
    <t>Instituto Nacional de Ecología y Cambio Climático</t>
  </si>
  <si>
    <t>ENERGÍA</t>
  </si>
  <si>
    <t>Secretaría de Energía</t>
  </si>
  <si>
    <t>Comisión Nacional de Seguridad Nuclear y Salvaguardias</t>
  </si>
  <si>
    <t>Comisión Nacional para el Uso Eficiente de la Energía</t>
  </si>
  <si>
    <t>Instituto Nacional de Electricidad y Energías Limpias</t>
  </si>
  <si>
    <t>Instituto Nacional de Investigaciones Nucleares</t>
  </si>
  <si>
    <t>Instituto Nacional de Desarrollo Social</t>
  </si>
  <si>
    <t>Instituto Nacional de la Economía Social</t>
  </si>
  <si>
    <t>Instituto Nacional de las Personas Adultas Mayores</t>
  </si>
  <si>
    <t>Consejo Nacional de Evaluación de la Política de Desarrollo Social</t>
  </si>
  <si>
    <t>Consejo Nacional para el Desarrollo y la Inclusión de las Personas con Discapacidad</t>
  </si>
  <si>
    <t>Instituto Mexicano de la Juventud</t>
  </si>
  <si>
    <t>Fondo Nacional para el Fomento de las Artesanías</t>
  </si>
  <si>
    <t>TURISMO</t>
  </si>
  <si>
    <t>Secretaría de Turismo</t>
  </si>
  <si>
    <t>Instituto de Competitividad Turística</t>
  </si>
  <si>
    <t>Corporación de Servicios al Turista Ángeles Verdes</t>
  </si>
  <si>
    <t>Fondo Nacional de Fomento al Turismo</t>
  </si>
  <si>
    <t>FUNCIÓN PÚBLICA</t>
  </si>
  <si>
    <t>TRIBUNALES AGRARIOS</t>
  </si>
  <si>
    <t>Tribunales Agrarios</t>
  </si>
  <si>
    <t>APORTACIONES FEDERALES PARA ENTIDADES FEDERATIVAS Y MUNICIPIOS</t>
  </si>
  <si>
    <t>FASSA</t>
  </si>
  <si>
    <t>FONE</t>
  </si>
  <si>
    <t>FAETA</t>
  </si>
  <si>
    <t>CONSEJERÍA JURÍDICA DEL EJECUTIVO FEDERAL</t>
  </si>
  <si>
    <t>Consejería Jurídica del Ejecutivo Federal</t>
  </si>
  <si>
    <t>CONSEJO NACIONAL DE CIENCIA Y TECNOLOGÍA</t>
  </si>
  <si>
    <t>Centro de Investigación en Matemáticas, A.C.</t>
  </si>
  <si>
    <t>Centro de Investigación en Materiales Avanzados, S.C.</t>
  </si>
  <si>
    <t>CIATEC, A.C. "Centro de Innovación Aplicada en Tecnologías Competitivas"</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</si>
  <si>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</si>
  <si>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</si>
  <si>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</si>
  <si>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</si>
  <si>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</si>
  <si>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Óptica, A.C.</t>
  </si>
  <si>
    <t>Centro de Investigación en Química Aplicada</t>
  </si>
  <si>
    <t>Centro de Investigaciones y Estudios Superiores en Antropología Social</t>
  </si>
  <si>
    <t>CIATEQ, A.C. Centro de Tecnología Avanzada</t>
  </si>
  <si>
    <t>El Colegio de la Frontera Norte, A.C.</t>
  </si>
  <si>
    <t>El Colegio de la Frontera Sur</t>
  </si>
  <si>
    <t>El Colegio de Michoacán, A.C.</t>
  </si>
  <si>
    <t>El Colegio de San Luis, A.C.</t>
  </si>
  <si>
    <t>Instituto de Ecología, A.C.</t>
  </si>
  <si>
    <t>Instituto de Investigaciones "Dr. José María Luis Mora"</t>
  </si>
  <si>
    <t>Instituto Nacional de Astrofísica, Óptica y Electrónica</t>
  </si>
  <si>
    <t>Instituto Potosino de Investigación Científica y Tecnológica, A.C.</t>
  </si>
  <si>
    <t>Centro de Ingeniería y Desarrollo Industrial</t>
  </si>
  <si>
    <t>Centro de Investigación Científica y de Educación Superior de Ensenada, Baja California</t>
  </si>
  <si>
    <t>Centro de Investigación en Alimentación y Desarrollo, A.C.</t>
  </si>
  <si>
    <t>COMISIÓN REGULADORA DE ENERGÍA</t>
  </si>
  <si>
    <t>Comisión Reguladora de Energía</t>
  </si>
  <si>
    <t>COMISIÓN NACIONAL DE HIDROCARBUROS</t>
  </si>
  <si>
    <t>Comisión Nacional de Hidrocarburos</t>
  </si>
  <si>
    <t>ENTIDADES NO SECTORIZADAS</t>
  </si>
  <si>
    <t>Notimex, Agencia de Noticias del Estado Mexicano</t>
  </si>
  <si>
    <t>Procuraduría de la Defensa del Contribuyente</t>
  </si>
  <si>
    <t>Comisión Ejecutiva de Atención a Víctimas</t>
  </si>
  <si>
    <t>Sistema Público de Radiodifusión del Estado Mexicano</t>
  </si>
  <si>
    <t>Secretaría Ejecutiva del Sistema Nacional Anticorrupción</t>
  </si>
  <si>
    <t>Instituto Nacional de las Mujeres</t>
  </si>
  <si>
    <t>CULTURA</t>
  </si>
  <si>
    <t>Secretaría de Cultura</t>
  </si>
  <si>
    <t>Instituto Nacional de Antropología e Historia</t>
  </si>
  <si>
    <t>Instituto Nacional de Bellas Artes y Literatura</t>
  </si>
  <si>
    <t>Compañía Operadora del Centro Cultural y Turístico de Tijuana, S.A. de C.V.</t>
  </si>
  <si>
    <t>Fideicomiso para la Cineteca Nacional</t>
  </si>
  <si>
    <t>Instituto Nacional de Lenguas Indígenas</t>
  </si>
  <si>
    <t>Poder / Ente autónomo / Entidad</t>
  </si>
  <si>
    <t>Poder Legislativo</t>
  </si>
  <si>
    <t>H. Cámara de Diputados</t>
  </si>
  <si>
    <t>Auditoría Superior de la Federación</t>
  </si>
  <si>
    <t>H. Cámara de Senadores</t>
  </si>
  <si>
    <t>Poder Judicial</t>
  </si>
  <si>
    <t>Suprema Corte de Justicia de la Nación</t>
  </si>
  <si>
    <t>Tribunal Electoral del Poder Judicial de la Federación</t>
  </si>
  <si>
    <t>Instituto Nacional Electoral</t>
  </si>
  <si>
    <t>Instituto Nacional de Estadística y Geografía</t>
  </si>
  <si>
    <t>Comisión Federal de Competencia Económica</t>
  </si>
  <si>
    <t>Instituto Federal de Telecomunicaciones</t>
  </si>
  <si>
    <t>Instituto Mexicano del Seguro Social</t>
  </si>
  <si>
    <t>Ramo/Entidad</t>
  </si>
  <si>
    <t>5 Relaciones Exteriores</t>
  </si>
  <si>
    <t>6 Hacienda y Crédito Público</t>
  </si>
  <si>
    <t>Autoridad Educativa Federal en la Ciudad de México</t>
  </si>
  <si>
    <t>Consejo Nacional de Ciencia y Tecnología</t>
  </si>
  <si>
    <t>Instituto Nacional de Estudios Históricos de las Revoluciones de México </t>
  </si>
  <si>
    <t>Ramo</t>
  </si>
  <si>
    <t>Denominación</t>
  </si>
  <si>
    <t>Gobernación</t>
  </si>
  <si>
    <t>Relaciones Exteriores</t>
  </si>
  <si>
    <t>Hacienda y Crédito Público</t>
  </si>
  <si>
    <t>Defensa Nacional</t>
  </si>
  <si>
    <t>Educación Pública</t>
  </si>
  <si>
    <t>Salud</t>
  </si>
  <si>
    <t>Marina</t>
  </si>
  <si>
    <t>Poder o ente autónomo</t>
  </si>
  <si>
    <t>Servicios Personales</t>
  </si>
  <si>
    <t>Gasto de Operación</t>
  </si>
  <si>
    <t>Gasto de Inversión</t>
  </si>
  <si>
    <t>Consejo de la Judicatura Federal</t>
  </si>
  <si>
    <t>Comisión Nacional de los Derechos Humanos</t>
  </si>
  <si>
    <t>Instituto Nacional de Transparencia, Acceso a la Información y Protección de Datos</t>
  </si>
  <si>
    <t>Fuente: Poderes Legislativo y Judicial y Entes autónomos.</t>
  </si>
  <si>
    <t>Informes sobre la Situación Económica, las Finanzas Públicas y la Deuda Pública</t>
  </si>
  <si>
    <t xml:space="preserve">Informes sobre la Situación Económica, las Finanzas Públicas y la Deuda Pública </t>
  </si>
  <si>
    <t xml:space="preserve">Informes sobre la Situación Económica, las Finanzas Públicas
 y la Deuda Pública </t>
  </si>
  <si>
    <r>
      <t xml:space="preserve">Total </t>
    </r>
    <r>
      <rPr>
        <b/>
        <vertAlign val="superscript"/>
        <sz val="10"/>
        <color theme="0"/>
        <rFont val="Montserrat"/>
      </rPr>
      <t>1_/</t>
    </r>
  </si>
  <si>
    <t>Aprobado
Anual</t>
  </si>
  <si>
    <t>Modificado
Anual</t>
  </si>
  <si>
    <t>n.a.</t>
  </si>
  <si>
    <t>I</t>
  </si>
  <si>
    <t>Gasto regularizable en servicios personales, el cual comprende las percepciones ordinarias de los servidores públicos, así como las erogaciones de seguridad social y fiscales inherentes a dichas percepciones.</t>
  </si>
  <si>
    <t>II</t>
  </si>
  <si>
    <t>Las previsiones de gasto que correspondan a la atención de la población indígena, en los términos del artículo 2, apartado B, de la Constitución Política de los Estados Unidos Mexicanos.</t>
  </si>
  <si>
    <t>III</t>
  </si>
  <si>
    <t>Las asignaciones para entidades federativas y municipios, consistentes en participaciones por ingresos federales y aportaciones federales derivadas de la Ley de Coordinación Fiscal.</t>
  </si>
  <si>
    <t>IV</t>
  </si>
  <si>
    <t>V</t>
  </si>
  <si>
    <t>Pago de la deuda pública y los adeudos del ejercicio fiscal anterior.</t>
  </si>
  <si>
    <t>VI</t>
  </si>
  <si>
    <t>VII</t>
  </si>
  <si>
    <t>Erogaciones para cubrir indemnizaciones y obligaciones que se deriven de resoluciones definitivas emitidas por autoridad competente hasta por el monto que corresponda ejercer en dicho año, que se determine conforme al artículo 47 de la Ley Federal de Presupuesto y Responsabilidad Hacendaria.</t>
  </si>
  <si>
    <t>VIII</t>
  </si>
  <si>
    <t>Erogaciones por concepto de responsabilidad patrimonial del Estado, en términos del artículo 113 de la Constitución Política de los Estados Unidos Mexicanos.</t>
  </si>
  <si>
    <t>IX</t>
  </si>
  <si>
    <t>Previsiones para el Fondo para la Prevención de Desastres, el Fondo de Desastres y el Fondo para Atender a la Población Rural Afectada por Contingencias Climatológicas a que se refiere el artículo 37 de la Ley Federal de Presupuesto y Responsabilidad Hacendaria.</t>
  </si>
  <si>
    <t>X</t>
  </si>
  <si>
    <t>Otras erogaciones determinadas en cantidad específica en las leyes.</t>
  </si>
  <si>
    <t>Pensiones y Jubilaciones</t>
  </si>
  <si>
    <t>Ramos Administrativos</t>
  </si>
  <si>
    <t>Función Pública</t>
  </si>
  <si>
    <t>Ramo / Entidad / Unidad Responsable</t>
  </si>
  <si>
    <t>Anual a</t>
  </si>
  <si>
    <t>(3) = (2/1)</t>
  </si>
  <si>
    <t>Programable</t>
  </si>
  <si>
    <t>Sector central</t>
  </si>
  <si>
    <t>Órganos Desconcentrados</t>
  </si>
  <si>
    <t>N00</t>
  </si>
  <si>
    <t>Q00</t>
  </si>
  <si>
    <t>Comisión Nacional de Búsqueda de Personas</t>
  </si>
  <si>
    <t>Entidades apoyadas</t>
  </si>
  <si>
    <t>B00</t>
  </si>
  <si>
    <t>Radio Educación </t>
  </si>
  <si>
    <t>Instituto Nacional del Derecho de Autor </t>
  </si>
  <si>
    <t>Empresas Productivas del Estado</t>
  </si>
  <si>
    <r>
      <t>Variación %</t>
    </r>
    <r>
      <rPr>
        <b/>
        <vertAlign val="superscript"/>
        <sz val="10"/>
        <color theme="0"/>
        <rFont val="Montserrat"/>
      </rPr>
      <t xml:space="preserve"> 2_/</t>
    </r>
  </si>
  <si>
    <t xml:space="preserve">Informes sobre la Situación Económica,
las Finanzas Públicas y la Deuda Pública </t>
  </si>
  <si>
    <t>Nivel
Institucional</t>
  </si>
  <si>
    <t>Calendario</t>
  </si>
  <si>
    <t>Porcentaje del PIB</t>
  </si>
  <si>
    <t>Pagado</t>
  </si>
  <si>
    <t>Gobierno Federal</t>
  </si>
  <si>
    <r>
      <t>Pagado</t>
    </r>
    <r>
      <rPr>
        <b/>
        <vertAlign val="superscript"/>
        <sz val="10"/>
        <color theme="0"/>
        <rFont val="Montserrat"/>
      </rPr>
      <t xml:space="preserve"> p_/</t>
    </r>
  </si>
  <si>
    <t>AGRICULTURA Y DESARROLLO RURAL</t>
  </si>
  <si>
    <t>Secretaría de Agricultura y Desarrollo Rural</t>
  </si>
  <si>
    <t>Comisión Nacional de Mejora Regulatoria</t>
  </si>
  <si>
    <t>BIENESTAR</t>
  </si>
  <si>
    <t>Secretaría de Bienestar</t>
  </si>
  <si>
    <t>AUTORIDAD EDUCATIVA FEDERAL EN LA CIUDAD DE MÉXICO</t>
  </si>
  <si>
    <t>Centro de Investigación en Ciencias de Información Geoespacial, A.C.</t>
  </si>
  <si>
    <t>Instituto Nacional de los Pueblos Indígenas</t>
  </si>
  <si>
    <t>Dependencia /Entidad que otorga</t>
  </si>
  <si>
    <t>Nombre o razón social del beneficiario</t>
  </si>
  <si>
    <t>Fin específico</t>
  </si>
  <si>
    <t>Partida a la que se carga el monto otorgado</t>
  </si>
  <si>
    <t>Fundación UNAM, A.C.</t>
  </si>
  <si>
    <t>Fuente: Secretaría de Hacienda y Crédito Público, con información proporcionada por las dependencias y entidades de la Administración Pública Federal.</t>
  </si>
  <si>
    <t>Dependencia / Entidad que otorga</t>
  </si>
  <si>
    <t>Nombre o razón social de la Sociedad o Asociación Civil Beneficiada</t>
  </si>
  <si>
    <t>Agricultura y Desarrollo Rural</t>
  </si>
  <si>
    <t>Cultura</t>
  </si>
  <si>
    <t>4 Secretaría de Gobernación</t>
  </si>
  <si>
    <t>23 Provisiones Salariales y Económicas</t>
  </si>
  <si>
    <r>
      <t>Comisión Federal de Competencia Económica</t>
    </r>
    <r>
      <rPr>
        <b/>
        <vertAlign val="superscript"/>
        <sz val="10"/>
        <color theme="1"/>
        <rFont val="Montserrat"/>
      </rPr>
      <t xml:space="preserve"> 1_/</t>
    </r>
  </si>
  <si>
    <t xml:space="preserve">Asociación Mexicana de Impartidores de Justicia, A.C. (AMIJ) </t>
  </si>
  <si>
    <t>Nota: Las sumas pueden no coincidir debido al redondeo de las cifras.
Fuente: Secretaría de Hacienda y Crédito Público.</t>
  </si>
  <si>
    <t>K00</t>
  </si>
  <si>
    <t>E00</t>
  </si>
  <si>
    <t>I6U</t>
  </si>
  <si>
    <t>Servicio Postal Mexicano</t>
  </si>
  <si>
    <t>Telecomunicaciones de México</t>
  </si>
  <si>
    <t>Seguridad y Protección Ciudadana</t>
  </si>
  <si>
    <t>Ramos Autónomos</t>
  </si>
  <si>
    <t>Secretaría Ejecutiva del Sistema Nacional de Protección Integral de Niñas, Niños y Adolescentes</t>
  </si>
  <si>
    <t>Organismo Coordinador de las Universidades para el Bienestar Benito Juárez García</t>
  </si>
  <si>
    <t>Servicio de Protección Federal</t>
  </si>
  <si>
    <t>Centro Nacional de Inteligencia</t>
  </si>
  <si>
    <t>Entidades no Sectorizadas</t>
  </si>
  <si>
    <t>SEGURIDAD Y PROTECCIÓN CIUDADANA</t>
  </si>
  <si>
    <t>Secretaría de Seguridad y Protección Ciudadana</t>
  </si>
  <si>
    <t>Guardia Nacional</t>
  </si>
  <si>
    <t>Importe</t>
  </si>
  <si>
    <t>Primer Trimestre de 2020</t>
  </si>
  <si>
    <t>Coordinación Nacional de Becas para el Bienestar Benito Juárez</t>
  </si>
  <si>
    <t>Corredor Interoceánico del Istmo de Tehuantepec</t>
  </si>
  <si>
    <t>Comisión Nacional para la Mejora Continua de la Educación</t>
  </si>
  <si>
    <t>Fiscalía General de la República</t>
  </si>
  <si>
    <t>Total de Gastos Obligatorios</t>
  </si>
  <si>
    <t>Total de Gastos Obligatorios con Pensiones y Jubilaciones</t>
  </si>
  <si>
    <t>Instituto de Salud para el Bienestar</t>
  </si>
  <si>
    <t>SUBSIDIOS OTORGADOS A SOCIEDADES Y ASOCIACIONES CIVILES
(Pesos)</t>
  </si>
  <si>
    <t>C00</t>
  </si>
  <si>
    <t>A00</t>
  </si>
  <si>
    <t>Agencia Federal de Aviación Civil</t>
  </si>
  <si>
    <t>L00</t>
  </si>
  <si>
    <t>Trabajo y Previsión Social</t>
  </si>
  <si>
    <t>Energía</t>
  </si>
  <si>
    <t>TOTAL</t>
  </si>
  <si>
    <t>Tribunal Federal de Justicia Fiscal</t>
  </si>
  <si>
    <t>Tribunal Federal de Justicia Administrativa</t>
  </si>
  <si>
    <t>(*)   Presupuesto aprobado por la H. Cámara de Diputados para servicios personales, sin las previsiones salariales y económicas.
Nota 1: Las sumas parciales pueden no coincidir con el total, así como los cálculos porcentuales, debido al redondeo.
Fuente: Secretaría de Hacienda y Crédito Público</t>
  </si>
  <si>
    <t>Instituto para Devolver al Pueblo lo Robado</t>
  </si>
  <si>
    <t>Centro Federal de Conciliación y Registro Laboral</t>
  </si>
  <si>
    <t>NCD</t>
  </si>
  <si>
    <t>n.d.</t>
  </si>
  <si>
    <t>Unidad del Sistema para la Carrera de las Maestras y los Maestros</t>
  </si>
  <si>
    <t>Policía Federal - Transición</t>
  </si>
  <si>
    <r>
      <t xml:space="preserve">Nota: Las sumas parciales pueden no coincidir con los totales debido al redondeo de las cifras.
</t>
    </r>
    <r>
      <rPr>
        <vertAlign val="superscript"/>
        <sz val="9"/>
        <color theme="1"/>
        <rFont val="Montserrat"/>
      </rPr>
      <t>1_/</t>
    </r>
    <r>
      <rPr>
        <sz val="9"/>
        <color theme="1"/>
        <rFont val="Montserrat"/>
      </rPr>
      <t xml:space="preserve"> Corresponde a las autorizaciones emitidas, en los términos de las disposiciones aplicables.
Fuente: Secretaría de Hacienda y Crédito Público.</t>
    </r>
  </si>
  <si>
    <t>RAMO</t>
  </si>
  <si>
    <t>Administración Pública Federal</t>
  </si>
  <si>
    <t>Fiscales</t>
  </si>
  <si>
    <t>Propios</t>
  </si>
  <si>
    <t>Poderes y Entes Autónomos</t>
  </si>
  <si>
    <r>
      <t xml:space="preserve">Total </t>
    </r>
    <r>
      <rPr>
        <b/>
        <vertAlign val="superscript"/>
        <sz val="10"/>
        <color theme="0"/>
        <rFont val="Montserrat"/>
      </rPr>
      <t>2_/</t>
    </r>
  </si>
  <si>
    <t>Entidad</t>
  </si>
  <si>
    <t>Proyecto</t>
  </si>
  <si>
    <t>Presupuesto</t>
  </si>
  <si>
    <t>Asignado</t>
  </si>
  <si>
    <t>Capítulo de Gasto</t>
  </si>
  <si>
    <t>16 Medio Ambiente y Recursos Naturales</t>
  </si>
  <si>
    <t>Secretaría de Medio Ambiente y Recursos Naturales</t>
  </si>
  <si>
    <t>G00</t>
  </si>
  <si>
    <t>7HZI</t>
  </si>
  <si>
    <t>Aeropuerto Internacional Felipe Ángeles, S.A. de C.V.</t>
  </si>
  <si>
    <t>MDE</t>
  </si>
  <si>
    <t>S00</t>
  </si>
  <si>
    <t>Desarrollo Agrario, Territorial y Urbano</t>
  </si>
  <si>
    <t>T0O</t>
  </si>
  <si>
    <t>Instituto Mexicano del Petróleo</t>
  </si>
  <si>
    <t>Turismo</t>
  </si>
  <si>
    <t>Centro de Capacitación Cinematográfica, A.C.</t>
  </si>
  <si>
    <t xml:space="preserve">Total </t>
  </si>
  <si>
    <t>-o-</t>
  </si>
  <si>
    <t>QEZ</t>
  </si>
  <si>
    <t>Agencia Nacional de Seguridad Industrial y de Protección al Medio Ambiente del Sector Hidrocarburos</t>
  </si>
  <si>
    <t>AYH</t>
  </si>
  <si>
    <t>J3G</t>
  </si>
  <si>
    <t>Administración Portuaria Integral de Salina Cruz, S.A. de C.V.</t>
  </si>
  <si>
    <t>J3L</t>
  </si>
  <si>
    <t>Instituto Mexicano de Cinematografía</t>
  </si>
  <si>
    <t>DONATIVOS OTORGADOS
(Pesos)</t>
  </si>
  <si>
    <t>V00</t>
  </si>
  <si>
    <t>H00</t>
  </si>
  <si>
    <t>Televisión Metropolitana, S.A. de C.V.</t>
  </si>
  <si>
    <t>Impacto del Incremento Salarial Autorizado en el Presupuesto Regularizable PEF 2022</t>
  </si>
  <si>
    <t>Presupuesto Regularizable PEF 2022 (*)</t>
  </si>
  <si>
    <t>En términos del Artículo 12, último párrafo, del Decreto de Presupuesto de Egresos de la Federación 2022</t>
  </si>
  <si>
    <t>Secretaría de Defensa Nacional</t>
  </si>
  <si>
    <t>INFRAESTRUCTURA, COMUNICACIONES Y TRANSPORTES</t>
  </si>
  <si>
    <t>Secretaría de Infraestructura, Comunicaciones y Transportes</t>
  </si>
  <si>
    <t>Secretaría de Trabajo y Previsión Social</t>
  </si>
  <si>
    <t>Secretaría de Función Pública</t>
  </si>
  <si>
    <t>Comisión Natural de Áreas Naturales Protegidas</t>
  </si>
  <si>
    <t>No. Ramo</t>
  </si>
  <si>
    <t>Ramo Administrativo</t>
  </si>
  <si>
    <t>Atención a Desastres Naturales</t>
  </si>
  <si>
    <t xml:space="preserve">Recursos </t>
  </si>
  <si>
    <t>Estructura</t>
  </si>
  <si>
    <t>Transferidos</t>
  </si>
  <si>
    <t>%</t>
  </si>
  <si>
    <r>
      <t xml:space="preserve">Nota: Las sumas parciales pueden no coincidir debido al redondeo de las cifras.
</t>
    </r>
    <r>
      <rPr>
        <sz val="8"/>
        <color theme="1"/>
        <rFont val="Montserrat"/>
      </rPr>
      <t>Fuente: Secretaría de Hacienda y Crédito Público.</t>
    </r>
  </si>
  <si>
    <t>Acciones</t>
  </si>
  <si>
    <t>Tijiohtli, A.C.</t>
  </si>
  <si>
    <t>Tygre Cine Foto y Video, S.C.</t>
  </si>
  <si>
    <t>Agencia Nacional de Aduanas de México</t>
  </si>
  <si>
    <t>Infraestructura, Comunicaciones y Transportes</t>
  </si>
  <si>
    <t>W3N</t>
  </si>
  <si>
    <t>EZN</t>
  </si>
  <si>
    <t>L8P</t>
  </si>
  <si>
    <t>Estudios Churubusco Azteca, S.A.</t>
  </si>
  <si>
    <t>Nota 1: Los porcentajes pueden variar debido al redondeo de las cifras.
1_/ Corresponde al saldo registrado en cada periodo en el sistema establecido en el artículo 10, fracción IV, inciso b), del Reglamento de la LFPRH.
2_/ Se obtiene al sumar o restar al presupuesto aprobado el monto de las adecuaciones correspondiente al periodo que se reporta, y el resultado (presupuesto modificado), se compara en términos porcentuales con el presupuesto aprobado.
 -o-: mayor de 100 por ciento.
 n.a.: no aplicable.-
Fuente: Secretaría de Hacienda y Crédito Público.</t>
  </si>
  <si>
    <t xml:space="preserve">p_/ Cifras preliminares.
Las sumas pueden no coincidir, debido al redondeo de las cifras.
1_/ Incluye inversión física y financiera.
2_/ El dato puede ser negativo cuando se tienen ingresos ajenos recuperables mayores a los gastos.
Fuente: Secretaría de Hacienda y Crédito Público.
</t>
  </si>
  <si>
    <r>
      <t xml:space="preserve">Entidades de Contro Presupuestario Directo </t>
    </r>
    <r>
      <rPr>
        <vertAlign val="superscript"/>
        <sz val="10"/>
        <color theme="1"/>
        <rFont val="Montserrat"/>
      </rPr>
      <t>2_/</t>
    </r>
  </si>
  <si>
    <t>8 Agricultura y Desarrollo Rural</t>
  </si>
  <si>
    <t>12 Salud</t>
  </si>
  <si>
    <t>Comisión Federal para la Protección Contra Riesgos Sanitarios</t>
  </si>
  <si>
    <t>13 Marina</t>
  </si>
  <si>
    <t>Sector Central</t>
  </si>
  <si>
    <t>15 Desarrollo Agrario, Territorial y Urbano</t>
  </si>
  <si>
    <t>18 Energía</t>
  </si>
  <si>
    <t>27 Función Pública</t>
  </si>
  <si>
    <t>36 Seguridad y Protección Ciudadana</t>
  </si>
  <si>
    <t>41 Comisión Federal de Competencia Económica</t>
  </si>
  <si>
    <t>Presidente de la Comisión Federal de Competencia Económica</t>
  </si>
  <si>
    <t>43 Instituto Federal de Telecomunicaciones</t>
  </si>
  <si>
    <t>45 Comisión Reguladora de Energía</t>
  </si>
  <si>
    <t>46 Comisión Nacional de Hidrocarburos</t>
  </si>
  <si>
    <r>
      <t xml:space="preserve">Nota: Las sumas parciales pueden no coincidir con los totales debido al redondeo de las cifras.
</t>
    </r>
    <r>
      <rPr>
        <vertAlign val="superscript"/>
        <sz val="9"/>
        <color theme="1"/>
        <rFont val="Montserrat"/>
      </rPr>
      <t xml:space="preserve">1_/ </t>
    </r>
    <r>
      <rPr>
        <sz val="9"/>
        <color theme="1"/>
        <rFont val="Montserrat"/>
      </rPr>
      <t>Incluye ingresos excedentes por derechos, art. 77 y 77A de la Ley Federal de Derechos.
Fuente: Poderes Legislativo y Judicial, entes autónomos e Instituto Mexicano del Seguro Social.</t>
    </r>
  </si>
  <si>
    <t>Atención a la población en situación de emergencia por fenómenos naturales ocurridos en 2022 a través de apoyos, suministros de auxilio y enseres domésticos.</t>
  </si>
  <si>
    <t>Atención a la población en situación de emergencia por fenómenos naturales ocurridos en 2022 a través de la adquisición de suministros de auxilio.</t>
  </si>
  <si>
    <t>D00</t>
  </si>
  <si>
    <t>HJO</t>
  </si>
  <si>
    <t>Banco del Bienestar, S.N.C., I.B.D.</t>
  </si>
  <si>
    <t>JAG</t>
  </si>
  <si>
    <t>B01</t>
  </si>
  <si>
    <t>T00</t>
  </si>
  <si>
    <t>QCW</t>
  </si>
  <si>
    <t>Medio Ambiente y Recursos Naturales</t>
  </si>
  <si>
    <t>F00</t>
  </si>
  <si>
    <t>RHQ</t>
  </si>
  <si>
    <t>Bienestar</t>
  </si>
  <si>
    <t>W3X</t>
  </si>
  <si>
    <t>FONATUR Tren Maya, S.A. de C.V.</t>
  </si>
  <si>
    <t>L8G</t>
  </si>
  <si>
    <t>Educal, S.A. de C.V.</t>
  </si>
  <si>
    <t>Ramos Generales</t>
  </si>
  <si>
    <t>Provisiones Salariales y Económicas</t>
  </si>
  <si>
    <t>No Programable</t>
  </si>
  <si>
    <t>Ramos Generales (Gasto No Programable)</t>
  </si>
  <si>
    <t>Adeudos de Ejercicios Fiscales Anteriores</t>
  </si>
  <si>
    <t>7 Defensa Nacional</t>
  </si>
  <si>
    <t>9 Infraestructura, Comunicaciones y Transportes</t>
  </si>
  <si>
    <t>10 Economía</t>
  </si>
  <si>
    <t>11 Educación Pública</t>
  </si>
  <si>
    <t>25 Previsiones y Aportaciones para los Sistemas de Educación Básica, Normal, Tecnológica y de Adultos</t>
  </si>
  <si>
    <t>38 Consejo Nacional de Ciencia y Tecnología</t>
  </si>
  <si>
    <t>47 Entidades no Sectorizadas</t>
  </si>
  <si>
    <t>Tercer Trimestre de 2022</t>
  </si>
  <si>
    <t>ADECUACIONES PRESUPUESTARIAS SUPERIORES A 5%
Enero-septiembre 2022
(Millones de pesos)</t>
  </si>
  <si>
    <t>GASTOS OBLIGATORIOS
Enero-septiembre 2022</t>
  </si>
  <si>
    <t>INVERSIÓN PRESUPUESTARIA 1_/
Enero-septiembre 2022
(Millones de pesos)</t>
  </si>
  <si>
    <t>Enero-septiembre p/</t>
  </si>
  <si>
    <t>Enero-septiembre</t>
  </si>
  <si>
    <t>EJERCICIO Y DESTINO DE LOS RECURSOS ENTREGADOS AL CONACYT  Y A LOS CENTROS PÚBLICOS DE INVESTIGACIÓN, OBTENIDOS POR CONCEPTO DE  SANCIONES ECONÓMICAS APLICADAS POR EL INSTITUTO NACIONAL ELECTORAL
Enero-septiembre 2022
(Pesos)</t>
  </si>
  <si>
    <t>IMPACTO DE LOS INCREMENTOS SALARIALES EN EL PRESUPUESTO REGULARIZABLE
Enero-septiembre de 2022
(Millones de Pesos)</t>
  </si>
  <si>
    <t>EROGACIONES EN PARTIDAS PARA SEGURIDAD PÚBLICA Y NACIONAL
Enero-septiembre 2022
(Millones de pesos )</t>
  </si>
  <si>
    <t>METAS DE BALANCE DE OPERACIÓN, PRIMARIO Y FINANCIERO
En términos del artículo 22, Segundo párrafo, de la Ley Federal de Presupuesto y Responsabilidad Hacendaria
Enero-septiembre 2022
(Millones de pesos)</t>
  </si>
  <si>
    <t>AHORROS OBTENIDOS POR LA APLICACIÓN DE LAS MEDIDAS DE AUSTERIDAD Y DISCIPLINA PRESUPUESTARIA
PODERES LEGISLATIVO Y JUDICIAL Y LOS ENTES AUTÓNOMOS
Enero-septiembre 2022
(Pesos)</t>
  </si>
  <si>
    <t>AHORROS OBTENIDOS POR LA APLICACIÓN DE LAS MEDIDAS DE AUSTERIDAD Y DISCIPLINA PRESUPUESTARIA
Enero-septiembre 2022
(Pesos)</t>
  </si>
  <si>
    <t>RECURSOS EROGADOS MEDIANTE ACUERDOS DE MINISTRACIÓN PENDIENTES DE REGULARIZAR
Enero-septiembre 2022 1_/
(Millones de pesos )</t>
  </si>
  <si>
    <t>RECURSOS TRANSFERIDOS PARA LA ATENCIÓN DE DESASTRES 
Enero-septiembre DE 2022
(Millones de pesos)</t>
  </si>
  <si>
    <t>RECURSOS TRANSFERIDOS PARA LA ATENCIÓN DE DESASTRES 
POR RAMO ADMINISTRATIVO
Enero-septiembre DE 2022
(Millones de pesos)</t>
  </si>
  <si>
    <t>INGRESOS EXCEDENTES, APROVECHAMIENTOS, OTROS (1o.6.61.22.04)
Enero-septiembre 2022
(Pesos)</t>
  </si>
  <si>
    <t>INGRESOS EXCEDENTES INFORMADOS
Enero-septiembre 2022
(Pesos)</t>
  </si>
  <si>
    <t>INGRESOS EXCEDENTES AUTORIZADOS
Enero-septiembre 2022
(Pesos)</t>
  </si>
  <si>
    <t>Economía</t>
  </si>
  <si>
    <t>Informes Sobre la Situación Económica, las Finanzas Públicas y la Deuda Pública</t>
  </si>
  <si>
    <t>Renovación del Seguro Catastrófico 2022-2023 para cobertura de daños por fenómenos naturales.</t>
  </si>
  <si>
    <t>Atención a la población en situación de emergencia por fenómenos naturales ocurridos en 2021 y 2022 a través de la adquisición de suministros de auxilio y enseres domésticos.</t>
  </si>
  <si>
    <t>Acciones de reconstrucción para el sector carretero y carretero rural de competencia estatal y federal por eventos ocurridos en los años 2020, 2021 y 2022, así como Apoyos Parciales Inmediatos para el sector carretero de competencia estatal y federal por eventos ocurridos en 2022.</t>
  </si>
  <si>
    <t>Apoyos Parciales Inmediatos para el sector educativo de competencia estatal y federal por un evento ocurrido en 2022.</t>
  </si>
  <si>
    <t>Acciones de reconstrucción para el sector naval de competencia federal por eventos ocurridos en los años 2018, 2019 y 2020, Apoyos Parciales Inmediatos, así como atención a la población en situación de emergencia por un evento ocurrido en 2022 a través de la adquisición de suministros de auxilio.</t>
  </si>
  <si>
    <t>Acciones de reconstrucción para el sector vivienda de competencia estatal, por un evento ocurrido en 2020.</t>
  </si>
  <si>
    <t>Acciones de reconstrucción para los sectores hidráulico y zonas costeras de competencia federal por eventos ocurridos en los años 2019, 2020 y 2021, así como Apoyos Parciales Inmediatos para el sector hidráulico de competencia estatal y federal por eventos ocurridos en 2022.</t>
  </si>
  <si>
    <t>Apoyo Parcial Inmediato para el sector turismo de competencia federal por un evento ocurrido en 2022.</t>
  </si>
  <si>
    <t>Acciones de reconstrucción para el sector monumentos arqueológicos, artísticos e históricos de competencia federal por eventos ocurridos en 2017.</t>
  </si>
  <si>
    <r>
      <rPr>
        <vertAlign val="superscript"/>
        <sz val="9"/>
        <color theme="1"/>
        <rFont val="Montserrat"/>
      </rPr>
      <t>1_/</t>
    </r>
    <r>
      <rPr>
        <sz val="9"/>
        <color theme="1"/>
        <rFont val="Montserrat"/>
      </rPr>
      <t xml:space="preserve"> La acreditación de las medidas de ahorro se refleja como una mejora de los balances de operación, primario y financiero de las entidades, por lo cual no existe una reasignación en los términos de las disposiciones previstas en la Ley Federal de Presupuesto y Responsabilidad Hacendaria y su Reglamento.
</t>
    </r>
    <r>
      <rPr>
        <vertAlign val="superscript"/>
        <sz val="9"/>
        <color theme="1"/>
        <rFont val="Montserrat"/>
      </rPr>
      <t>2_/</t>
    </r>
    <r>
      <rPr>
        <sz val="9"/>
        <color theme="1"/>
        <rFont val="Montserrat"/>
      </rPr>
      <t xml:space="preserve"> Las reducciones se realizaron en las partidas: a) Servicios Personales.- Sueldos base ($69,853,792), Asignaciones adicionales al sueldo ($30,907,233), Compensación garantizada ($22,861,943), Aguinaldo o gratificación de fin de año ($11,755,945), Aportaciones al ISSSTE ($9,213,237), Cuotas para el fondo de ahorro del personal civil ($5,609,077), Aportaciones al FOVISSSTE ($3,352,604), Aportaciones al seguro de cesantía en edad avanzada y vejez ($3,158,871), Otras prestaciones ($2,946,681), Aportaciones al Sistema de Ahorro para el Retiro ($2,204,888), Primas de vacaciones y dominical ($2,067,590), Cuotas para el seguro de vida del personal civil ($1,588,779), Prestaciones establecidas por condiciones generales de trabajo o contratos colectivos de trabajo ($1,431,043), Aportaciones al IMSS ($1,179,506) y otras partidas ($2,656,515);; b) Gasto de Operación.- Subcontratación de servicios con terceros ($203,119,432), Almacenaje, embalaje y envase ($27,256,467), Impuesto sobre nóminas ($15,124,686), Erogaciones por resoluciones por autoridad competente ($8,000,000), Servicios bancarios y financieros ($4,800,000), Vestuario y uniformes ($4,000,000), Estudios e investigaciones ($2,600,000), Servicio postal ($2,450,000), Arrendamiento de mobiliario ($1,800,000), Arrendamiento de vehículos terrestres, aéreos, marítimos, lacustres y fluviales para servicios públicos y la operación de programas públicos ($1,542,048), Servicio telefónico convencional ($1,500,000) y otras partidas ($5,496,000).
Fuente: Secretaría de Hacienda y Crédito Público.</t>
    </r>
  </si>
  <si>
    <r>
      <t xml:space="preserve">AHORROS OBTENIDOS POR LA APLICACIÓN DE LAS MEDIDAS DE AUSTERIDAD Y DISCIPLINA PRESUPUESTARIA
RECURSOS PROPIOS DE ENTIDADES PARAESTATALES </t>
    </r>
    <r>
      <rPr>
        <b/>
        <vertAlign val="superscript"/>
        <sz val="12"/>
        <rFont val="Montserrat"/>
      </rPr>
      <t>1_/</t>
    </r>
    <r>
      <rPr>
        <b/>
        <sz val="12"/>
        <rFont val="Montserrat"/>
      </rPr>
      <t xml:space="preserve">
Enero-septiembre 2022
(Pesos)</t>
    </r>
  </si>
  <si>
    <t>Los recursos autorizados, fueron canalizados para cubrir el déficit de los compromisos por concepto de estímulos económicos otorgados a los miembros del Sistema Nacional de Investigadores (SNI), a través del programa presupuestario “S191 SNI”, con cargo a las sanciones económicas que aplicó el Instituto Nacional Electoral, derivado del régimen disciplinario de los partidos políticos en el presente ejercicio fiscal.</t>
  </si>
  <si>
    <t>90X CONACYT</t>
  </si>
  <si>
    <t>Nota: El monto notificado a este Consejo por el Instituto Nacional Electoral durante el periodo de los meses de enero a septiembre del año en curso, fue por $370,702,518.00. De este monto, $188,449,542.00 fueron autorizados por la Secretaría de Hacienda y Crédito Público; la diferencia por $182,252,976.00 se encuentra en proceso de gestión para su autorización ante la citada Secretaría.
Fuente: Secretaría de Hacienda y Crédito Público.</t>
  </si>
  <si>
    <t>Cámara de Diputados</t>
  </si>
  <si>
    <t xml:space="preserve"> Gobierno del estado de Oaxaca</t>
  </si>
  <si>
    <t>Adquirir láminas y colchonetas para apoyo a los damnificados.</t>
  </si>
  <si>
    <t>Apoyar la operación y funcionamiento del programa de Becas de excelencia académica “Generación Supremacía Constitucional 2018”, "Generación de la Autonomía 2019", "Generación Igualdad de Género 2020" y "Generación Gran Reforma Judicial 2021", dirigido a los estudiantes destacados de nivel de licenciatura de la Facultad de Derecho de la Universidad Nacional Autónoma de México (UNAM), con el objeto de estimular sus esfuerzos en el estudio con resultados de excelencia, así como contribuir a su formación profesional.</t>
  </si>
  <si>
    <t>Realizar acciones en favor del fortalecimiento y modernización de la impartición de justicia y del cumplimiento de la garantía jurisdiccional prevista en el artículo 17 de la Constitución Política de los Estados Unidos Mexicano, en lo particular para el cumplimiento de objetivos contenidos en el Proyecto denominado "Acciones de mejora para la Impartición de Justicia en México. Plan 2022".</t>
  </si>
  <si>
    <t>Entidades No Sectorizadas</t>
  </si>
  <si>
    <t>Secretaría de Finanzas del estado de Aguascalientes</t>
  </si>
  <si>
    <t>Transferencia de recursos en el marco del Fondo para el Bienestar y el Avance de las Mujeres (FOBAM) 2022</t>
  </si>
  <si>
    <t>Gobierno del estado de Baja California</t>
  </si>
  <si>
    <t>Secretaría de Finanzas del Gobierno del estado de Baja California Sur</t>
  </si>
  <si>
    <t>Poder Ejecutivo del estado de Campeche</t>
  </si>
  <si>
    <t>Gobierno del estado de Coahuila de Zaragoza</t>
  </si>
  <si>
    <t>Gobierno del estado de Colima</t>
  </si>
  <si>
    <t>Gobierno del estado de Chiapas</t>
  </si>
  <si>
    <t>Gobierno del estado de Chihuahua</t>
  </si>
  <si>
    <t>Gobierno de la Ciudad de México</t>
  </si>
  <si>
    <t>Gobierno del estado de Durango</t>
  </si>
  <si>
    <t>Gobierno del estado de Guanajuato</t>
  </si>
  <si>
    <t>Secretaría de Finanzas y Administración del estado de Guerrero</t>
  </si>
  <si>
    <t>Gobierno del estado de Hidalgo</t>
  </si>
  <si>
    <t>Secretaría de la Hacienda Pública del estado de Jalisco</t>
  </si>
  <si>
    <t>Gobierno del estado de México</t>
  </si>
  <si>
    <t>Gobierno del estado de Michoacán</t>
  </si>
  <si>
    <t>Gobierno del estado de Morelos</t>
  </si>
  <si>
    <t>Secretaría de Administración y Finanzas del estado de Nayarit</t>
  </si>
  <si>
    <t>Gobierno del estado de Nuevo León</t>
  </si>
  <si>
    <t>Gobierno del estado de Oaxaca</t>
  </si>
  <si>
    <t>Gobierno del estado de Puebla</t>
  </si>
  <si>
    <t>Poder Ejecutivo del estado de Querétaro</t>
  </si>
  <si>
    <t>Gobierno del estado libre y soberano de Quintana Roo</t>
  </si>
  <si>
    <t>Gobierno del estado de San Luis Potosí</t>
  </si>
  <si>
    <t>Gobierno del estado de Sinaloa</t>
  </si>
  <si>
    <t>Gobierno del estado de Sonora</t>
  </si>
  <si>
    <t>Gobierno del estado de Tabasco</t>
  </si>
  <si>
    <t>Secretaría de Finanzas del Gobierno del estado de Tamaulipas</t>
  </si>
  <si>
    <t>Gobierno del estado de Tlaxcala</t>
  </si>
  <si>
    <t>Gobierno del estado de Veracruz</t>
  </si>
  <si>
    <t>Secretaría de Administración y Finanzas del estado de Yucatán</t>
  </si>
  <si>
    <t>Secretaría de Finanzas del estado de Zacatecas</t>
  </si>
  <si>
    <t>Fundación IMSS, A.C.</t>
  </si>
  <si>
    <t>Fortalecer la investigación científica en saludo e impulsar la innovación tecnológica; así como promover la vinculación institucional y el equipamiento hospitalario en beneficio de los derechohabientes del Instituto Mexicano del Seguro Social.</t>
  </si>
  <si>
    <t>Dirección General de Educación Superior Universitaria e Intercultural</t>
  </si>
  <si>
    <t>Asociación Nacional de Universidades e Instituciones de Educación Superior de la República Mexicana, A. C. (ANUIES)</t>
  </si>
  <si>
    <t>Comités Interinstitucionales para la Evaluación de la Ecuación Superior, A. C. (CIEES)</t>
  </si>
  <si>
    <t>Consejo para la Acreditación de la Educación Superior,  A. C. (COPAES)</t>
  </si>
  <si>
    <t>Universidad Obrera de México Vicente Lombardo Toledan, A. C. (UOM VLT)</t>
  </si>
  <si>
    <t>Academia Mexicana de la Historia A. C.</t>
  </si>
  <si>
    <t>Academia Mexicana de la Lengua A. C.</t>
  </si>
  <si>
    <t>Comité Paralímpico Mexicano, A.C.</t>
  </si>
  <si>
    <t>Federación Ecuestre Mexicana, A.C.</t>
  </si>
  <si>
    <t>Federación Mexicana de Badminton, A.C.</t>
  </si>
  <si>
    <t>Federación Mexicana de Canotaje, A.C.</t>
  </si>
  <si>
    <t>Federación Mexicana de Deportes para Personas con Parálisis Cerebral, A.C.</t>
  </si>
  <si>
    <t>Federación Mexicana de Deportes Para Sordos, A.C.</t>
  </si>
  <si>
    <t>Federación Mexicana de Deportistas Especiales, A.C.</t>
  </si>
  <si>
    <t>Federación Mexicana de Esquí y Wakeboard, A.C.</t>
  </si>
  <si>
    <t>Federación Mexicana de Futbol Americano, A.C.</t>
  </si>
  <si>
    <t>Federación Mexicana de Gimnasia, A.C.</t>
  </si>
  <si>
    <t>Federación Mexicana de Golf, A.C.</t>
  </si>
  <si>
    <t>Federación Mexicana de Handball, A.C.</t>
  </si>
  <si>
    <t>Federación Mexicana de Levantamiento de Pesas, A.C.</t>
  </si>
  <si>
    <t>Federación Mexicana de Medicina del Deporte, A.C.</t>
  </si>
  <si>
    <t>Federación Mexicana de Natación, A.C.</t>
  </si>
  <si>
    <t>Federación Mexicana de Patines Sobre Ruedas, A.C.</t>
  </si>
  <si>
    <t>Federación Mexicana de Polo, A.C.</t>
  </si>
  <si>
    <t>Federación Mexicana de Remo, A.C.</t>
  </si>
  <si>
    <t>Federación Mexicana de Rugby, A.C.</t>
  </si>
  <si>
    <t>Federación Mexicana de Surfing, A.C.</t>
  </si>
  <si>
    <t>Federación Mexicana de Tae Kwon Do, A.C.</t>
  </si>
  <si>
    <t>Federación Mexicana de Tiro y Caza, A.C.</t>
  </si>
  <si>
    <t>Federación Mexicana de Triatlón, A.C.</t>
  </si>
  <si>
    <t>Federación Mexicana de Vela y Asociados, A.C.</t>
  </si>
  <si>
    <t>Federación Mexicana de Voleibol, A.C.</t>
  </si>
  <si>
    <t>Federación Mexicana del Deporte para Ciegos y Débiles Visuales, A.C.</t>
  </si>
  <si>
    <t>Federación Nacional de Ajedrez de México, A.C.</t>
  </si>
  <si>
    <t>Instituto del Deporte de los Trabajadores, A.C.</t>
  </si>
  <si>
    <t>Academia Mexicana de Artes y Ciencias Cinematográficas, A.C.</t>
  </si>
  <si>
    <t>Artes Escénicas Teatro de Aire, A.C</t>
  </si>
  <si>
    <t>Asociación Panamericana de Apoyo a las Artes, A.C</t>
  </si>
  <si>
    <t>Baile y Pasión por el Danzón, A.C.</t>
  </si>
  <si>
    <t>Cinema Planeta, A.C.</t>
  </si>
  <si>
    <t>Comunicación Indígena, S.C</t>
  </si>
  <si>
    <t>Derive Lab, S.C</t>
  </si>
  <si>
    <t>Enningunlugar, A.C</t>
  </si>
  <si>
    <t>Fabrica de las Artes San Pancho, A.C.</t>
  </si>
  <si>
    <t>Festival de Cine y Video Documental Zanate, A.C.</t>
  </si>
  <si>
    <t>Festival Internacional de Cine con Medios Alternativos, A.C.</t>
  </si>
  <si>
    <t>Fronda Fomento de Arte Contemporáneo, A.C.</t>
  </si>
  <si>
    <t>Fundación todo por el Cine, A.C.</t>
  </si>
  <si>
    <t>Ingeniería Cultural Social y Ambiental, S.C.</t>
  </si>
  <si>
    <t>Insite Proyectos de Arte, A.C</t>
  </si>
  <si>
    <t>Laboratorio de Cine Experimental, A.C.</t>
  </si>
  <si>
    <t>Landscape Artes Escénicas, A.C</t>
  </si>
  <si>
    <t>Movimiento de Imaginación para la   Reconstrucción Social, A.C</t>
  </si>
  <si>
    <t>Proyecto Difa Alternativas y Actualización, A.C.</t>
  </si>
  <si>
    <t>Puercoespines Teatro, A.C</t>
  </si>
  <si>
    <t>Rodando Film Festival San Luis Potosí, A.C.</t>
  </si>
  <si>
    <t>Tepito Arte Aca Teatro Con Identidad, A.C.</t>
  </si>
  <si>
    <t xml:space="preserve">Andamios Teatro Grupo Independiente de Sonora, A. C. </t>
  </si>
  <si>
    <t>Arte Colaborativo, A. C.</t>
  </si>
  <si>
    <t>Asociación de Creadores y Productores de Artes Escénicas, A. C.</t>
  </si>
  <si>
    <t>Asociación Guerrerense de la Cultura, A. C.</t>
  </si>
  <si>
    <t>Atabal Creación Artística, A. C.</t>
  </si>
  <si>
    <t>Axolotl Plataforma Cultural, A. C.</t>
  </si>
  <si>
    <t>Ballet Folklórico Cacaxtla, A. C.</t>
  </si>
  <si>
    <t>Baúl Teatro, A. C.</t>
  </si>
  <si>
    <t>Bienal Internacional del Cartel en México, A. C.</t>
  </si>
  <si>
    <t>Centro de Investigación, Producción y Divulgación de Arte Escénico Teatro en el Incendio, A. C.</t>
  </si>
  <si>
    <t>Centro para la Difusión de las Artes del Circo en México, A.C.</t>
  </si>
  <si>
    <t>Centro Revueltas</t>
  </si>
  <si>
    <t>Cinturón de Serpientes Producción Escénica, A.C.</t>
  </si>
  <si>
    <t>Cirko de Mente, A. C.</t>
  </si>
  <si>
    <t>Ciudad Interior, A. C.</t>
  </si>
  <si>
    <t>Compañía Teatral del Norte, A. C.</t>
  </si>
  <si>
    <t>Consejo de Teatro Comunitario de la Región de los  Volcanes, A. C.</t>
  </si>
  <si>
    <t>Consejo Nacional Adopte una Obra de Arte, A. C.</t>
  </si>
  <si>
    <t>Contenedor de Arte, A.C.</t>
  </si>
  <si>
    <t>Creación Artística y Multicultural son Mx, A. C.</t>
  </si>
  <si>
    <t>Cressida Danza Contemporánea, A. C.</t>
  </si>
  <si>
    <t>Cuarteto Aldebarán, S. C.</t>
  </si>
  <si>
    <t>Cuatro X Cuatro, S. C.</t>
  </si>
  <si>
    <t>Dakshina, A. C.</t>
  </si>
  <si>
    <t>Danza Visual, A.C.</t>
  </si>
  <si>
    <t>Documental Ambulante, A. C.</t>
  </si>
  <si>
    <t>Documental en Querétaro</t>
  </si>
  <si>
    <t>El Arte de los  Títeres, A. C.</t>
  </si>
  <si>
    <t>El Colectivo Mujeres en la Música, A. C.</t>
  </si>
  <si>
    <t>Ensamble a Tempo, A. C.</t>
  </si>
  <si>
    <t>Ensamble de Percusión Versus 8, A. C</t>
  </si>
  <si>
    <t>Espacio Cultural de Menos a Mas, A. C.</t>
  </si>
  <si>
    <t>Fabrica Escena, S. C.</t>
  </si>
  <si>
    <t>Festín de los  Muñecos Festival Internacional de Títeres Guadalajara, S. C.</t>
  </si>
  <si>
    <t>Festival de Música Miguel Bernal Jimenez, A. C.</t>
  </si>
  <si>
    <t>Festival Internacional de Cine de Monterrey, A. C.</t>
  </si>
  <si>
    <t>Festival Internacional de Títeres Morelia, A. C.</t>
  </si>
  <si>
    <t>Festival Internacional del Cine en Morelia, A. C.</t>
  </si>
  <si>
    <t>Festival, Internacional de Cine Documental de la Ciudad de México, A. C.</t>
  </si>
  <si>
    <t>Foramen M Ballet, A. C.</t>
  </si>
  <si>
    <t xml:space="preserve">Foro Shakespeare, A. C. </t>
  </si>
  <si>
    <t>Foro Teatral A51 de Xalapa, A. C.</t>
  </si>
  <si>
    <t>Fundación Expresión en Corto, A. C.</t>
  </si>
  <si>
    <t>Fundación Real de Catorce Ecológico, A. C.</t>
  </si>
  <si>
    <t>Huitzitzilin... Unidos Por la Cultura, Tepetzintla Ver, A. C.</t>
  </si>
  <si>
    <t>Instituto Educacional de la Danza Nandehui, A. C.</t>
  </si>
  <si>
    <t>Koncepto Kapricho Producciones, S. C.</t>
  </si>
  <si>
    <t>La Jugarreta Espacios de Participación, A. C.</t>
  </si>
  <si>
    <t>La Matatena Asociación de Cine Para Niñas y Niños, A. C.</t>
  </si>
  <si>
    <t>Loft Espacio de Creación, A. C.</t>
  </si>
  <si>
    <t xml:space="preserve">Los Cabos Arte y Cultura, A. C. </t>
  </si>
  <si>
    <t>Malitzi Arte Escénico, A. C.</t>
  </si>
  <si>
    <t>Maquina Escénica, A. C.</t>
  </si>
  <si>
    <t>Mermejita Circus, A. C.</t>
  </si>
  <si>
    <t>Metales M5 Mexican Brass, A. C.</t>
  </si>
  <si>
    <t>Moving Borders, S. C.</t>
  </si>
  <si>
    <t>Mujeres Agraciadas Trabajadoras Apoyando de Corazón Humilde Indígenas Nativas en el Estado de Sinaloa, A. C.</t>
  </si>
  <si>
    <t>Mulato Teatro, A. C.</t>
  </si>
  <si>
    <t>Murmurante Producciones, A. C.</t>
  </si>
  <si>
    <t xml:space="preserve">Neurodrama, A. C. </t>
  </si>
  <si>
    <t>Nuhusehe Educación y Desarrollo, A. C.</t>
  </si>
  <si>
    <t>Nunca Merlot Teatro, A. C.</t>
  </si>
  <si>
    <t>Offenbach Operetta Studio, A. C.</t>
  </si>
  <si>
    <t>Osimmpe Organización Social Indígena Mixteca del Municipio de Peñoles</t>
  </si>
  <si>
    <t>Patronato del Festival Internacional de Cine en Guadalajara, A. C. Universidad de Guadalajara</t>
  </si>
  <si>
    <t>Patronato Pro Huapango y Cultura Huasteca, A. C.</t>
  </si>
  <si>
    <t>Perspectiva Aurea, A. C.</t>
  </si>
  <si>
    <t>Producciones Arándano, A. C.</t>
  </si>
  <si>
    <t>Producciones Culturales Musse, A. C.</t>
  </si>
  <si>
    <t>Proyecto Serpiente, A. C.</t>
  </si>
  <si>
    <t>Quemar las Naves, A. C.</t>
  </si>
  <si>
    <t>Rinoceronte Artes Escénicas, A. C.</t>
  </si>
  <si>
    <t>Rolando Beattie Ensamble Danza Contemporánea, A. C.</t>
  </si>
  <si>
    <t>Safa Ensamble de Percusiones, S.C</t>
  </si>
  <si>
    <t>Semana del Diseño México, A. C.</t>
  </si>
  <si>
    <t>Sociedad Artística Sinaloense, A. C.</t>
  </si>
  <si>
    <t>Son de Huilango, A. C.</t>
  </si>
  <si>
    <t>Teatro Bárbaro, A. C.</t>
  </si>
  <si>
    <t>Teatro de Ciertos Habitantes, A. C.</t>
  </si>
  <si>
    <t>Teatrosinparedes, A. C.</t>
  </si>
  <si>
    <t>Títeres Lormiga, A. C.</t>
  </si>
  <si>
    <t>Monto otorgado
Enero-septiembre</t>
  </si>
  <si>
    <t>Obligaciones contractuales plurianuales cuya suspensión implique costos adicionales, incluyendo las correspondientes a la inversión pública. 1_/</t>
  </si>
  <si>
    <t>Gasto corriente aprobado para el año anterior hasta por el equivalente a un 20 por ciento con base mensual. 2_/</t>
  </si>
  <si>
    <t>n.d.: No disponible.
n.a.: No aplicable.
p_/ Cifra preliminar del presupuesto pagado.
1_/ La información del Anexo de Finanzas Públicas número III de este informe no es comparable con las obligaciones contractuales plurianuales consideradas en los Gastos Obligatorios del Presupuesto de Egresos de la Federación para el Ejercicio Fiscal 2022, presentadas en este reporte, en virtud de que en ese Anexo se incluyen los compromisos plurianuales vinculados a los recursos propios de las entidades de control indirecto, lo anterior en congruencia con lo establecido en el artículo 50, último párrafo, de la Ley Federal de Presupuesto y Responsabilidad Hacendaria.
2_/ No aplica en virtud de que el gasto corriente aprobado para el año anterior hasta por el equivalente a un 20 por ciento con base mensual corresponde al cálculo de un porcentaje realizado sobre un monto total.
Fuente: Secretaría de Hacienda y Crédito Público.</t>
  </si>
  <si>
    <r>
      <t xml:space="preserve">Enero-sep </t>
    </r>
    <r>
      <rPr>
        <b/>
        <vertAlign val="superscript"/>
        <sz val="10"/>
        <color theme="0"/>
        <rFont val="Montserrat"/>
      </rPr>
      <t>1_/</t>
    </r>
  </si>
  <si>
    <t>J00</t>
  </si>
  <si>
    <t>AFU</t>
  </si>
  <si>
    <t>J9E</t>
  </si>
  <si>
    <t>KCZ</t>
  </si>
  <si>
    <t>KDN</t>
  </si>
  <si>
    <t>Aeropuerto Internacional de la Ciudad de México, S.A. de C.V.</t>
  </si>
  <si>
    <t>L6I</t>
  </si>
  <si>
    <t>L6W</t>
  </si>
  <si>
    <t>M00</t>
  </si>
  <si>
    <t>O00</t>
  </si>
  <si>
    <t>R00</t>
  </si>
  <si>
    <t>NAW</t>
  </si>
  <si>
    <t>NBD</t>
  </si>
  <si>
    <t>NBR</t>
  </si>
  <si>
    <t>NBS</t>
  </si>
  <si>
    <t>NBU</t>
  </si>
  <si>
    <t>NCG</t>
  </si>
  <si>
    <t>Administración del Sistema Portuario Nacional Salina Cruz, S.A. de C.V.</t>
  </si>
  <si>
    <t>W3S</t>
  </si>
  <si>
    <t>FONATUR Infraestructura, S.A. de C.V.</t>
  </si>
  <si>
    <t>AYJ</t>
  </si>
  <si>
    <t>AYM</t>
  </si>
  <si>
    <t>L3N</t>
  </si>
  <si>
    <t>L9Y</t>
  </si>
  <si>
    <t>MDC</t>
  </si>
  <si>
    <t>Previsiones y Aportaciones para los Sistemas de Educación Básica, Normal, Tecnológica y de Adultos</t>
  </si>
  <si>
    <t>Petróleos Mexicanos</t>
  </si>
  <si>
    <t>TYY</t>
  </si>
  <si>
    <t>Pemex Consolidado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</si>
</sst>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0.0"/>
    <numFmt numFmtId="165" formatCode="_-* #,##0.0_-;\-* #,##0.0_-;_-* &quot;-&quot;??_-;_-@_-"/>
    <numFmt numFmtId="166" formatCode="_-* #,##0.0_-;\-* #,##0.0_-;_-* &quot;-&quot;?_-;_-@_-"/>
    <numFmt numFmtId="167" formatCode="#,##0.00_ ;[Red]\-#,##0.00\ "/>
    <numFmt numFmtId="168" formatCode="00"/>
    <numFmt numFmtId="169" formatCode="#,##0_ ;[Red]\-#,##0\ "/>
    <numFmt numFmtId="170" formatCode="_-\ #,##0.0_-;\-\ #,##0.0_-;_-\ &quot;-&quot;??_-;_-@_-"/>
    <numFmt numFmtId="171" formatCode="000"/>
    <numFmt numFmtId="172" formatCode="#,##0.00000"/>
    <numFmt numFmtId="173" formatCode="#,##0_ ;\-#,##0\ "/>
    <numFmt numFmtId="174" formatCode="#,##0.0_ ;\-#,##0.0\ "/>
    <numFmt numFmtId="175" formatCode="0.0%"/>
    <numFmt numFmtId="176" formatCode="dd/mm/yy;@"/>
    <numFmt numFmtId="177" formatCode="#,##0.0,,"/>
  </numFmts>
  <fonts count="86">
    <font>
      <sz val="11"/>
      <color theme="1"/>
      <name val="Calibri"/>
      <family val="2"/>
      <scheme val="minor"/>
    </font>
    <font>
      <sz val="11"/>
      <color theme="1"/>
      <name val="Calibri"/>
      <family val="2"/>
      <scheme val="minor"/>
    </font>
    <font>
      <sz val="10"/>
      <name val="Arial"/>
      <family val="2"/>
    </font>
    <font>
      <sz val="10"/>
      <name val="Calibri"/>
      <family val="2"/>
    </font>
    <font>
      <sz val="11"/>
      <name val="Montserrat"/>
    </font>
    <font>
      <b/>
      <sz val="10"/>
      <name val="Montserrat"/>
    </font>
    <font>
      <sz val="10"/>
      <name val="Montserrat"/>
    </font>
    <font>
      <sz val="10"/>
      <color theme="1"/>
      <name val="Arial"/>
      <family val="2"/>
    </font>
    <font>
      <sz val="9"/>
      <name val="Montserrat"/>
    </font>
    <font>
      <b/>
      <sz val="9"/>
      <name val="Montserrat"/>
    </font>
    <font>
      <b/>
      <sz val="10"/>
      <color theme="0"/>
      <name val="Montserrat"/>
    </font>
    <font>
      <b/>
      <sz val="9"/>
      <color theme="0"/>
      <name val="Montserrat"/>
    </font>
    <font>
      <sz val="12"/>
      <name val="Montserrat"/>
    </font>
    <font>
      <sz val="10"/>
      <color theme="0"/>
      <name val="Montserrat"/>
    </font>
    <font>
      <sz val="10"/>
      <color theme="1"/>
      <name val="Monserrat"/>
    </font>
    <font>
      <b/>
      <sz val="10"/>
      <color theme="1"/>
      <name val="Montserrat"/>
    </font>
    <font>
      <sz val="10"/>
      <color theme="1"/>
      <name val="Montserrat"/>
    </font>
    <font>
      <sz val="9"/>
      <color theme="1"/>
      <name val="Montserrat"/>
    </font>
    <font>
      <sz val="11"/>
      <color theme="1"/>
      <name val="Montserrat"/>
    </font>
    <font>
      <b/>
      <sz val="14"/>
      <name val="Montserrat"/>
    </font>
    <font>
      <sz val="11"/>
      <color theme="1"/>
      <name val="Monserrat"/>
    </font>
    <font>
      <b/>
      <sz val="12"/>
      <name val="Montserrat"/>
    </font>
    <font>
      <b/>
      <sz val="14"/>
      <color theme="0"/>
      <name val="Montserrat"/>
    </font>
    <font>
      <sz val="6"/>
      <color theme="1"/>
      <name val="Montserrat"/>
    </font>
    <font>
      <b/>
      <sz val="13"/>
      <color indexed="23"/>
      <name val="Montserrat"/>
    </font>
    <font>
      <b/>
      <sz val="12"/>
      <color indexed="23"/>
      <name val="Montserrat"/>
    </font>
    <font>
      <b/>
      <sz val="12"/>
      <color theme="0" tint="-0.499984740745262"/>
      <name val="Montserrat"/>
    </font>
    <font>
      <b/>
      <sz val="6"/>
      <name val="Montserrat"/>
    </font>
    <font>
      <b/>
      <sz val="6"/>
      <color theme="1"/>
      <name val="Montserrat"/>
    </font>
    <font>
      <sz val="6"/>
      <name val="Montserrat"/>
    </font>
    <font>
      <b/>
      <sz val="13"/>
      <color theme="0" tint="-0.499984740745262"/>
      <name val="Montserrat"/>
    </font>
    <font>
      <b/>
      <sz val="12"/>
      <color theme="1"/>
      <name val="Montserrat"/>
    </font>
    <font>
      <b/>
      <vertAlign val="superscript"/>
      <sz val="10"/>
      <color theme="0"/>
      <name val="Montserrat"/>
    </font>
    <font>
      <b/>
      <sz val="14"/>
      <color theme="0" tint="-0.499984740745262"/>
      <name val="Montserrat"/>
    </font>
    <font>
      <b/>
      <sz val="14"/>
      <color theme="0"/>
      <name val="Monserrat"/>
    </font>
    <font>
      <b/>
      <sz val="12"/>
      <color theme="0" tint="-0.499984740745262"/>
      <name val="Monserrat"/>
    </font>
    <font>
      <b/>
      <sz val="14"/>
      <name val="Monserrat"/>
    </font>
    <font>
      <b/>
      <sz val="12"/>
      <color indexed="23"/>
      <name val="Monserrat"/>
    </font>
    <font>
      <b/>
      <sz val="12"/>
      <name val="Monserrat"/>
    </font>
    <font>
      <sz val="11"/>
      <name val="Monserrat"/>
    </font>
    <font>
      <sz val="8"/>
      <color theme="1"/>
      <name val="Montserrat"/>
    </font>
    <font>
      <sz val="6"/>
      <color theme="1"/>
      <name val="Calibri"/>
      <family val="2"/>
      <scheme val="minor"/>
    </font>
    <font>
      <b/>
      <sz val="10"/>
      <color theme="1"/>
      <name val="Soberana Titular"/>
      <family val="3"/>
    </font>
    <font>
      <b/>
      <sz val="6"/>
      <color theme="1"/>
      <name val="Trajan Pro"/>
      <family val="1"/>
    </font>
    <font>
      <sz val="6"/>
      <name val="Arial"/>
      <family val="2"/>
    </font>
    <font>
      <sz val="11"/>
      <color theme="1"/>
      <name val="Adobe Caslon Pro"/>
      <family val="2"/>
    </font>
    <font>
      <sz val="10"/>
      <color theme="1"/>
      <name val="Soberana Sans"/>
      <family val="3"/>
    </font>
    <font>
      <sz val="6"/>
      <color theme="1"/>
      <name val="Soberana Sans"/>
      <family val="3"/>
    </font>
    <font>
      <sz val="10"/>
      <color theme="1"/>
      <name val="Calibri"/>
      <family val="2"/>
      <scheme val="minor"/>
    </font>
    <font>
      <sz val="7"/>
      <color theme="1"/>
      <name val="Montserrat"/>
    </font>
    <font>
      <vertAlign val="superscript"/>
      <sz val="9"/>
      <color theme="1"/>
      <name val="Montserrat"/>
    </font>
    <font>
      <b/>
      <sz val="13"/>
      <color theme="0"/>
      <name val="Montserrat Bold"/>
    </font>
    <font>
      <b/>
      <sz val="13"/>
      <color theme="1"/>
      <name val="Montserrat"/>
    </font>
    <font>
      <sz val="10"/>
      <color theme="0"/>
      <name val="Montserrat Bold"/>
    </font>
    <font>
      <b/>
      <sz val="9"/>
      <color theme="1"/>
      <name val="Montserrat"/>
    </font>
    <font>
      <sz val="10"/>
      <color theme="1"/>
      <name val="Montserrat Light"/>
    </font>
    <font>
      <sz val="9"/>
      <color rgb="FF000000"/>
      <name val="Montserrat"/>
    </font>
    <font>
      <sz val="11"/>
      <color theme="1"/>
      <name val="Montserrat Light"/>
    </font>
    <font>
      <b/>
      <vertAlign val="superscript"/>
      <sz val="10"/>
      <color theme="1"/>
      <name val="Montserrat"/>
    </font>
    <font>
      <b/>
      <sz val="13.5"/>
      <color theme="0" tint="-0.499984740745262"/>
      <name val="Montserrat"/>
    </font>
    <font>
      <b/>
      <sz val="11"/>
      <color theme="1"/>
      <name val="Montserrat"/>
    </font>
    <font>
      <b/>
      <sz val="9"/>
      <color rgb="FF000000"/>
      <name val="Montserrat"/>
    </font>
    <font>
      <b/>
      <sz val="20"/>
      <name val="Calibri"/>
      <family val="2"/>
    </font>
    <font>
      <b/>
      <sz val="10"/>
      <color theme="1"/>
      <name val="Calibri"/>
      <family val="2"/>
      <scheme val="minor"/>
    </font>
    <font>
      <b/>
      <sz val="6"/>
      <color theme="1"/>
      <name val="Soberana Sans"/>
      <family val="3"/>
    </font>
    <font>
      <vertAlign val="superscript"/>
      <sz val="10"/>
      <color theme="1"/>
      <name val="Montserrat"/>
    </font>
    <font>
      <b/>
      <sz val="11"/>
      <color theme="1"/>
      <name val="Calibri"/>
      <family val="2"/>
      <scheme val="minor"/>
    </font>
    <font>
      <sz val="10"/>
      <color theme="1"/>
      <name val="Soberana Sans Light"/>
      <family val="3"/>
    </font>
    <font>
      <sz val="9"/>
      <color theme="1"/>
      <name val="Soberana Sans Light"/>
      <family val="3"/>
    </font>
    <font>
      <sz val="11"/>
      <color theme="1"/>
      <name val="Soberana Sans Light"/>
      <family val="3"/>
    </font>
    <font>
      <b/>
      <sz val="14"/>
      <color theme="1"/>
      <name val="Montserrat"/>
    </font>
    <font>
      <b/>
      <sz val="12"/>
      <name val="Calibri"/>
      <family val="2"/>
    </font>
    <font>
      <b/>
      <sz val="11"/>
      <name val="Montserrat"/>
    </font>
    <font>
      <b/>
      <sz val="12"/>
      <color theme="0"/>
      <name val="Montserrat"/>
    </font>
    <font>
      <b/>
      <sz val="14"/>
      <color theme="1"/>
      <name val="Calibri"/>
      <family val="2"/>
      <scheme val="minor"/>
    </font>
    <font>
      <b/>
      <sz val="18"/>
      <color theme="1"/>
      <name val="Calibri"/>
      <family val="2"/>
      <scheme val="minor"/>
    </font>
    <font>
      <b/>
      <sz val="16"/>
      <name val="Montserrat"/>
    </font>
    <font>
      <b/>
      <sz val="16"/>
      <color theme="1"/>
      <name val="Montserrat"/>
    </font>
    <font>
      <b/>
      <sz val="14"/>
      <color theme="0"/>
      <name val="Montserrat Bold"/>
    </font>
    <font>
      <b/>
      <sz val="8"/>
      <color rgb="FFFFFFFF"/>
      <name val="Montserrat"/>
    </font>
    <font>
      <b/>
      <sz val="8"/>
      <color theme="1"/>
      <name val="Montserrat"/>
    </font>
    <font>
      <b/>
      <sz val="8"/>
      <color rgb="FF000000"/>
      <name val="Montserrat"/>
    </font>
    <font>
      <sz val="8"/>
      <color rgb="FF303030"/>
      <name val="Montserrat"/>
    </font>
    <font>
      <sz val="8"/>
      <color rgb="FF000000"/>
      <name val="Montserrat"/>
    </font>
    <font>
      <b/>
      <sz val="11"/>
      <name val="Calibri"/>
      <family val="2"/>
    </font>
    <font>
      <b/>
      <vertAlign val="superscript"/>
      <sz val="12"/>
      <name val="Montserrat"/>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4C19C"/>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theme="0"/>
      </patternFill>
    </fill>
    <fill>
      <patternFill patternType="solid">
        <fgColor indexed="65"/>
        <bgColor theme="0"/>
      </patternFill>
    </fill>
  </fills>
  <borders count="19">
    <border>
      <left/>
      <right/>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style="thin">
        <color theme="0"/>
      </top>
      <bottom style="thin">
        <color theme="0"/>
      </bottom>
      <diagonal/>
    </border>
    <border>
      <left/>
      <right/>
      <top/>
      <bottom style="thick">
        <color rgb="FF808080"/>
      </bottom>
      <diagonal/>
    </border>
    <border>
      <left/>
      <right/>
      <top/>
      <bottom style="medium">
        <color auto="1"/>
      </bottom>
      <diagonal/>
    </border>
    <border>
      <left/>
      <right/>
      <top style="thick">
        <color rgb="FF808080"/>
      </top>
      <bottom/>
      <diagonal/>
    </border>
    <border>
      <left/>
      <right/>
      <top style="thick">
        <color rgb="FF808080"/>
      </top>
      <bottom style="thick">
        <color rgb="FF808080"/>
      </bottom>
      <diagonal/>
    </border>
    <border>
      <left/>
      <right/>
      <top style="medium">
        <color auto="1"/>
      </top>
      <bottom/>
      <diagonal/>
    </border>
    <border>
      <left/>
      <right/>
      <top/>
      <bottom style="medium">
        <color rgb="FF808080"/>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style="medium">
        <color rgb="FFFFFFFF"/>
      </bottom>
      <diagonal/>
    </border>
    <border>
      <left/>
      <right/>
      <top/>
      <bottom style="medium">
        <color rgb="FFFFFFFF"/>
      </bottom>
      <diagonal/>
    </border>
    <border>
      <left style="medium">
        <color rgb="FFFFFFFF"/>
      </left>
      <right style="thin">
        <color theme="0"/>
      </right>
      <top/>
      <bottom/>
      <diagonal/>
    </border>
    <border>
      <left/>
      <right/>
      <top style="thick">
        <color rgb="FFF2F2F2"/>
      </top>
      <bottom/>
      <diagonal/>
    </border>
    <border>
      <left/>
      <right/>
      <top/>
      <bottom style="thick">
        <color rgb="FFF2F2F2"/>
      </bottom>
      <diagonal/>
    </border>
  </borders>
  <cellStyleXfs count="19">
    <xf numFmtId="0" fontId="0" fillId="0" borderId="0"/>
    <xf numFmtId="43" fontId="1" fillId="0" borderId="0" applyFont="0" applyFill="0" applyBorder="0" applyAlignment="0" applyProtection="0"/>
    <xf numFmtId="0" fontId="2" fillId="0" borderId="0"/>
    <xf numFmtId="0" fontId="7"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0" fontId="2" fillId="0" borderId="0"/>
    <xf numFmtId="43"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5" fillId="0" borderId="0"/>
    <xf numFmtId="0" fontId="2" fillId="0" borderId="0"/>
    <xf numFmtId="0" fontId="2" fillId="0" borderId="0"/>
  </cellStyleXfs>
  <cellXfs count="540">
    <xf numFmtId="0" fontId="0" fillId="0" borderId="0" xfId="0"/>
    <xf numFmtId="0" fontId="0" fillId="2" borderId="0" xfId="0" applyFill="1" applyAlignment="1">
      <alignment wrapText="1"/>
    </xf>
    <xf numFmtId="0" fontId="3" fillId="3" borderId="0" xfId="2" applyFont="1" applyFill="1"/>
    <xf numFmtId="164" fontId="3" fillId="3" borderId="0" xfId="2" applyNumberFormat="1" applyFont="1" applyFill="1"/>
    <xf numFmtId="165" fontId="3" fillId="3" borderId="0" xfId="1" applyNumberFormat="1" applyFont="1" applyFill="1"/>
    <xf numFmtId="166" fontId="3" fillId="3" borderId="0" xfId="2" applyNumberFormat="1" applyFont="1" applyFill="1"/>
    <xf numFmtId="0" fontId="6" fillId="0" borderId="0" xfId="4" applyFont="1" applyFill="1" applyProtection="1"/>
    <xf numFmtId="0" fontId="8" fillId="0" borderId="0" xfId="4" applyFont="1" applyFill="1" applyProtection="1"/>
    <xf numFmtId="167" fontId="8" fillId="0" borderId="0" xfId="5" applyNumberFormat="1" applyFont="1" applyFill="1" applyProtection="1"/>
    <xf numFmtId="0" fontId="13" fillId="7" borderId="3" xfId="11" applyFont="1" applyFill="1" applyBorder="1" applyAlignment="1">
      <alignment horizontal="center" vertical="center"/>
    </xf>
    <xf numFmtId="0" fontId="10" fillId="7" borderId="3" xfId="11" applyFont="1" applyFill="1" applyBorder="1" applyAlignment="1">
      <alignment horizontal="center" wrapText="1"/>
    </xf>
    <xf numFmtId="0" fontId="16" fillId="6" borderId="2" xfId="11" applyFont="1" applyFill="1" applyBorder="1" applyAlignment="1">
      <alignment vertical="top"/>
    </xf>
    <xf numFmtId="0" fontId="16" fillId="6" borderId="2" xfId="11" applyFont="1" applyFill="1" applyBorder="1" applyAlignment="1">
      <alignment vertical="top" wrapText="1"/>
    </xf>
    <xf numFmtId="0" fontId="16" fillId="6" borderId="2" xfId="11" applyFont="1" applyFill="1" applyBorder="1" applyAlignment="1">
      <alignment horizontal="right" vertical="top" wrapText="1"/>
    </xf>
    <xf numFmtId="0" fontId="16" fillId="0" borderId="0" xfId="0" applyFont="1"/>
    <xf numFmtId="0" fontId="13" fillId="7" borderId="2" xfId="11" applyFont="1" applyFill="1" applyBorder="1" applyAlignment="1">
      <alignment horizontal="center" vertical="center"/>
    </xf>
    <xf numFmtId="0" fontId="10" fillId="7" borderId="2" xfId="11" applyFont="1" applyFill="1" applyBorder="1" applyAlignment="1">
      <alignment horizontal="center" wrapText="1"/>
    </xf>
    <xf numFmtId="0" fontId="10" fillId="7" borderId="0" xfId="11" applyFont="1" applyFill="1" applyBorder="1" applyAlignment="1">
      <alignment horizontal="center" vertical="center"/>
    </xf>
    <xf numFmtId="0" fontId="18" fillId="0" borderId="0" xfId="0" applyFont="1" applyAlignment="1">
      <alignment horizontal="left" vertical="center"/>
    </xf>
    <xf numFmtId="0" fontId="18" fillId="0" borderId="0" xfId="6" applyFont="1"/>
    <xf numFmtId="0" fontId="20" fillId="0" borderId="0" xfId="11" applyFont="1"/>
    <xf numFmtId="0" fontId="20" fillId="0" borderId="0" xfId="8" applyFont="1"/>
    <xf numFmtId="0" fontId="17" fillId="0" borderId="0" xfId="8" applyFont="1"/>
    <xf numFmtId="0" fontId="4" fillId="0" borderId="0" xfId="4" applyFont="1" applyFill="1" applyProtection="1"/>
    <xf numFmtId="167" fontId="4" fillId="0" borderId="0" xfId="5" applyNumberFormat="1" applyFont="1" applyFill="1" applyProtection="1"/>
    <xf numFmtId="0" fontId="16" fillId="0" borderId="4" xfId="0" applyFont="1" applyBorder="1"/>
    <xf numFmtId="0" fontId="15" fillId="6" borderId="4" xfId="3" applyFont="1" applyFill="1" applyBorder="1" applyAlignment="1">
      <alignment horizontal="center"/>
    </xf>
    <xf numFmtId="0" fontId="16" fillId="6" borderId="0" xfId="0" applyFont="1" applyFill="1" applyBorder="1" applyAlignment="1" applyProtection="1">
      <alignment horizontal="center" vertical="top"/>
      <protection locked="0"/>
    </xf>
    <xf numFmtId="0" fontId="16" fillId="6" borderId="0" xfId="0" applyFont="1" applyFill="1" applyBorder="1" applyAlignment="1" applyProtection="1">
      <alignment vertical="top"/>
      <protection locked="0"/>
    </xf>
    <xf numFmtId="0" fontId="16" fillId="6" borderId="0" xfId="0" applyFont="1" applyFill="1" applyBorder="1" applyAlignment="1">
      <alignment vertical="top"/>
    </xf>
    <xf numFmtId="3" fontId="15" fillId="6" borderId="4" xfId="0" applyNumberFormat="1" applyFont="1" applyFill="1" applyBorder="1" applyAlignment="1" applyProtection="1">
      <alignment horizontal="right" vertical="center"/>
      <protection locked="0"/>
    </xf>
    <xf numFmtId="3" fontId="16" fillId="6" borderId="0" xfId="0" applyNumberFormat="1" applyFont="1" applyFill="1" applyBorder="1" applyAlignment="1">
      <alignment vertical="top"/>
    </xf>
    <xf numFmtId="0" fontId="23" fillId="0" borderId="0" xfId="6" applyFont="1"/>
    <xf numFmtId="0" fontId="23" fillId="0" borderId="0" xfId="6" applyFont="1" applyFill="1" applyAlignment="1"/>
    <xf numFmtId="0" fontId="23" fillId="0" borderId="0" xfId="6" applyFont="1" applyAlignment="1"/>
    <xf numFmtId="0" fontId="18" fillId="0" borderId="0" xfId="0" applyFont="1" applyFill="1" applyBorder="1"/>
    <xf numFmtId="0" fontId="18" fillId="0" borderId="0" xfId="0" applyFont="1"/>
    <xf numFmtId="0" fontId="16" fillId="0" borderId="0" xfId="0" applyFont="1" applyFill="1" applyBorder="1"/>
    <xf numFmtId="0" fontId="23" fillId="0" borderId="0" xfId="6" applyFont="1" applyAlignment="1">
      <alignment vertical="top"/>
    </xf>
    <xf numFmtId="0" fontId="18" fillId="0" borderId="0" xfId="0" applyFont="1" applyFill="1" applyBorder="1" applyAlignment="1">
      <alignment vertical="top"/>
    </xf>
    <xf numFmtId="0" fontId="18" fillId="0" borderId="0" xfId="0" applyFont="1" applyAlignment="1">
      <alignment vertical="top"/>
    </xf>
    <xf numFmtId="0" fontId="6" fillId="0" borderId="4" xfId="3" applyFont="1" applyBorder="1" applyAlignment="1">
      <alignment horizontal="center" vertical="top"/>
    </xf>
    <xf numFmtId="0" fontId="6" fillId="0" borderId="4" xfId="3" applyFont="1" applyBorder="1" applyAlignment="1">
      <alignment horizontal="center" vertical="top" wrapText="1"/>
    </xf>
    <xf numFmtId="0" fontId="16" fillId="0" borderId="0" xfId="0" applyFont="1" applyFill="1" applyBorder="1" applyAlignment="1">
      <alignment vertical="top"/>
    </xf>
    <xf numFmtId="0" fontId="16" fillId="0" borderId="0" xfId="0" applyFont="1" applyAlignment="1">
      <alignment vertical="top"/>
    </xf>
    <xf numFmtId="0" fontId="13" fillId="7" borderId="3" xfId="11" applyFont="1" applyFill="1" applyBorder="1" applyAlignment="1">
      <alignment horizontal="center" vertical="top"/>
    </xf>
    <xf numFmtId="0" fontId="13" fillId="7" borderId="3" xfId="11" applyFont="1" applyFill="1" applyBorder="1" applyAlignment="1">
      <alignment horizontal="center" vertical="top" wrapText="1"/>
    </xf>
    <xf numFmtId="0" fontId="10" fillId="7" borderId="3" xfId="11" applyFont="1" applyFill="1" applyBorder="1" applyAlignment="1">
      <alignment horizontal="center" vertical="top" wrapText="1"/>
    </xf>
    <xf numFmtId="0" fontId="15" fillId="6" borderId="4" xfId="0" applyFont="1" applyFill="1" applyBorder="1" applyAlignment="1">
      <alignment horizontal="center" vertical="top" wrapText="1"/>
    </xf>
    <xf numFmtId="3" fontId="15" fillId="6" borderId="4" xfId="0" applyNumberFormat="1" applyFont="1" applyFill="1" applyBorder="1" applyAlignment="1">
      <alignment horizontal="right" vertical="top" wrapText="1"/>
    </xf>
    <xf numFmtId="0" fontId="16" fillId="6" borderId="0" xfId="0" applyFont="1" applyFill="1" applyBorder="1" applyAlignment="1">
      <alignment vertical="top" wrapText="1"/>
    </xf>
    <xf numFmtId="0" fontId="18" fillId="0" borderId="0" xfId="6" applyFont="1" applyAlignment="1">
      <alignment vertical="top"/>
    </xf>
    <xf numFmtId="0" fontId="18" fillId="0" borderId="0" xfId="0" applyFont="1" applyAlignment="1">
      <alignment vertical="top" wrapText="1"/>
    </xf>
    <xf numFmtId="0" fontId="28" fillId="0" borderId="0" xfId="6" applyFont="1" applyBorder="1" applyAlignment="1">
      <alignment horizontal="left" vertical="center" wrapText="1"/>
    </xf>
    <xf numFmtId="0" fontId="29" fillId="0" borderId="0" xfId="6" applyFont="1" applyBorder="1"/>
    <xf numFmtId="0" fontId="23" fillId="0" borderId="0" xfId="8" applyFont="1"/>
    <xf numFmtId="0" fontId="5" fillId="0" borderId="4" xfId="8" applyFont="1" applyFill="1" applyBorder="1" applyAlignment="1">
      <alignment horizontal="left" vertical="center" wrapText="1"/>
    </xf>
    <xf numFmtId="0" fontId="5" fillId="0" borderId="4" xfId="8" applyFont="1" applyFill="1" applyBorder="1" applyAlignment="1">
      <alignment horizontal="left" vertical="center"/>
    </xf>
    <xf numFmtId="0" fontId="16" fillId="0" borderId="2" xfId="8" applyFont="1" applyBorder="1" applyAlignment="1">
      <alignment horizontal="center" vertical="center" wrapText="1"/>
    </xf>
    <xf numFmtId="0" fontId="6" fillId="0" borderId="2" xfId="9" applyFont="1" applyBorder="1" applyAlignment="1">
      <alignment horizontal="center"/>
    </xf>
    <xf numFmtId="168" fontId="15" fillId="6" borderId="0" xfId="8" applyNumberFormat="1" applyFont="1" applyFill="1" applyBorder="1" applyAlignment="1">
      <alignment horizontal="center" vertical="top" wrapText="1"/>
    </xf>
    <xf numFmtId="0" fontId="15" fillId="6" borderId="0" xfId="8" applyFont="1" applyFill="1" applyBorder="1" applyAlignment="1">
      <alignment vertical="top" wrapText="1"/>
    </xf>
    <xf numFmtId="3" fontId="15" fillId="6" borderId="0" xfId="10" applyNumberFormat="1" applyFont="1" applyFill="1" applyBorder="1" applyAlignment="1">
      <alignment vertical="top"/>
    </xf>
    <xf numFmtId="0" fontId="15" fillId="6" borderId="0" xfId="8" applyFont="1" applyFill="1" applyBorder="1" applyAlignment="1">
      <alignment horizontal="center" vertical="top" wrapText="1"/>
    </xf>
    <xf numFmtId="0" fontId="16" fillId="6" borderId="0" xfId="8" applyFont="1" applyFill="1" applyBorder="1" applyAlignment="1">
      <alignment vertical="top" wrapText="1"/>
    </xf>
    <xf numFmtId="3" fontId="16" fillId="6" borderId="0" xfId="10" applyNumberFormat="1" applyFont="1" applyFill="1" applyBorder="1" applyAlignment="1">
      <alignment vertical="top"/>
    </xf>
    <xf numFmtId="0" fontId="15" fillId="6" borderId="2" xfId="8" applyFont="1" applyFill="1" applyBorder="1" applyAlignment="1">
      <alignment horizontal="center" vertical="top" wrapText="1"/>
    </xf>
    <xf numFmtId="0" fontId="15" fillId="6" borderId="2" xfId="8" applyFont="1" applyFill="1" applyBorder="1" applyAlignment="1">
      <alignment vertical="top" wrapText="1"/>
    </xf>
    <xf numFmtId="169" fontId="15" fillId="6" borderId="2" xfId="8" applyNumberFormat="1" applyFont="1" applyFill="1" applyBorder="1" applyAlignment="1">
      <alignment vertical="top" wrapText="1"/>
    </xf>
    <xf numFmtId="0" fontId="30" fillId="0" borderId="0" xfId="6" applyFont="1" applyFill="1" applyBorder="1" applyAlignment="1">
      <alignment vertical="center" wrapText="1"/>
    </xf>
    <xf numFmtId="0" fontId="24" fillId="0" borderId="0" xfId="6" applyFont="1" applyFill="1" applyBorder="1" applyAlignment="1">
      <alignment horizontal="left" vertical="center" wrapText="1"/>
    </xf>
    <xf numFmtId="0" fontId="18" fillId="0" borderId="0" xfId="7" applyFont="1"/>
    <xf numFmtId="0" fontId="25" fillId="0" borderId="0" xfId="7" applyFont="1" applyFill="1" applyBorder="1" applyAlignment="1">
      <alignment vertical="center"/>
    </xf>
    <xf numFmtId="0" fontId="18" fillId="0" borderId="0" xfId="7" applyFont="1" applyFill="1" applyBorder="1"/>
    <xf numFmtId="0" fontId="16" fillId="0" borderId="0" xfId="0" applyFont="1" applyFill="1"/>
    <xf numFmtId="0" fontId="18" fillId="0" borderId="0" xfId="6" applyFont="1" applyFill="1"/>
    <xf numFmtId="0" fontId="10" fillId="0" borderId="4" xfId="0" applyFont="1" applyFill="1" applyBorder="1" applyAlignment="1">
      <alignment vertical="center" wrapText="1"/>
    </xf>
    <xf numFmtId="0" fontId="16" fillId="0" borderId="0" xfId="6" applyFont="1"/>
    <xf numFmtId="0" fontId="5" fillId="0" borderId="2" xfId="6" applyFont="1" applyBorder="1" applyAlignment="1">
      <alignment horizontal="left" vertical="center"/>
    </xf>
    <xf numFmtId="0" fontId="6" fillId="0" borderId="2" xfId="6" applyFont="1" applyBorder="1" applyAlignment="1">
      <alignment horizontal="center" vertical="center"/>
    </xf>
    <xf numFmtId="0" fontId="5" fillId="0" borderId="2" xfId="6" applyFont="1" applyBorder="1" applyAlignment="1">
      <alignment horizontal="center" vertical="center"/>
    </xf>
    <xf numFmtId="0" fontId="5" fillId="0" borderId="3" xfId="6" applyFont="1" applyBorder="1" applyAlignment="1">
      <alignment horizontal="left" vertical="center"/>
    </xf>
    <xf numFmtId="0" fontId="6" fillId="0" borderId="3" xfId="6" applyFont="1" applyBorder="1" applyAlignment="1">
      <alignment horizontal="center" vertical="center"/>
    </xf>
    <xf numFmtId="0" fontId="5" fillId="0" borderId="3" xfId="6" applyFont="1" applyBorder="1" applyAlignment="1">
      <alignment horizontal="center" vertical="center"/>
    </xf>
    <xf numFmtId="168" fontId="16" fillId="6" borderId="0" xfId="6" applyNumberFormat="1" applyFont="1" applyFill="1" applyBorder="1" applyAlignment="1">
      <alignment horizontal="center" vertical="top"/>
    </xf>
    <xf numFmtId="168" fontId="16" fillId="6" borderId="0" xfId="6" applyNumberFormat="1" applyFont="1" applyFill="1" applyBorder="1" applyAlignment="1">
      <alignment horizontal="left" vertical="top" wrapText="1"/>
    </xf>
    <xf numFmtId="0" fontId="4" fillId="2" borderId="4" xfId="0" applyFont="1" applyFill="1" applyBorder="1" applyAlignment="1">
      <alignment wrapText="1"/>
    </xf>
    <xf numFmtId="0" fontId="6" fillId="3" borderId="2" xfId="2" applyFont="1" applyFill="1" applyBorder="1"/>
    <xf numFmtId="0" fontId="6" fillId="3" borderId="3" xfId="2" applyFont="1" applyFill="1" applyBorder="1"/>
    <xf numFmtId="0" fontId="10" fillId="4" borderId="0" xfId="0" applyFont="1" applyFill="1" applyBorder="1" applyAlignment="1">
      <alignment vertical="center"/>
    </xf>
    <xf numFmtId="0" fontId="10" fillId="4" borderId="0" xfId="0" applyFont="1" applyFill="1" applyBorder="1"/>
    <xf numFmtId="164" fontId="10" fillId="4" borderId="0" xfId="0" applyNumberFormat="1" applyFont="1" applyFill="1" applyBorder="1" applyAlignment="1">
      <alignment horizontal="center" vertical="center"/>
    </xf>
    <xf numFmtId="0" fontId="10" fillId="4" borderId="0" xfId="0" applyFont="1" applyFill="1" applyBorder="1" applyAlignment="1">
      <alignment horizontal="center" vertical="center"/>
    </xf>
    <xf numFmtId="0" fontId="5" fillId="6" borderId="0" xfId="2" applyFont="1" applyFill="1" applyBorder="1"/>
    <xf numFmtId="0" fontId="6" fillId="6" borderId="0" xfId="2" applyFont="1" applyFill="1" applyBorder="1"/>
    <xf numFmtId="0" fontId="6" fillId="6" borderId="0" xfId="2" applyFont="1" applyFill="1" applyBorder="1" applyAlignment="1">
      <alignment horizontal="left" indent="1"/>
    </xf>
    <xf numFmtId="164" fontId="6" fillId="6" borderId="0" xfId="2" applyNumberFormat="1" applyFont="1" applyFill="1" applyBorder="1"/>
    <xf numFmtId="0" fontId="6" fillId="6" borderId="2" xfId="2" applyFont="1" applyFill="1" applyBorder="1" applyAlignment="1">
      <alignment horizontal="left" indent="1"/>
    </xf>
    <xf numFmtId="164" fontId="6" fillId="6" borderId="2" xfId="2" applyNumberFormat="1" applyFont="1" applyFill="1" applyBorder="1"/>
    <xf numFmtId="0" fontId="20" fillId="0" borderId="0" xfId="0" applyFont="1" applyAlignment="1">
      <alignment horizontal="left" vertical="center"/>
    </xf>
    <xf numFmtId="0" fontId="20" fillId="0" borderId="0" xfId="7" applyFont="1"/>
    <xf numFmtId="0" fontId="37" fillId="0" borderId="0" xfId="7" applyFont="1" applyFill="1" applyBorder="1" applyAlignment="1">
      <alignment vertical="center"/>
    </xf>
    <xf numFmtId="0" fontId="20" fillId="0" borderId="0" xfId="7" applyFont="1" applyFill="1" applyBorder="1"/>
    <xf numFmtId="0" fontId="14" fillId="0" borderId="0" xfId="0" applyFont="1" applyFill="1" applyBorder="1"/>
    <xf numFmtId="0" fontId="14" fillId="0" borderId="0" xfId="0" applyFont="1"/>
    <xf numFmtId="0" fontId="20" fillId="0" borderId="0" xfId="7" applyFont="1" applyFill="1"/>
    <xf numFmtId="0" fontId="39" fillId="0" borderId="0" xfId="0" applyFont="1" applyFill="1" applyBorder="1"/>
    <xf numFmtId="0" fontId="39" fillId="0" borderId="0" xfId="0" applyFont="1" applyFill="1" applyBorder="1" applyAlignment="1">
      <alignment wrapText="1"/>
    </xf>
    <xf numFmtId="0" fontId="14" fillId="0" borderId="0" xfId="0" applyFont="1" applyFill="1"/>
    <xf numFmtId="0" fontId="20" fillId="0" borderId="0" xfId="6" applyFont="1"/>
    <xf numFmtId="0" fontId="20" fillId="0" borderId="0" xfId="6" applyFont="1" applyFill="1"/>
    <xf numFmtId="0" fontId="14" fillId="0" borderId="0" xfId="6" applyFont="1"/>
    <xf numFmtId="0" fontId="16" fillId="0" borderId="0" xfId="6" applyFont="1" applyBorder="1" applyAlignment="1">
      <alignment vertical="top"/>
    </xf>
    <xf numFmtId="0" fontId="5" fillId="6" borderId="0" xfId="6" applyFont="1" applyFill="1" applyBorder="1" applyAlignment="1">
      <alignment vertical="top"/>
    </xf>
    <xf numFmtId="170" fontId="5" fillId="6" borderId="0" xfId="6" applyNumberFormat="1" applyFont="1" applyFill="1" applyBorder="1" applyAlignment="1">
      <alignment vertical="top"/>
    </xf>
    <xf numFmtId="170" fontId="5" fillId="6" borderId="0" xfId="6" applyNumberFormat="1" applyFont="1" applyFill="1" applyBorder="1" applyAlignment="1">
      <alignment horizontal="right" vertical="top"/>
    </xf>
    <xf numFmtId="0" fontId="16" fillId="6" borderId="0" xfId="6" applyFont="1" applyFill="1" applyBorder="1" applyAlignment="1">
      <alignment vertical="top"/>
    </xf>
    <xf numFmtId="164" fontId="16" fillId="0" borderId="0" xfId="6" applyNumberFormat="1" applyFont="1" applyBorder="1" applyAlignment="1">
      <alignment vertical="top"/>
    </xf>
    <xf numFmtId="168" fontId="16" fillId="6" borderId="0" xfId="6" applyNumberFormat="1" applyFont="1" applyFill="1" applyBorder="1" applyAlignment="1">
      <alignment horizontal="justify" vertical="top" wrapText="1"/>
    </xf>
    <xf numFmtId="170" fontId="16" fillId="6" borderId="0" xfId="6" applyNumberFormat="1" applyFont="1" applyFill="1" applyBorder="1" applyAlignment="1">
      <alignment vertical="top"/>
    </xf>
    <xf numFmtId="170" fontId="16" fillId="6" borderId="0" xfId="6" applyNumberFormat="1" applyFont="1" applyFill="1" applyBorder="1" applyAlignment="1">
      <alignment horizontal="right" vertical="top"/>
    </xf>
    <xf numFmtId="0" fontId="16" fillId="6" borderId="2" xfId="6" applyFont="1" applyFill="1" applyBorder="1" applyAlignment="1">
      <alignment vertical="top"/>
    </xf>
    <xf numFmtId="170" fontId="16" fillId="6" borderId="2" xfId="6" applyNumberFormat="1" applyFont="1" applyFill="1" applyBorder="1" applyAlignment="1">
      <alignment vertical="top"/>
    </xf>
    <xf numFmtId="0" fontId="41" fillId="0" borderId="0" xfId="6" applyFont="1"/>
    <xf numFmtId="0" fontId="43" fillId="0" borderId="0" xfId="6" applyFont="1" applyBorder="1" applyAlignment="1">
      <alignment vertical="center" wrapText="1"/>
    </xf>
    <xf numFmtId="0" fontId="44" fillId="0" borderId="0" xfId="6" applyFont="1" applyBorder="1"/>
    <xf numFmtId="0" fontId="15" fillId="0" borderId="0" xfId="6" applyFont="1" applyBorder="1" applyAlignment="1">
      <alignment horizontal="left" vertical="center" wrapText="1"/>
    </xf>
    <xf numFmtId="0" fontId="42" fillId="0" borderId="0" xfId="6" applyFont="1" applyBorder="1" applyAlignment="1">
      <alignment horizontal="left" vertical="center" wrapText="1"/>
    </xf>
    <xf numFmtId="0" fontId="46" fillId="0" borderId="0" xfId="16" applyFont="1" applyAlignment="1">
      <alignment vertical="top"/>
    </xf>
    <xf numFmtId="0" fontId="47" fillId="0" borderId="0" xfId="16" applyFont="1" applyAlignment="1">
      <alignment vertical="top"/>
    </xf>
    <xf numFmtId="0" fontId="46" fillId="0" borderId="0" xfId="0" applyFont="1" applyAlignment="1">
      <alignment vertical="top"/>
    </xf>
    <xf numFmtId="0" fontId="46" fillId="0" borderId="0" xfId="0" applyFont="1" applyFill="1" applyBorder="1" applyAlignment="1">
      <alignment vertical="top"/>
    </xf>
    <xf numFmtId="0" fontId="11" fillId="4" borderId="0" xfId="16" applyFont="1" applyFill="1" applyBorder="1" applyAlignment="1">
      <alignment vertical="top"/>
    </xf>
    <xf numFmtId="0" fontId="46" fillId="0" borderId="0" xfId="0" applyFont="1" applyFill="1" applyBorder="1" applyAlignment="1">
      <alignment horizontal="right" vertical="top" wrapText="1"/>
    </xf>
    <xf numFmtId="0" fontId="15" fillId="0" borderId="0" xfId="16" applyFont="1" applyAlignment="1">
      <alignment horizontal="left" vertical="top" wrapText="1"/>
    </xf>
    <xf numFmtId="0" fontId="16" fillId="0" borderId="0" xfId="16" applyFont="1" applyAlignment="1">
      <alignment horizontal="left" vertical="top" wrapText="1"/>
    </xf>
    <xf numFmtId="164" fontId="15" fillId="0" borderId="0" xfId="16" applyNumberFormat="1" applyFont="1" applyAlignment="1">
      <alignment horizontal="right" vertical="top"/>
    </xf>
    <xf numFmtId="0" fontId="17" fillId="0" borderId="0" xfId="16" applyFont="1" applyAlignment="1">
      <alignment vertical="top"/>
    </xf>
    <xf numFmtId="168" fontId="47" fillId="0" borderId="0" xfId="16" applyNumberFormat="1" applyFont="1" applyAlignment="1">
      <alignment vertical="top"/>
    </xf>
    <xf numFmtId="0" fontId="23" fillId="0" borderId="0" xfId="16" applyFont="1" applyAlignment="1">
      <alignment vertical="top"/>
    </xf>
    <xf numFmtId="0" fontId="26" fillId="0" borderId="0" xfId="3" applyFont="1" applyBorder="1" applyAlignment="1">
      <alignment vertical="center" wrapText="1"/>
    </xf>
    <xf numFmtId="0" fontId="10" fillId="4" borderId="0" xfId="16" applyFont="1" applyFill="1" applyBorder="1" applyAlignment="1">
      <alignment horizontal="center" vertical="center"/>
    </xf>
    <xf numFmtId="0" fontId="10" fillId="4" borderId="0" xfId="16" applyFont="1" applyFill="1" applyBorder="1" applyAlignment="1">
      <alignment horizontal="right" vertical="center"/>
    </xf>
    <xf numFmtId="0" fontId="17" fillId="0" borderId="4" xfId="0" applyFont="1" applyBorder="1" applyAlignment="1">
      <alignment horizontal="left" wrapText="1"/>
    </xf>
    <xf numFmtId="0" fontId="5" fillId="0" borderId="4" xfId="0" quotePrefix="1" applyFont="1" applyFill="1" applyBorder="1" applyAlignment="1">
      <alignment vertical="top"/>
    </xf>
    <xf numFmtId="0" fontId="17" fillId="0" borderId="2" xfId="0" applyFont="1" applyBorder="1" applyAlignment="1">
      <alignment horizontal="left" wrapText="1"/>
    </xf>
    <xf numFmtId="0" fontId="17" fillId="0" borderId="3" xfId="0" applyFont="1" applyBorder="1" applyAlignment="1">
      <alignment horizontal="left" wrapText="1"/>
    </xf>
    <xf numFmtId="0" fontId="23" fillId="0" borderId="2" xfId="16" applyFont="1" applyBorder="1" applyAlignment="1">
      <alignment vertical="top"/>
    </xf>
    <xf numFmtId="164" fontId="23" fillId="0" borderId="2" xfId="16" applyNumberFormat="1" applyFont="1" applyBorder="1" applyAlignment="1">
      <alignment vertical="top"/>
    </xf>
    <xf numFmtId="0" fontId="0" fillId="0" borderId="0" xfId="0" applyAlignment="1">
      <alignment vertical="top"/>
    </xf>
    <xf numFmtId="0" fontId="17" fillId="0" borderId="0" xfId="0" applyFont="1" applyAlignment="1">
      <alignment vertical="top"/>
    </xf>
    <xf numFmtId="0" fontId="0" fillId="0" borderId="0" xfId="0" applyAlignment="1">
      <alignment vertical="top" wrapText="1"/>
    </xf>
    <xf numFmtId="0" fontId="10" fillId="4" borderId="0" xfId="16" applyFont="1" applyFill="1" applyBorder="1" applyAlignment="1">
      <alignment horizontal="center" vertical="top"/>
    </xf>
    <xf numFmtId="0" fontId="48" fillId="0" borderId="0" xfId="0" applyFont="1" applyAlignment="1">
      <alignment vertical="top"/>
    </xf>
    <xf numFmtId="0" fontId="25" fillId="0" borderId="0" xfId="6" applyFont="1" applyFill="1" applyBorder="1" applyAlignment="1">
      <alignment vertical="center" wrapText="1"/>
    </xf>
    <xf numFmtId="0" fontId="31" fillId="0" borderId="4" xfId="17" quotePrefix="1" applyFont="1" applyFill="1" applyBorder="1" applyAlignment="1">
      <alignment horizontal="left" wrapText="1"/>
    </xf>
    <xf numFmtId="0" fontId="31" fillId="0" borderId="4" xfId="17" quotePrefix="1" applyFont="1" applyFill="1" applyBorder="1" applyAlignment="1">
      <alignment horizontal="left"/>
    </xf>
    <xf numFmtId="0" fontId="10" fillId="4" borderId="0" xfId="6" applyFont="1" applyFill="1" applyBorder="1" applyAlignment="1">
      <alignment horizontal="center"/>
    </xf>
    <xf numFmtId="0" fontId="10" fillId="4" borderId="0" xfId="6" quotePrefix="1" applyFont="1" applyFill="1" applyBorder="1" applyAlignment="1">
      <alignment horizontal="center" vertical="center" wrapText="1"/>
    </xf>
    <xf numFmtId="0" fontId="10" fillId="4" borderId="0" xfId="6" applyFont="1" applyFill="1" applyBorder="1" applyAlignment="1">
      <alignment horizontal="right" vertical="center"/>
    </xf>
    <xf numFmtId="0" fontId="16" fillId="0" borderId="2" xfId="6" applyFont="1" applyBorder="1" applyAlignment="1">
      <alignment horizontal="center" vertical="center"/>
    </xf>
    <xf numFmtId="0" fontId="16" fillId="0" borderId="2" xfId="6" applyFont="1" applyBorder="1" applyAlignment="1">
      <alignment horizontal="right" vertical="center"/>
    </xf>
    <xf numFmtId="0" fontId="16" fillId="0" borderId="2" xfId="6" quotePrefix="1" applyFont="1" applyBorder="1" applyAlignment="1">
      <alignment horizontal="center" vertical="center" wrapText="1"/>
    </xf>
    <xf numFmtId="0" fontId="16" fillId="0" borderId="3" xfId="6" applyFont="1" applyBorder="1" applyAlignment="1">
      <alignment horizontal="center" vertical="center"/>
    </xf>
    <xf numFmtId="0" fontId="16" fillId="0" borderId="3" xfId="6" applyFont="1" applyBorder="1" applyAlignment="1">
      <alignment horizontal="right" vertical="center"/>
    </xf>
    <xf numFmtId="0" fontId="16" fillId="0" borderId="3" xfId="6" quotePrefix="1" applyFont="1" applyBorder="1" applyAlignment="1">
      <alignment horizontal="center" vertical="center" wrapText="1"/>
    </xf>
    <xf numFmtId="0" fontId="5" fillId="6" borderId="0" xfId="6" applyFont="1" applyFill="1" applyAlignment="1">
      <alignment horizontal="left" vertical="top"/>
    </xf>
    <xf numFmtId="164" fontId="5" fillId="6" borderId="0" xfId="6" applyNumberFormat="1" applyFont="1" applyFill="1" applyAlignment="1">
      <alignment vertical="top"/>
    </xf>
    <xf numFmtId="0" fontId="16" fillId="6" borderId="0" xfId="6" quotePrefix="1" applyFont="1" applyFill="1" applyAlignment="1">
      <alignment horizontal="left" indent="1"/>
    </xf>
    <xf numFmtId="164" fontId="16" fillId="6" borderId="0" xfId="6" applyNumberFormat="1" applyFont="1" applyFill="1"/>
    <xf numFmtId="0" fontId="17" fillId="0" borderId="2" xfId="6" quotePrefix="1" applyFont="1" applyBorder="1" applyAlignment="1">
      <alignment horizontal="left" indent="2"/>
    </xf>
    <xf numFmtId="164" fontId="17" fillId="0" borderId="2" xfId="6" applyNumberFormat="1" applyFont="1" applyBorder="1"/>
    <xf numFmtId="0" fontId="17" fillId="0" borderId="0" xfId="6" applyFont="1"/>
    <xf numFmtId="0" fontId="49" fillId="0" borderId="0" xfId="6" quotePrefix="1" applyFont="1" applyAlignment="1">
      <alignment horizontal="left"/>
    </xf>
    <xf numFmtId="164" fontId="49" fillId="0" borderId="0" xfId="6" applyNumberFormat="1" applyFont="1"/>
    <xf numFmtId="164" fontId="49" fillId="0" borderId="0" xfId="6" applyNumberFormat="1" applyFont="1" applyBorder="1"/>
    <xf numFmtId="0" fontId="49" fillId="0" borderId="0" xfId="6" quotePrefix="1" applyFont="1" applyAlignment="1">
      <alignment horizontal="left" indent="1"/>
    </xf>
    <xf numFmtId="0" fontId="10" fillId="4" borderId="0" xfId="6" applyFont="1" applyFill="1" applyBorder="1" applyAlignment="1">
      <alignment horizontal="center" vertical="center" wrapText="1"/>
    </xf>
    <xf numFmtId="0" fontId="17" fillId="6" borderId="0" xfId="0" applyFont="1" applyFill="1" applyAlignment="1">
      <alignment vertical="top"/>
    </xf>
    <xf numFmtId="0" fontId="54" fillId="6" borderId="0" xfId="0" applyFont="1" applyFill="1" applyAlignment="1">
      <alignment vertical="center"/>
    </xf>
    <xf numFmtId="0" fontId="17" fillId="6" borderId="0" xfId="0" applyFont="1" applyFill="1" applyAlignment="1">
      <alignment vertical="top" wrapText="1"/>
    </xf>
    <xf numFmtId="0" fontId="17" fillId="6" borderId="0" xfId="0" applyFont="1" applyFill="1" applyAlignment="1">
      <alignment horizontal="left" vertical="top" wrapText="1"/>
    </xf>
    <xf numFmtId="3" fontId="54" fillId="6" borderId="0" xfId="0" applyNumberFormat="1" applyFont="1" applyFill="1" applyAlignment="1">
      <alignment vertical="top"/>
    </xf>
    <xf numFmtId="3" fontId="17" fillId="0" borderId="0" xfId="0" applyNumberFormat="1" applyFont="1"/>
    <xf numFmtId="0" fontId="55" fillId="0" borderId="0" xfId="0" applyFont="1"/>
    <xf numFmtId="0" fontId="54" fillId="6" borderId="0" xfId="0" applyFont="1" applyFill="1" applyAlignment="1">
      <alignment vertical="top"/>
    </xf>
    <xf numFmtId="0" fontId="17" fillId="0" borderId="0" xfId="0" applyFont="1"/>
    <xf numFmtId="0" fontId="56" fillId="6" borderId="0" xfId="0" applyFont="1" applyFill="1" applyAlignment="1">
      <alignment vertical="top" wrapText="1"/>
    </xf>
    <xf numFmtId="0" fontId="56" fillId="6" borderId="0" xfId="0" applyFont="1" applyFill="1" applyAlignment="1">
      <alignment horizontal="justify" vertical="top" wrapText="1"/>
    </xf>
    <xf numFmtId="0" fontId="17" fillId="6" borderId="0" xfId="0" applyFont="1" applyFill="1" applyAlignment="1">
      <alignment horizontal="center" vertical="top" wrapText="1"/>
    </xf>
    <xf numFmtId="3" fontId="17" fillId="6" borderId="0" xfId="0" applyNumberFormat="1" applyFont="1" applyFill="1" applyAlignment="1">
      <alignment vertical="top"/>
    </xf>
    <xf numFmtId="3" fontId="55" fillId="0" borderId="0" xfId="0" applyNumberFormat="1" applyFont="1"/>
    <xf numFmtId="0" fontId="17" fillId="0" borderId="0" xfId="0" applyFont="1" applyFill="1"/>
    <xf numFmtId="0" fontId="17" fillId="0" borderId="0" xfId="0" applyFont="1" applyFill="1" applyAlignment="1">
      <alignment horizontal="left" vertical="top" wrapText="1"/>
    </xf>
    <xf numFmtId="0" fontId="57" fillId="0" borderId="0" xfId="0" applyFont="1"/>
    <xf numFmtId="0" fontId="57" fillId="0" borderId="0" xfId="0" applyFont="1" applyAlignment="1">
      <alignment horizontal="left" vertical="top" wrapText="1"/>
    </xf>
    <xf numFmtId="0" fontId="0" fillId="0" borderId="0" xfId="0" applyAlignment="1">
      <alignment horizontal="left" vertical="top" wrapText="1"/>
    </xf>
    <xf numFmtId="3" fontId="16" fillId="0" borderId="2" xfId="0" applyNumberFormat="1" applyFont="1" applyBorder="1" applyAlignment="1">
      <alignment horizontal="center" vertical="center" wrapText="1"/>
    </xf>
    <xf numFmtId="0" fontId="0" fillId="0" borderId="0" xfId="0" applyFill="1"/>
    <xf numFmtId="0" fontId="9" fillId="6" borderId="0" xfId="0" applyFont="1" applyFill="1" applyBorder="1" applyAlignment="1">
      <alignment horizontal="center" vertical="top" wrapText="1"/>
    </xf>
    <xf numFmtId="0" fontId="54" fillId="6" borderId="0" xfId="0" applyFont="1" applyFill="1" applyBorder="1" applyAlignment="1">
      <alignment vertical="top" wrapText="1"/>
    </xf>
    <xf numFmtId="3" fontId="54" fillId="6" borderId="0" xfId="0" applyNumberFormat="1" applyFont="1" applyFill="1" applyBorder="1" applyAlignment="1">
      <alignment vertical="top" wrapText="1"/>
    </xf>
    <xf numFmtId="0" fontId="57" fillId="0" borderId="0" xfId="0" applyFont="1" applyFill="1" applyBorder="1"/>
    <xf numFmtId="0" fontId="0" fillId="0" borderId="0" xfId="0" applyFill="1" applyBorder="1"/>
    <xf numFmtId="0" fontId="56" fillId="6" borderId="0" xfId="0" applyFont="1" applyFill="1" applyAlignment="1">
      <alignment vertical="center" wrapText="1"/>
    </xf>
    <xf numFmtId="0" fontId="17" fillId="6" borderId="7" xfId="0" applyFont="1" applyFill="1" applyBorder="1"/>
    <xf numFmtId="0" fontId="54" fillId="6" borderId="7" xfId="0" applyFont="1" applyFill="1" applyBorder="1" applyAlignment="1">
      <alignment horizontal="left" vertical="top" wrapText="1" indent="2"/>
    </xf>
    <xf numFmtId="0" fontId="56" fillId="6" borderId="7" xfId="0" applyFont="1" applyFill="1" applyBorder="1" applyAlignment="1">
      <alignment vertical="center" wrapText="1"/>
    </xf>
    <xf numFmtId="3" fontId="17" fillId="6" borderId="7" xfId="0" applyNumberFormat="1" applyFont="1" applyFill="1" applyBorder="1" applyAlignment="1">
      <alignment vertical="top"/>
    </xf>
    <xf numFmtId="0" fontId="17" fillId="0" borderId="0" xfId="0" applyFont="1" applyAlignment="1">
      <alignment wrapText="1"/>
    </xf>
    <xf numFmtId="0" fontId="55" fillId="0" borderId="0" xfId="0" applyFont="1" applyAlignment="1">
      <alignment wrapText="1"/>
    </xf>
    <xf numFmtId="0" fontId="57" fillId="0" borderId="0" xfId="0" applyFont="1" applyAlignment="1">
      <alignment wrapText="1"/>
    </xf>
    <xf numFmtId="3" fontId="57" fillId="0" borderId="0" xfId="0" applyNumberFormat="1" applyFont="1"/>
    <xf numFmtId="0" fontId="0" fillId="0" borderId="0" xfId="0" applyFont="1" applyAlignment="1">
      <alignment wrapText="1"/>
    </xf>
    <xf numFmtId="3" fontId="0" fillId="0" borderId="0" xfId="0" applyNumberFormat="1" applyFont="1"/>
    <xf numFmtId="3" fontId="15" fillId="6" borderId="0" xfId="8" applyNumberFormat="1" applyFont="1" applyFill="1" applyAlignment="1">
      <alignment vertical="top"/>
    </xf>
    <xf numFmtId="168" fontId="15" fillId="6" borderId="0" xfId="8" applyNumberFormat="1" applyFont="1" applyFill="1" applyAlignment="1">
      <alignment horizontal="center" vertical="top"/>
    </xf>
    <xf numFmtId="168" fontId="15" fillId="6" borderId="0" xfId="8" applyNumberFormat="1" applyFont="1" applyFill="1" applyAlignment="1">
      <alignment horizontal="justify" vertical="top" wrapText="1"/>
    </xf>
    <xf numFmtId="168" fontId="16" fillId="6" borderId="0" xfId="8" applyNumberFormat="1" applyFont="1" applyFill="1" applyAlignment="1">
      <alignment horizontal="center" vertical="top"/>
    </xf>
    <xf numFmtId="168" fontId="16" fillId="6" borderId="0" xfId="8" applyNumberFormat="1" applyFont="1" applyFill="1" applyAlignment="1">
      <alignment horizontal="left" vertical="top" wrapText="1" indent="1"/>
    </xf>
    <xf numFmtId="3" fontId="16" fillId="6" borderId="0" xfId="8" applyNumberFormat="1" applyFont="1" applyFill="1" applyAlignment="1">
      <alignment vertical="top"/>
    </xf>
    <xf numFmtId="168" fontId="15" fillId="6" borderId="0" xfId="8" applyNumberFormat="1" applyFont="1" applyFill="1" applyBorder="1" applyAlignment="1">
      <alignment horizontal="center" vertical="top"/>
    </xf>
    <xf numFmtId="168" fontId="15" fillId="6" borderId="0" xfId="8" applyNumberFormat="1" applyFont="1" applyFill="1" applyBorder="1" applyAlignment="1">
      <alignment horizontal="justify" vertical="top" wrapText="1"/>
    </xf>
    <xf numFmtId="3" fontId="15" fillId="6" borderId="0" xfId="8" applyNumberFormat="1" applyFont="1" applyFill="1" applyBorder="1" applyAlignment="1">
      <alignment vertical="top"/>
    </xf>
    <xf numFmtId="168" fontId="15" fillId="6" borderId="2" xfId="8" applyNumberFormat="1" applyFont="1" applyFill="1" applyBorder="1" applyAlignment="1">
      <alignment horizontal="center" vertical="top"/>
    </xf>
    <xf numFmtId="168" fontId="15" fillId="6" borderId="2" xfId="8" applyNumberFormat="1" applyFont="1" applyFill="1" applyBorder="1" applyAlignment="1">
      <alignment horizontal="justify" vertical="top" wrapText="1"/>
    </xf>
    <xf numFmtId="3" fontId="15" fillId="6" borderId="2" xfId="8" applyNumberFormat="1" applyFont="1" applyFill="1" applyBorder="1" applyAlignment="1">
      <alignment vertical="top"/>
    </xf>
    <xf numFmtId="172" fontId="49" fillId="0" borderId="0" xfId="6" applyNumberFormat="1" applyFont="1"/>
    <xf numFmtId="165" fontId="16" fillId="0" borderId="0" xfId="1" applyNumberFormat="1" applyFont="1" applyFill="1" applyBorder="1" applyAlignment="1">
      <alignment vertical="top"/>
    </xf>
    <xf numFmtId="0" fontId="25" fillId="0" borderId="0" xfId="6" applyFont="1" applyFill="1" applyBorder="1" applyAlignment="1">
      <alignment vertical="top" wrapText="1"/>
    </xf>
    <xf numFmtId="0" fontId="10" fillId="4" borderId="0" xfId="6" applyFont="1" applyFill="1" applyBorder="1" applyAlignment="1">
      <alignment horizontal="center" vertical="center"/>
    </xf>
    <xf numFmtId="0" fontId="10" fillId="4" borderId="0" xfId="6" applyFont="1" applyFill="1" applyBorder="1" applyAlignment="1">
      <alignment horizontal="center" vertical="center" wrapText="1"/>
    </xf>
    <xf numFmtId="0" fontId="54" fillId="6" borderId="0" xfId="0" applyFont="1" applyFill="1" applyAlignment="1">
      <alignment horizontal="center" vertical="top"/>
    </xf>
    <xf numFmtId="0" fontId="17" fillId="6" borderId="0" xfId="0" applyFont="1" applyFill="1" applyAlignment="1">
      <alignment horizontal="center" vertical="top"/>
    </xf>
    <xf numFmtId="3" fontId="17" fillId="6" borderId="0" xfId="0" applyNumberFormat="1" applyFont="1" applyFill="1" applyAlignment="1">
      <alignment vertical="top" wrapText="1"/>
    </xf>
    <xf numFmtId="0" fontId="17" fillId="6" borderId="0" xfId="0" applyFont="1" applyFill="1" applyBorder="1" applyAlignment="1">
      <alignment vertical="top"/>
    </xf>
    <xf numFmtId="0" fontId="61" fillId="6" borderId="0" xfId="0" applyFont="1" applyFill="1" applyBorder="1" applyAlignment="1">
      <alignment horizontal="left" vertical="top" wrapText="1"/>
    </xf>
    <xf numFmtId="164" fontId="61" fillId="6" borderId="0" xfId="0" applyNumberFormat="1" applyFont="1" applyFill="1" applyBorder="1" applyAlignment="1">
      <alignment horizontal="right" vertical="top"/>
    </xf>
    <xf numFmtId="0" fontId="56" fillId="6" borderId="0" xfId="0" applyFont="1" applyFill="1" applyBorder="1" applyAlignment="1">
      <alignment vertical="top"/>
    </xf>
    <xf numFmtId="171" fontId="56" fillId="6" borderId="0" xfId="0" applyNumberFormat="1" applyFont="1" applyFill="1" applyBorder="1" applyAlignment="1">
      <alignment horizontal="left" vertical="top"/>
    </xf>
    <xf numFmtId="0" fontId="56" fillId="6" borderId="0" xfId="0" applyFont="1" applyFill="1" applyBorder="1" applyAlignment="1">
      <alignment horizontal="left" vertical="top" wrapText="1"/>
    </xf>
    <xf numFmtId="164" fontId="56" fillId="6" borderId="0" xfId="0" applyNumberFormat="1" applyFont="1" applyFill="1" applyBorder="1" applyAlignment="1">
      <alignment vertical="top"/>
    </xf>
    <xf numFmtId="164" fontId="56" fillId="6" borderId="0" xfId="0" applyNumberFormat="1" applyFont="1" applyFill="1" applyBorder="1" applyAlignment="1">
      <alignment horizontal="right" vertical="top"/>
    </xf>
    <xf numFmtId="0" fontId="56" fillId="6" borderId="0" xfId="0" applyFont="1" applyFill="1" applyBorder="1" applyAlignment="1">
      <alignment horizontal="center" vertical="top"/>
    </xf>
    <xf numFmtId="3" fontId="15" fillId="6" borderId="0" xfId="10" applyNumberFormat="1" applyFont="1" applyFill="1" applyBorder="1" applyAlignment="1">
      <alignment horizontal="right" vertical="top" wrapText="1"/>
    </xf>
    <xf numFmtId="165" fontId="39" fillId="0" borderId="0" xfId="1" applyNumberFormat="1" applyFont="1" applyFill="1" applyBorder="1" applyAlignment="1">
      <alignment wrapText="1"/>
    </xf>
    <xf numFmtId="165" fontId="20" fillId="0" borderId="0" xfId="1" applyNumberFormat="1" applyFont="1"/>
    <xf numFmtId="0" fontId="17" fillId="0" borderId="0" xfId="0" applyFont="1" applyAlignment="1">
      <alignment horizontal="left" vertical="top" wrapText="1"/>
    </xf>
    <xf numFmtId="0" fontId="15" fillId="6" borderId="4" xfId="0" applyFont="1" applyFill="1" applyBorder="1" applyAlignment="1">
      <alignment horizontal="left" vertical="top"/>
    </xf>
    <xf numFmtId="0" fontId="17" fillId="0" borderId="7" xfId="0" applyFont="1" applyBorder="1" applyAlignment="1"/>
    <xf numFmtId="0" fontId="17" fillId="0" borderId="7" xfId="0" applyFont="1" applyBorder="1" applyAlignment="1">
      <alignment wrapText="1"/>
    </xf>
    <xf numFmtId="164" fontId="17" fillId="0" borderId="7" xfId="0" applyNumberFormat="1" applyFont="1" applyBorder="1" applyAlignment="1"/>
    <xf numFmtId="0" fontId="40" fillId="0" borderId="0" xfId="0" applyFont="1" applyAlignment="1">
      <alignment horizontal="left"/>
    </xf>
    <xf numFmtId="0" fontId="10" fillId="4" borderId="0" xfId="6" applyFont="1" applyFill="1" applyBorder="1" applyAlignment="1">
      <alignment horizontal="center" vertical="center"/>
    </xf>
    <xf numFmtId="164" fontId="54" fillId="0" borderId="0" xfId="16" applyNumberFormat="1" applyFont="1" applyAlignment="1">
      <alignment horizontal="right" vertical="top"/>
    </xf>
    <xf numFmtId="0" fontId="54" fillId="0" borderId="0" xfId="16" applyFont="1" applyFill="1" applyAlignment="1">
      <alignment vertical="top"/>
    </xf>
    <xf numFmtId="168" fontId="17" fillId="0" borderId="0" xfId="16" applyNumberFormat="1" applyFont="1" applyAlignment="1">
      <alignment horizontal="left" vertical="top"/>
    </xf>
    <xf numFmtId="0" fontId="17" fillId="0" borderId="0" xfId="16" applyFont="1" applyAlignment="1">
      <alignment horizontal="left" vertical="top"/>
    </xf>
    <xf numFmtId="164" fontId="17" fillId="0" borderId="0" xfId="16" applyNumberFormat="1" applyFont="1" applyAlignment="1">
      <alignment vertical="top"/>
    </xf>
    <xf numFmtId="0" fontId="62" fillId="3" borderId="0" xfId="2" applyFont="1" applyFill="1" applyAlignment="1">
      <alignment horizontal="center" vertical="center"/>
    </xf>
    <xf numFmtId="3" fontId="20" fillId="0" borderId="0" xfId="11" applyNumberFormat="1" applyFont="1"/>
    <xf numFmtId="0" fontId="54" fillId="6" borderId="0" xfId="0" applyFont="1" applyFill="1" applyAlignment="1">
      <alignment horizontal="left" vertical="top" indent="2"/>
    </xf>
    <xf numFmtId="0" fontId="54" fillId="0" borderId="0" xfId="16" applyFont="1" applyAlignment="1">
      <alignment vertical="top"/>
    </xf>
    <xf numFmtId="0" fontId="16" fillId="0" borderId="2" xfId="0" applyFont="1" applyBorder="1" applyAlignment="1">
      <alignment horizontal="center" vertical="center" wrapText="1"/>
    </xf>
    <xf numFmtId="0" fontId="53" fillId="4" borderId="0" xfId="0" applyFont="1" applyFill="1" applyBorder="1" applyAlignment="1">
      <alignment horizontal="center" vertical="center" wrapText="1"/>
    </xf>
    <xf numFmtId="0" fontId="17" fillId="0" borderId="0" xfId="16" applyFont="1" applyFill="1" applyAlignment="1">
      <alignment vertical="top"/>
    </xf>
    <xf numFmtId="164" fontId="17" fillId="0" borderId="0" xfId="16" applyNumberFormat="1" applyFont="1" applyFill="1" applyAlignment="1">
      <alignment vertical="top"/>
    </xf>
    <xf numFmtId="168" fontId="54" fillId="0" borderId="0" xfId="16" applyNumberFormat="1" applyFont="1" applyAlignment="1">
      <alignment horizontal="left" vertical="top"/>
    </xf>
    <xf numFmtId="0" fontId="54" fillId="0" borderId="0" xfId="16" applyFont="1" applyAlignment="1">
      <alignment horizontal="left" vertical="top"/>
    </xf>
    <xf numFmtId="164" fontId="54" fillId="0" borderId="0" xfId="16" applyNumberFormat="1" applyFont="1" applyAlignment="1">
      <alignment vertical="top"/>
    </xf>
    <xf numFmtId="0" fontId="64" fillId="0" borderId="0" xfId="16" applyFont="1" applyAlignment="1">
      <alignment vertical="top"/>
    </xf>
    <xf numFmtId="168" fontId="64" fillId="0" borderId="0" xfId="16" applyNumberFormat="1" applyFont="1" applyAlignment="1">
      <alignment vertical="top"/>
    </xf>
    <xf numFmtId="165" fontId="18" fillId="0" borderId="0" xfId="1" applyNumberFormat="1" applyFont="1"/>
    <xf numFmtId="0" fontId="61" fillId="6" borderId="0" xfId="0" applyFont="1" applyFill="1" applyBorder="1" applyAlignment="1">
      <alignment vertical="top"/>
    </xf>
    <xf numFmtId="171" fontId="61" fillId="6" borderId="0" xfId="0" applyNumberFormat="1" applyFont="1" applyFill="1" applyBorder="1" applyAlignment="1">
      <alignment horizontal="left" vertical="top"/>
    </xf>
    <xf numFmtId="164" fontId="61" fillId="6" borderId="0" xfId="0" applyNumberFormat="1" applyFont="1" applyFill="1" applyBorder="1" applyAlignment="1">
      <alignment vertical="top"/>
    </xf>
    <xf numFmtId="0" fontId="63" fillId="0" borderId="0" xfId="0" applyFont="1" applyAlignment="1">
      <alignment vertical="top"/>
    </xf>
    <xf numFmtId="168" fontId="61" fillId="6" borderId="0" xfId="0" applyNumberFormat="1" applyFont="1" applyFill="1" applyBorder="1" applyAlignment="1">
      <alignment horizontal="center" vertical="top"/>
    </xf>
    <xf numFmtId="0" fontId="10" fillId="4" borderId="0" xfId="16" applyFont="1" applyFill="1" applyBorder="1" applyAlignment="1">
      <alignment horizontal="center" vertical="center"/>
    </xf>
    <xf numFmtId="0" fontId="6" fillId="0" borderId="0" xfId="4" applyFont="1" applyFill="1" applyAlignment="1" applyProtection="1">
      <alignment vertical="top"/>
    </xf>
    <xf numFmtId="0" fontId="9" fillId="0" borderId="8" xfId="4" applyFont="1" applyFill="1" applyBorder="1" applyAlignment="1" applyProtection="1">
      <alignment horizontal="center" vertical="top"/>
    </xf>
    <xf numFmtId="0" fontId="10" fillId="4" borderId="0" xfId="4" applyFont="1" applyFill="1" applyBorder="1" applyAlignment="1" applyProtection="1">
      <alignment vertical="top" wrapText="1"/>
    </xf>
    <xf numFmtId="0" fontId="9" fillId="0" borderId="6" xfId="4" applyFont="1" applyFill="1" applyBorder="1" applyAlignment="1" applyProtection="1">
      <alignment horizontal="center" vertical="top"/>
    </xf>
    <xf numFmtId="0" fontId="9" fillId="0" borderId="9" xfId="4" applyFont="1" applyFill="1" applyBorder="1" applyAlignment="1" applyProtection="1">
      <alignment horizontal="center" vertical="top"/>
    </xf>
    <xf numFmtId="0" fontId="5" fillId="5" borderId="0" xfId="0" quotePrefix="1" applyFont="1" applyFill="1" applyBorder="1" applyAlignment="1" applyProtection="1">
      <alignment horizontal="center" vertical="top"/>
    </xf>
    <xf numFmtId="0" fontId="6" fillId="5" borderId="0" xfId="0" applyFont="1" applyFill="1" applyBorder="1" applyAlignment="1" applyProtection="1">
      <alignment horizontal="center" vertical="top"/>
    </xf>
    <xf numFmtId="0" fontId="6" fillId="5" borderId="0" xfId="0" quotePrefix="1" applyFont="1" applyFill="1" applyBorder="1" applyAlignment="1" applyProtection="1">
      <alignment horizontal="center" vertical="top"/>
    </xf>
    <xf numFmtId="0" fontId="6" fillId="5" borderId="11" xfId="0" applyFont="1" applyFill="1" applyBorder="1" applyAlignment="1" applyProtection="1">
      <alignment horizontal="center" vertical="top"/>
    </xf>
    <xf numFmtId="0" fontId="17" fillId="0" borderId="0" xfId="16" applyFont="1" applyFill="1" applyAlignment="1">
      <alignment horizontal="left" vertical="top"/>
    </xf>
    <xf numFmtId="0" fontId="18" fillId="0" borderId="0" xfId="7" applyFont="1" applyFill="1"/>
    <xf numFmtId="0" fontId="4" fillId="0" borderId="0" xfId="0" applyFont="1" applyFill="1" applyBorder="1"/>
    <xf numFmtId="0" fontId="4" fillId="0" borderId="0" xfId="0" applyFont="1" applyFill="1" applyBorder="1" applyAlignment="1">
      <alignment wrapText="1"/>
    </xf>
    <xf numFmtId="0" fontId="10" fillId="4" borderId="0" xfId="0" applyFont="1" applyFill="1" applyAlignment="1">
      <alignment vertical="center" wrapText="1"/>
    </xf>
    <xf numFmtId="0" fontId="10" fillId="4" borderId="0" xfId="0" applyFont="1" applyFill="1" applyAlignment="1">
      <alignment horizontal="center" vertical="center" wrapText="1"/>
    </xf>
    <xf numFmtId="0" fontId="4" fillId="0" borderId="0" xfId="6" applyFont="1" applyFill="1"/>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168" fontId="15" fillId="0" borderId="0" xfId="6" applyNumberFormat="1" applyFont="1" applyFill="1" applyAlignment="1">
      <alignment horizontal="left" vertical="top"/>
    </xf>
    <xf numFmtId="3" fontId="15" fillId="0" borderId="0" xfId="6" applyNumberFormat="1" applyFont="1" applyAlignment="1">
      <alignment vertical="top"/>
    </xf>
    <xf numFmtId="168" fontId="16" fillId="0" borderId="0" xfId="6" applyNumberFormat="1" applyFont="1" applyFill="1" applyAlignment="1">
      <alignment horizontal="left" vertical="top" wrapText="1" indent="3"/>
    </xf>
    <xf numFmtId="3" fontId="16" fillId="0" borderId="0" xfId="6" applyNumberFormat="1" applyFont="1" applyAlignment="1">
      <alignment vertical="top"/>
    </xf>
    <xf numFmtId="3" fontId="16" fillId="0" borderId="0" xfId="6" applyNumberFormat="1" applyFont="1"/>
    <xf numFmtId="168" fontId="15" fillId="0" borderId="2" xfId="0" applyNumberFormat="1" applyFont="1" applyFill="1" applyBorder="1" applyAlignment="1">
      <alignment horizontal="left" vertical="top" wrapText="1"/>
    </xf>
    <xf numFmtId="3" fontId="15" fillId="0" borderId="2" xfId="1" applyNumberFormat="1" applyFont="1" applyBorder="1" applyAlignment="1">
      <alignment vertical="top"/>
    </xf>
    <xf numFmtId="0" fontId="16" fillId="0" borderId="0" xfId="8" applyFont="1"/>
    <xf numFmtId="3" fontId="18" fillId="0" borderId="0" xfId="6" applyNumberFormat="1" applyFont="1"/>
    <xf numFmtId="0" fontId="10" fillId="4" borderId="0" xfId="6" applyFont="1" applyFill="1" applyBorder="1" applyAlignment="1">
      <alignment horizontal="left" vertical="center"/>
    </xf>
    <xf numFmtId="0" fontId="13" fillId="4" borderId="0" xfId="6" applyFont="1" applyFill="1" applyBorder="1" applyAlignment="1">
      <alignment horizontal="center" vertical="center"/>
    </xf>
    <xf numFmtId="0" fontId="15" fillId="6" borderId="0" xfId="6" applyFont="1" applyFill="1"/>
    <xf numFmtId="168" fontId="16" fillId="6" borderId="0" xfId="6" applyNumberFormat="1" applyFont="1" applyFill="1" applyAlignment="1">
      <alignment horizontal="center" vertical="top"/>
    </xf>
    <xf numFmtId="168" fontId="16" fillId="6" borderId="0" xfId="6" applyNumberFormat="1" applyFont="1" applyFill="1" applyAlignment="1">
      <alignment horizontal="left" vertical="top" wrapText="1"/>
    </xf>
    <xf numFmtId="3" fontId="16" fillId="6" borderId="0" xfId="1" applyNumberFormat="1" applyFont="1" applyFill="1" applyAlignment="1">
      <alignment vertical="top"/>
    </xf>
    <xf numFmtId="168" fontId="16" fillId="6" borderId="2" xfId="6" applyNumberFormat="1" applyFont="1" applyFill="1" applyBorder="1" applyAlignment="1">
      <alignment horizontal="center" vertical="top"/>
    </xf>
    <xf numFmtId="168" fontId="16" fillId="6" borderId="2" xfId="6" applyNumberFormat="1" applyFont="1" applyFill="1" applyBorder="1" applyAlignment="1">
      <alignment horizontal="left" vertical="top" wrapText="1"/>
    </xf>
    <xf numFmtId="3" fontId="16" fillId="6" borderId="2" xfId="1" applyNumberFormat="1" applyFont="1" applyFill="1" applyBorder="1" applyAlignment="1">
      <alignment vertical="top"/>
    </xf>
    <xf numFmtId="168" fontId="15" fillId="6" borderId="0" xfId="6" applyNumberFormat="1" applyFont="1" applyFill="1" applyAlignment="1">
      <alignment horizontal="center" vertical="top"/>
    </xf>
    <xf numFmtId="3" fontId="15" fillId="6" borderId="0" xfId="6" applyNumberFormat="1" applyFont="1" applyFill="1" applyAlignment="1">
      <alignment vertical="top"/>
    </xf>
    <xf numFmtId="0" fontId="67" fillId="0" borderId="0" xfId="6" applyFont="1"/>
    <xf numFmtId="3" fontId="16" fillId="6" borderId="0" xfId="6" applyNumberFormat="1" applyFont="1" applyFill="1"/>
    <xf numFmtId="3" fontId="16" fillId="6" borderId="0" xfId="6" applyNumberFormat="1" applyFont="1" applyFill="1" applyAlignment="1">
      <alignment vertical="top"/>
    </xf>
    <xf numFmtId="0" fontId="63" fillId="0" borderId="0" xfId="0" applyFont="1" applyFill="1" applyBorder="1" applyAlignment="1">
      <alignment horizontal="left" vertical="center"/>
    </xf>
    <xf numFmtId="3" fontId="16" fillId="6" borderId="2" xfId="6" applyNumberFormat="1" applyFont="1" applyFill="1" applyBorder="1"/>
    <xf numFmtId="3" fontId="16" fillId="6" borderId="2" xfId="6" applyNumberFormat="1" applyFont="1" applyFill="1" applyBorder="1" applyAlignment="1">
      <alignment vertical="top"/>
    </xf>
    <xf numFmtId="0" fontId="68" fillId="0" borderId="0" xfId="6" applyFont="1"/>
    <xf numFmtId="0" fontId="69" fillId="0" borderId="0" xfId="6" applyFont="1"/>
    <xf numFmtId="0" fontId="69" fillId="0" borderId="0" xfId="6" applyFont="1" applyAlignment="1">
      <alignment wrapText="1"/>
    </xf>
    <xf numFmtId="3" fontId="69" fillId="0" borderId="0" xfId="6" applyNumberFormat="1" applyFont="1" applyAlignment="1">
      <alignment wrapText="1"/>
    </xf>
    <xf numFmtId="3" fontId="69" fillId="0" borderId="0" xfId="6" applyNumberFormat="1" applyFont="1"/>
    <xf numFmtId="0" fontId="54" fillId="6" borderId="0" xfId="0" applyFont="1" applyFill="1" applyAlignment="1">
      <alignment horizontal="left" vertical="top" wrapText="1"/>
    </xf>
    <xf numFmtId="166" fontId="54" fillId="6" borderId="0" xfId="0" applyNumberFormat="1" applyFont="1" applyFill="1" applyAlignment="1">
      <alignment vertical="top" wrapText="1"/>
    </xf>
    <xf numFmtId="3" fontId="54" fillId="0" borderId="0" xfId="0" applyNumberFormat="1" applyFont="1"/>
    <xf numFmtId="0" fontId="66" fillId="0" borderId="0" xfId="0" applyFont="1"/>
    <xf numFmtId="0" fontId="17" fillId="6" borderId="0" xfId="0" applyFont="1" applyFill="1" applyAlignment="1">
      <alignment horizontal="justify" vertical="top" wrapText="1"/>
    </xf>
    <xf numFmtId="0" fontId="54" fillId="6" borderId="0" xfId="0" applyFont="1" applyFill="1" applyAlignment="1">
      <alignment horizontal="center" vertical="top" wrapText="1"/>
    </xf>
    <xf numFmtId="165" fontId="17" fillId="6" borderId="0" xfId="1" applyNumberFormat="1" applyFont="1" applyFill="1" applyAlignment="1">
      <alignment vertical="top" wrapText="1"/>
    </xf>
    <xf numFmtId="165" fontId="17" fillId="6" borderId="0" xfId="1" applyNumberFormat="1" applyFont="1" applyFill="1" applyAlignment="1">
      <alignment vertical="top"/>
    </xf>
    <xf numFmtId="0" fontId="17" fillId="6" borderId="2" xfId="0" applyFont="1" applyFill="1" applyBorder="1" applyAlignment="1">
      <alignment horizontal="center" vertical="top"/>
    </xf>
    <xf numFmtId="0" fontId="54" fillId="6" borderId="2" xfId="0" applyFont="1" applyFill="1" applyBorder="1" applyAlignment="1">
      <alignment vertical="top"/>
    </xf>
    <xf numFmtId="0" fontId="56" fillId="6" borderId="2" xfId="0" applyFont="1" applyFill="1" applyBorder="1" applyAlignment="1">
      <alignment horizontal="justify" vertical="top" wrapText="1"/>
    </xf>
    <xf numFmtId="0" fontId="17" fillId="6" borderId="2" xfId="0" applyFont="1" applyFill="1" applyBorder="1" applyAlignment="1">
      <alignment horizontal="center" vertical="center" wrapText="1"/>
    </xf>
    <xf numFmtId="3" fontId="17" fillId="6" borderId="2" xfId="0" applyNumberFormat="1" applyFont="1" applyFill="1" applyBorder="1" applyAlignment="1">
      <alignment horizontal="right" vertical="center"/>
    </xf>
    <xf numFmtId="0" fontId="70" fillId="0" borderId="0" xfId="6" applyFont="1" applyAlignment="1">
      <alignment vertical="top"/>
    </xf>
    <xf numFmtId="0" fontId="72" fillId="0" borderId="0" xfId="4" applyFont="1" applyFill="1" applyProtection="1"/>
    <xf numFmtId="0" fontId="16" fillId="0" borderId="2" xfId="0" applyFont="1" applyBorder="1" applyAlignment="1">
      <alignment horizontal="center" vertical="center" wrapText="1"/>
    </xf>
    <xf numFmtId="173" fontId="15" fillId="6" borderId="0" xfId="8" applyNumberFormat="1" applyFont="1" applyFill="1" applyBorder="1" applyAlignment="1">
      <alignment vertical="top" wrapText="1"/>
    </xf>
    <xf numFmtId="49" fontId="60" fillId="0" borderId="0" xfId="1" quotePrefix="1" applyNumberFormat="1" applyFont="1" applyAlignment="1">
      <alignment wrapText="1"/>
    </xf>
    <xf numFmtId="0" fontId="10" fillId="4" borderId="0" xfId="6" applyFont="1" applyFill="1" applyBorder="1" applyAlignment="1">
      <alignment horizontal="center" vertical="center" wrapText="1"/>
    </xf>
    <xf numFmtId="165" fontId="27" fillId="0" borderId="0" xfId="1" applyNumberFormat="1" applyFont="1" applyFill="1" applyBorder="1" applyAlignment="1">
      <alignment vertical="center" wrapText="1"/>
    </xf>
    <xf numFmtId="165" fontId="28" fillId="0" borderId="0" xfId="1" applyNumberFormat="1" applyFont="1" applyBorder="1" applyAlignment="1">
      <alignment horizontal="left" vertical="center" wrapText="1"/>
    </xf>
    <xf numFmtId="165" fontId="23" fillId="0" borderId="0" xfId="1" applyNumberFormat="1" applyFont="1"/>
    <xf numFmtId="0" fontId="54" fillId="5" borderId="0" xfId="0" applyFont="1" applyFill="1" applyAlignment="1">
      <alignment vertical="center" wrapText="1"/>
    </xf>
    <xf numFmtId="164" fontId="54" fillId="5" borderId="0" xfId="0" applyNumberFormat="1" applyFont="1" applyFill="1" applyAlignment="1">
      <alignment horizontal="right" vertical="center" wrapText="1" indent="2"/>
    </xf>
    <xf numFmtId="0" fontId="17" fillId="5" borderId="0" xfId="0" applyFont="1" applyFill="1" applyAlignment="1">
      <alignment vertical="center"/>
    </xf>
    <xf numFmtId="164" fontId="17" fillId="5" borderId="0" xfId="0" applyNumberFormat="1" applyFont="1" applyFill="1" applyAlignment="1">
      <alignment horizontal="right" vertical="center" indent="2"/>
    </xf>
    <xf numFmtId="164" fontId="17" fillId="5" borderId="0" xfId="0" applyNumberFormat="1" applyFont="1" applyFill="1" applyAlignment="1">
      <alignment horizontal="right" vertical="center"/>
    </xf>
    <xf numFmtId="174" fontId="17" fillId="5" borderId="0" xfId="1" applyNumberFormat="1" applyFont="1" applyFill="1" applyAlignment="1">
      <alignment horizontal="right" vertical="center" wrapText="1"/>
    </xf>
    <xf numFmtId="0" fontId="54" fillId="6" borderId="0" xfId="0" applyFont="1" applyFill="1" applyBorder="1" applyAlignment="1">
      <alignment vertical="top"/>
    </xf>
    <xf numFmtId="0" fontId="54" fillId="6" borderId="2" xfId="0" applyFont="1" applyFill="1" applyBorder="1" applyAlignment="1">
      <alignment horizontal="center" vertical="top"/>
    </xf>
    <xf numFmtId="0" fontId="56" fillId="6" borderId="2" xfId="0" applyFont="1" applyFill="1" applyBorder="1" applyAlignment="1">
      <alignment vertical="top" wrapText="1"/>
    </xf>
    <xf numFmtId="0" fontId="17" fillId="6" borderId="2" xfId="0" applyFont="1" applyFill="1" applyBorder="1" applyAlignment="1">
      <alignment horizontal="center" vertical="top" wrapText="1"/>
    </xf>
    <xf numFmtId="3" fontId="17" fillId="6" borderId="2" xfId="0" applyNumberFormat="1" applyFont="1" applyFill="1" applyBorder="1" applyAlignment="1">
      <alignment vertical="top"/>
    </xf>
    <xf numFmtId="168" fontId="56" fillId="6" borderId="0" xfId="0" applyNumberFormat="1" applyFont="1" applyFill="1" applyBorder="1" applyAlignment="1">
      <alignment horizontal="center" vertical="top"/>
    </xf>
    <xf numFmtId="0" fontId="61" fillId="6" borderId="0" xfId="0" applyFont="1" applyFill="1" applyBorder="1" applyAlignment="1">
      <alignment horizontal="center" vertical="top"/>
    </xf>
    <xf numFmtId="175" fontId="54" fillId="5" borderId="0" xfId="0" applyNumberFormat="1" applyFont="1" applyFill="1" applyAlignment="1">
      <alignment horizontal="right" vertical="center" wrapText="1" indent="3"/>
    </xf>
    <xf numFmtId="175" fontId="17" fillId="5" borderId="0" xfId="1" applyNumberFormat="1" applyFont="1" applyFill="1" applyAlignment="1">
      <alignment horizontal="right" vertical="center" wrapText="1" indent="3"/>
    </xf>
    <xf numFmtId="3" fontId="67" fillId="0" borderId="0" xfId="6" applyNumberFormat="1" applyFont="1"/>
    <xf numFmtId="164" fontId="18" fillId="0" borderId="0" xfId="6" applyNumberFormat="1" applyFont="1"/>
    <xf numFmtId="0" fontId="0" fillId="0" borderId="0" xfId="0" applyFont="1"/>
    <xf numFmtId="0" fontId="79" fillId="4" borderId="12" xfId="0" applyFont="1" applyFill="1" applyBorder="1" applyAlignment="1">
      <alignment horizontal="center" vertical="center" wrapText="1"/>
    </xf>
    <xf numFmtId="0" fontId="79" fillId="4" borderId="0" xfId="0" applyFont="1" applyFill="1" applyAlignment="1">
      <alignment horizontal="center" vertical="center" wrapText="1"/>
    </xf>
    <xf numFmtId="0" fontId="79" fillId="4" borderId="12" xfId="0" applyFont="1" applyFill="1" applyBorder="1" applyAlignment="1">
      <alignment horizontal="center" vertical="center"/>
    </xf>
    <xf numFmtId="164" fontId="15" fillId="0" borderId="0" xfId="0" applyNumberFormat="1" applyFont="1" applyAlignment="1">
      <alignment vertical="top"/>
    </xf>
    <xf numFmtId="4" fontId="18" fillId="0" borderId="0" xfId="0" applyNumberFormat="1" applyFont="1"/>
    <xf numFmtId="174" fontId="5" fillId="6" borderId="0" xfId="1" applyNumberFormat="1" applyFont="1" applyFill="1" applyAlignment="1">
      <alignment vertical="top"/>
    </xf>
    <xf numFmtId="174" fontId="16" fillId="6" borderId="0" xfId="1" applyNumberFormat="1" applyFont="1" applyFill="1"/>
    <xf numFmtId="0" fontId="4" fillId="0" borderId="0" xfId="4" applyFont="1" applyFill="1" applyAlignment="1" applyProtection="1">
      <alignment vertical="top"/>
    </xf>
    <xf numFmtId="4" fontId="4" fillId="0" borderId="0" xfId="4" applyNumberFormat="1" applyFont="1" applyFill="1" applyAlignment="1" applyProtection="1">
      <alignment vertical="top"/>
    </xf>
    <xf numFmtId="167" fontId="4" fillId="0" borderId="0" xfId="5" applyNumberFormat="1" applyFont="1" applyFill="1" applyAlignment="1" applyProtection="1">
      <alignment vertical="top"/>
    </xf>
    <xf numFmtId="0" fontId="8" fillId="0" borderId="0" xfId="4" applyFont="1" applyFill="1" applyAlignment="1" applyProtection="1">
      <alignment vertical="top"/>
    </xf>
    <xf numFmtId="0" fontId="8" fillId="0" borderId="0" xfId="4" applyFont="1" applyFill="1" applyBorder="1" applyAlignment="1" applyProtection="1">
      <alignment vertical="top"/>
    </xf>
    <xf numFmtId="0" fontId="10" fillId="4" borderId="0" xfId="4" applyFont="1" applyFill="1" applyBorder="1" applyAlignment="1" applyProtection="1">
      <alignment horizontal="center" vertical="top"/>
    </xf>
    <xf numFmtId="0" fontId="10" fillId="4" borderId="0" xfId="4" quotePrefix="1" applyFont="1" applyFill="1" applyBorder="1" applyAlignment="1" applyProtection="1">
      <alignment horizontal="center" vertical="top"/>
    </xf>
    <xf numFmtId="0" fontId="5" fillId="5" borderId="0" xfId="0" applyFont="1" applyFill="1" applyBorder="1" applyAlignment="1" applyProtection="1">
      <alignment horizontal="left" vertical="top"/>
    </xf>
    <xf numFmtId="4" fontId="9" fillId="0" borderId="0" xfId="4" applyNumberFormat="1" applyFont="1" applyFill="1" applyAlignment="1" applyProtection="1">
      <alignment vertical="top"/>
    </xf>
    <xf numFmtId="0" fontId="9" fillId="0" borderId="0" xfId="4" applyFont="1" applyFill="1" applyAlignment="1" applyProtection="1">
      <alignment vertical="top"/>
    </xf>
    <xf numFmtId="4" fontId="5" fillId="5" borderId="0" xfId="0" applyNumberFormat="1" applyFont="1" applyFill="1" applyBorder="1" applyAlignment="1" applyProtection="1">
      <alignment horizontal="left" vertical="top"/>
    </xf>
    <xf numFmtId="4" fontId="6" fillId="5" borderId="0" xfId="0" applyNumberFormat="1" applyFont="1" applyFill="1" applyBorder="1" applyAlignment="1" applyProtection="1">
      <alignment vertical="top" wrapText="1"/>
    </xf>
    <xf numFmtId="4" fontId="5" fillId="5" borderId="0" xfId="0" applyNumberFormat="1" applyFont="1" applyFill="1" applyBorder="1" applyAlignment="1" applyProtection="1">
      <alignment horizontal="left" vertical="top" wrapText="1"/>
    </xf>
    <xf numFmtId="0" fontId="6" fillId="5" borderId="0" xfId="0" applyFont="1" applyFill="1" applyBorder="1" applyAlignment="1" applyProtection="1">
      <alignment vertical="top" wrapText="1"/>
    </xf>
    <xf numFmtId="4" fontId="6" fillId="5" borderId="11" xfId="0" applyNumberFormat="1" applyFont="1" applyFill="1" applyBorder="1" applyAlignment="1" applyProtection="1">
      <alignment vertical="top"/>
    </xf>
    <xf numFmtId="4" fontId="6" fillId="5" borderId="11" xfId="0" applyNumberFormat="1" applyFont="1" applyFill="1" applyBorder="1" applyAlignment="1" applyProtection="1">
      <alignment vertical="top"/>
      <protection hidden="1"/>
    </xf>
    <xf numFmtId="4" fontId="6" fillId="5" borderId="11" xfId="0" applyNumberFormat="1" applyFont="1" applyFill="1" applyBorder="1" applyAlignment="1" applyProtection="1">
      <alignment vertical="top"/>
      <protection locked="0"/>
    </xf>
    <xf numFmtId="4" fontId="6" fillId="5" borderId="11" xfId="0" applyNumberFormat="1" applyFont="1" applyFill="1" applyBorder="1" applyAlignment="1" applyProtection="1">
      <alignment horizontal="right" vertical="top" wrapText="1"/>
    </xf>
    <xf numFmtId="0" fontId="6" fillId="0" borderId="0" xfId="4" applyFont="1" applyFill="1" applyBorder="1" applyAlignment="1" applyProtection="1">
      <alignment vertical="top"/>
    </xf>
    <xf numFmtId="0" fontId="40" fillId="5" borderId="0" xfId="0" applyFont="1" applyFill="1" applyBorder="1" applyAlignment="1">
      <alignment horizontal="center" vertical="top" wrapText="1"/>
    </xf>
    <xf numFmtId="0" fontId="80" fillId="5" borderId="18" xfId="0" applyFont="1" applyFill="1" applyBorder="1" applyAlignment="1">
      <alignment vertical="top"/>
    </xf>
    <xf numFmtId="177" fontId="81" fillId="5" borderId="0" xfId="0" applyNumberFormat="1" applyFont="1" applyFill="1" applyBorder="1" applyAlignment="1">
      <alignment horizontal="right" vertical="top" wrapText="1"/>
    </xf>
    <xf numFmtId="0" fontId="40" fillId="5" borderId="0" xfId="0" applyFont="1" applyFill="1" applyAlignment="1">
      <alignment horizontal="justify" vertical="top"/>
    </xf>
    <xf numFmtId="0" fontId="82" fillId="5" borderId="0" xfId="0" applyFont="1" applyFill="1" applyAlignment="1">
      <alignment horizontal="center" vertical="top" wrapText="1"/>
    </xf>
    <xf numFmtId="177" fontId="83" fillId="5" borderId="0" xfId="0" applyNumberFormat="1" applyFont="1" applyFill="1" applyAlignment="1">
      <alignment horizontal="right" vertical="top"/>
    </xf>
    <xf numFmtId="0" fontId="40" fillId="5" borderId="17" xfId="0" applyFont="1" applyFill="1" applyBorder="1" applyAlignment="1">
      <alignment horizontal="justify" vertical="top"/>
    </xf>
    <xf numFmtId="177" fontId="82" fillId="5" borderId="0" xfId="0" applyNumberFormat="1" applyFont="1" applyFill="1" applyAlignment="1">
      <alignment horizontal="right" vertical="top"/>
    </xf>
    <xf numFmtId="164" fontId="16" fillId="0" borderId="0" xfId="0" applyNumberFormat="1" applyFont="1" applyAlignment="1">
      <alignment vertical="top"/>
    </xf>
    <xf numFmtId="0" fontId="16" fillId="0" borderId="0" xfId="0" applyFont="1" applyAlignment="1">
      <alignment vertical="top" wrapText="1"/>
    </xf>
    <xf numFmtId="3" fontId="54" fillId="6" borderId="0" xfId="0" applyNumberFormat="1" applyFont="1" applyFill="1" applyBorder="1" applyAlignment="1">
      <alignment vertical="top"/>
    </xf>
    <xf numFmtId="0" fontId="54" fillId="6" borderId="0" xfId="0" applyFont="1" applyFill="1" applyBorder="1" applyAlignment="1">
      <alignment horizontal="center" vertical="top" wrapText="1"/>
    </xf>
    <xf numFmtId="3" fontId="17" fillId="6" borderId="0" xfId="0" applyNumberFormat="1" applyFont="1" applyFill="1" applyBorder="1" applyAlignment="1">
      <alignment vertical="top"/>
    </xf>
    <xf numFmtId="0" fontId="17" fillId="6" borderId="0" xfId="0" applyFont="1" applyFill="1" applyBorder="1" applyAlignment="1">
      <alignment horizontal="left" vertical="top" wrapText="1"/>
    </xf>
    <xf numFmtId="0" fontId="40" fillId="5" borderId="17" xfId="0" applyFont="1" applyFill="1" applyBorder="1" applyAlignment="1">
      <alignment vertical="top" wrapText="1"/>
    </xf>
    <xf numFmtId="0" fontId="40" fillId="5" borderId="0" xfId="0" applyFont="1" applyFill="1" applyAlignment="1">
      <alignment vertical="top" wrapText="1"/>
    </xf>
    <xf numFmtId="39" fontId="5" fillId="5" borderId="0" xfId="0" applyNumberFormat="1" applyFont="1" applyFill="1" applyBorder="1" applyAlignment="1" applyProtection="1">
      <alignment vertical="top"/>
    </xf>
    <xf numFmtId="39" fontId="5" fillId="5" borderId="0" xfId="0" applyNumberFormat="1" applyFont="1" applyFill="1" applyBorder="1" applyAlignment="1" applyProtection="1">
      <alignment horizontal="right" vertical="top"/>
    </xf>
    <xf numFmtId="39" fontId="6" fillId="5" borderId="0" xfId="0" applyNumberFormat="1" applyFont="1" applyFill="1" applyBorder="1" applyAlignment="1" applyProtection="1">
      <alignment vertical="top"/>
    </xf>
    <xf numFmtId="39" fontId="6" fillId="5" borderId="0" xfId="0" applyNumberFormat="1" applyFont="1" applyFill="1" applyBorder="1" applyAlignment="1" applyProtection="1">
      <alignment vertical="top"/>
      <protection locked="0"/>
    </xf>
    <xf numFmtId="39" fontId="6" fillId="5" borderId="0" xfId="0" applyNumberFormat="1" applyFont="1" applyFill="1" applyBorder="1" applyAlignment="1" applyProtection="1">
      <alignment horizontal="right" vertical="top" wrapText="1"/>
    </xf>
    <xf numFmtId="39" fontId="6" fillId="5" borderId="0" xfId="18" applyNumberFormat="1" applyFont="1" applyFill="1" applyBorder="1" applyAlignment="1" applyProtection="1">
      <alignment vertical="top"/>
    </xf>
    <xf numFmtId="39" fontId="6" fillId="5" borderId="0" xfId="0" applyNumberFormat="1" applyFont="1" applyFill="1" applyBorder="1" applyAlignment="1" applyProtection="1">
      <alignment horizontal="right" vertical="top"/>
      <protection locked="0"/>
    </xf>
    <xf numFmtId="166" fontId="17" fillId="6" borderId="0" xfId="0" applyNumberFormat="1" applyFont="1" applyFill="1" applyAlignment="1">
      <alignment vertical="top" wrapText="1"/>
    </xf>
    <xf numFmtId="0" fontId="17" fillId="6" borderId="0" xfId="0" applyFont="1" applyFill="1" applyAlignment="1">
      <alignment vertical="center" wrapText="1"/>
    </xf>
    <xf numFmtId="169" fontId="14" fillId="0" borderId="0" xfId="11" applyNumberFormat="1" applyFont="1"/>
    <xf numFmtId="0" fontId="71" fillId="0" borderId="0" xfId="2" applyFont="1" applyFill="1"/>
    <xf numFmtId="176" fontId="71" fillId="0" borderId="0" xfId="2" applyNumberFormat="1" applyFont="1" applyFill="1"/>
    <xf numFmtId="0" fontId="84" fillId="0" borderId="0" xfId="2" applyFont="1" applyFill="1" applyAlignment="1">
      <alignment horizontal="center"/>
    </xf>
    <xf numFmtId="0" fontId="3" fillId="0" borderId="0" xfId="2" applyFont="1" applyFill="1"/>
    <xf numFmtId="165" fontId="76" fillId="0" borderId="0" xfId="1" applyNumberFormat="1" applyFont="1" applyAlignment="1"/>
    <xf numFmtId="165" fontId="18" fillId="0" borderId="0" xfId="1" applyNumberFormat="1" applyFont="1" applyFill="1"/>
    <xf numFmtId="0" fontId="19" fillId="0" borderId="0" xfId="7" applyFont="1" applyFill="1" applyBorder="1" applyAlignment="1">
      <alignment vertical="center" wrapText="1"/>
    </xf>
    <xf numFmtId="0" fontId="75" fillId="0" borderId="0" xfId="0" applyFont="1" applyAlignment="1"/>
    <xf numFmtId="0" fontId="77" fillId="0" borderId="0" xfId="0" applyFont="1" applyAlignment="1"/>
    <xf numFmtId="0" fontId="19" fillId="0" borderId="0" xfId="4" applyFont="1" applyFill="1" applyAlignment="1" applyProtection="1"/>
    <xf numFmtId="0" fontId="40" fillId="0" borderId="10" xfId="0" applyFont="1" applyBorder="1" applyAlignment="1">
      <alignment horizontal="left" vertical="top" wrapText="1"/>
    </xf>
    <xf numFmtId="0" fontId="21" fillId="0" borderId="0" xfId="17" applyFont="1" applyFill="1" applyBorder="1" applyAlignment="1">
      <alignment horizontal="left" vertical="top" wrapText="1"/>
    </xf>
    <xf numFmtId="0" fontId="31" fillId="0" borderId="0" xfId="17" applyFont="1" applyFill="1" applyBorder="1" applyAlignment="1">
      <alignment horizontal="left" vertical="top"/>
    </xf>
    <xf numFmtId="0" fontId="10" fillId="4" borderId="0" xfId="16" applyFont="1" applyFill="1" applyBorder="1" applyAlignment="1">
      <alignment horizontal="center" vertical="center"/>
    </xf>
    <xf numFmtId="0" fontId="22" fillId="4" borderId="0" xfId="4" applyFont="1" applyFill="1" applyAlignment="1" applyProtection="1">
      <alignment horizontal="left" vertical="center" wrapText="1"/>
    </xf>
    <xf numFmtId="0" fontId="33" fillId="0" borderId="0" xfId="4" applyFont="1" applyFill="1" applyAlignment="1" applyProtection="1">
      <alignment horizontal="center" vertical="center"/>
    </xf>
    <xf numFmtId="0" fontId="17" fillId="0" borderId="4" xfId="0" applyFont="1" applyBorder="1" applyAlignment="1">
      <alignment horizontal="justify" vertical="top" wrapText="1"/>
    </xf>
    <xf numFmtId="0" fontId="22" fillId="4" borderId="0" xfId="6" applyFont="1" applyFill="1" applyBorder="1" applyAlignment="1">
      <alignment horizontal="left" vertical="top" wrapText="1"/>
    </xf>
    <xf numFmtId="0" fontId="21" fillId="0" borderId="0" xfId="3" applyFont="1" applyBorder="1" applyAlignment="1">
      <alignment horizontal="left" vertical="top" wrapText="1"/>
    </xf>
    <xf numFmtId="0" fontId="21" fillId="0" borderId="0" xfId="3" applyFont="1" applyBorder="1" applyAlignment="1">
      <alignment horizontal="left" vertical="top"/>
    </xf>
    <xf numFmtId="0" fontId="10" fillId="4" borderId="0" xfId="3" applyFont="1" applyFill="1" applyAlignment="1">
      <alignment horizontal="center" vertical="center" wrapText="1"/>
    </xf>
    <xf numFmtId="0" fontId="10" fillId="4" borderId="0" xfId="3" applyFont="1" applyFill="1" applyAlignment="1">
      <alignment horizontal="center" vertical="center"/>
    </xf>
    <xf numFmtId="0" fontId="54" fillId="6" borderId="0" xfId="0" applyFont="1" applyFill="1" applyBorder="1" applyAlignment="1">
      <alignment horizontal="left" vertical="top" wrapText="1"/>
    </xf>
    <xf numFmtId="0" fontId="70" fillId="0" borderId="0" xfId="8" applyFont="1" applyAlignment="1">
      <alignment horizontal="center"/>
    </xf>
    <xf numFmtId="0" fontId="17" fillId="0" borderId="0" xfId="8" applyFont="1" applyBorder="1" applyAlignment="1">
      <alignment horizontal="justify" vertical="center" wrapText="1"/>
    </xf>
    <xf numFmtId="0" fontId="22" fillId="4" borderId="0" xfId="6" applyFont="1" applyFill="1" applyBorder="1" applyAlignment="1">
      <alignment horizontal="left" vertical="center" wrapText="1"/>
    </xf>
    <xf numFmtId="0" fontId="21" fillId="0" borderId="0" xfId="8" applyFont="1" applyFill="1" applyAlignment="1">
      <alignment horizontal="left" vertical="center" wrapText="1"/>
    </xf>
    <xf numFmtId="0" fontId="21" fillId="0" borderId="0" xfId="8" applyFont="1" applyFill="1" applyAlignment="1">
      <alignment horizontal="left" vertical="center"/>
    </xf>
    <xf numFmtId="0" fontId="10" fillId="4" borderId="0" xfId="8" applyFont="1" applyFill="1" applyBorder="1" applyAlignment="1">
      <alignment horizontal="center" vertical="center" wrapText="1"/>
    </xf>
    <xf numFmtId="0" fontId="10" fillId="4" borderId="0" xfId="9" applyFont="1" applyFill="1" applyBorder="1" applyAlignment="1">
      <alignment horizontal="center" vertical="center" wrapText="1"/>
    </xf>
    <xf numFmtId="0" fontId="10" fillId="4" borderId="0" xfId="9" applyFont="1" applyFill="1" applyBorder="1" applyAlignment="1">
      <alignment horizontal="center"/>
    </xf>
    <xf numFmtId="0" fontId="15" fillId="6" borderId="0" xfId="8" applyFont="1" applyFill="1" applyBorder="1" applyAlignment="1">
      <alignment horizontal="left" vertical="top" wrapText="1"/>
    </xf>
    <xf numFmtId="0" fontId="21" fillId="0" borderId="0" xfId="3" applyFont="1" applyBorder="1" applyAlignment="1">
      <alignment horizontal="left" wrapText="1"/>
    </xf>
    <xf numFmtId="0" fontId="21" fillId="0" borderId="0" xfId="3" applyFont="1" applyBorder="1" applyAlignment="1">
      <alignment horizontal="left"/>
    </xf>
    <xf numFmtId="0" fontId="16" fillId="0" borderId="0" xfId="0" applyFont="1" applyAlignment="1">
      <alignment vertical="top" wrapText="1"/>
    </xf>
    <xf numFmtId="0" fontId="10" fillId="4" borderId="0" xfId="0" applyFont="1" applyFill="1" applyBorder="1" applyAlignment="1" applyProtection="1">
      <alignment horizontal="center" vertical="center"/>
      <protection locked="0"/>
    </xf>
    <xf numFmtId="0" fontId="70" fillId="0" borderId="0" xfId="6" applyFont="1" applyAlignment="1">
      <alignment horizontal="center" vertical="top"/>
    </xf>
    <xf numFmtId="0" fontId="40" fillId="0" borderId="4" xfId="0" applyFont="1" applyBorder="1" applyAlignment="1">
      <alignment horizontal="left" vertical="center" wrapText="1"/>
    </xf>
    <xf numFmtId="0" fontId="26" fillId="0" borderId="0" xfId="3" applyFont="1" applyBorder="1" applyAlignment="1">
      <alignment horizontal="left" vertical="center" wrapText="1"/>
    </xf>
    <xf numFmtId="0" fontId="15" fillId="0" borderId="0" xfId="0" applyFont="1" applyAlignment="1">
      <alignment horizontal="center" vertical="center" wrapText="1"/>
    </xf>
    <xf numFmtId="0" fontId="72" fillId="0" borderId="0" xfId="3" applyFont="1" applyFill="1" applyAlignment="1">
      <alignment horizontal="left" vertical="center" wrapText="1"/>
    </xf>
    <xf numFmtId="0" fontId="16" fillId="8" borderId="4" xfId="11" applyFont="1" applyFill="1" applyBorder="1" applyAlignment="1">
      <alignment horizontal="center"/>
    </xf>
    <xf numFmtId="0" fontId="79" fillId="4" borderId="12" xfId="0" applyFont="1" applyFill="1" applyBorder="1" applyAlignment="1">
      <alignment horizontal="center" vertical="center" wrapText="1"/>
    </xf>
    <xf numFmtId="0" fontId="79" fillId="4" borderId="14" xfId="0" applyFont="1" applyFill="1" applyBorder="1" applyAlignment="1">
      <alignment horizontal="center" vertical="center" wrapText="1"/>
    </xf>
    <xf numFmtId="0" fontId="79" fillId="4" borderId="15" xfId="0" applyFont="1" applyFill="1" applyBorder="1" applyAlignment="1">
      <alignment horizontal="center" vertical="center" wrapText="1"/>
    </xf>
    <xf numFmtId="0" fontId="79" fillId="4" borderId="13" xfId="0" applyFont="1" applyFill="1" applyBorder="1" applyAlignment="1">
      <alignment horizontal="center" vertical="center" wrapText="1"/>
    </xf>
    <xf numFmtId="0" fontId="73" fillId="4" borderId="0" xfId="6" applyFont="1" applyFill="1" applyBorder="1" applyAlignment="1">
      <alignment horizontal="center" vertical="top" wrapText="1"/>
    </xf>
    <xf numFmtId="0" fontId="79" fillId="4" borderId="0" xfId="0" applyFont="1" applyFill="1" applyAlignment="1">
      <alignment horizontal="center" vertical="center" wrapText="1"/>
    </xf>
    <xf numFmtId="0" fontId="79" fillId="4" borderId="16" xfId="0" applyFont="1" applyFill="1" applyBorder="1" applyAlignment="1">
      <alignment horizontal="center" vertical="center"/>
    </xf>
    <xf numFmtId="0" fontId="22" fillId="4" borderId="0" xfId="3" applyFont="1" applyFill="1" applyBorder="1" applyAlignment="1">
      <alignment horizontal="left" vertical="top" wrapText="1"/>
    </xf>
    <xf numFmtId="0" fontId="21" fillId="0" borderId="0" xfId="16" applyFont="1" applyFill="1" applyAlignment="1">
      <alignment vertical="top" wrapText="1"/>
    </xf>
    <xf numFmtId="0" fontId="12" fillId="0" borderId="0" xfId="16" applyFont="1" applyFill="1" applyAlignment="1">
      <alignment vertical="top" wrapText="1"/>
    </xf>
    <xf numFmtId="0" fontId="17" fillId="0" borderId="4" xfId="16" applyFont="1" applyBorder="1" applyAlignment="1">
      <alignment horizontal="left" vertical="top" wrapText="1"/>
    </xf>
    <xf numFmtId="0" fontId="19" fillId="0" borderId="0" xfId="7" applyFont="1" applyFill="1" applyBorder="1" applyAlignment="1">
      <alignment horizontal="center" vertical="center" wrapText="1"/>
    </xf>
    <xf numFmtId="0" fontId="21" fillId="0" borderId="0" xfId="7" applyFont="1" applyFill="1" applyBorder="1" applyAlignment="1">
      <alignment horizontal="left" vertical="center" wrapText="1"/>
    </xf>
    <xf numFmtId="0" fontId="21" fillId="0" borderId="0" xfId="0" applyFont="1" applyFill="1" applyAlignment="1">
      <alignment horizontal="left" vertical="center" wrapText="1"/>
    </xf>
    <xf numFmtId="0" fontId="17" fillId="0" borderId="0" xfId="6" applyFont="1" applyAlignment="1">
      <alignment horizontal="justify" vertical="top" wrapText="1"/>
    </xf>
    <xf numFmtId="0" fontId="69" fillId="0" borderId="0" xfId="6" applyFont="1" applyAlignment="1">
      <alignment horizontal="center" wrapText="1"/>
    </xf>
    <xf numFmtId="0" fontId="17" fillId="0" borderId="0" xfId="8" applyFont="1" applyBorder="1" applyAlignment="1"/>
    <xf numFmtId="0" fontId="17" fillId="0" borderId="0" xfId="0" applyFont="1" applyBorder="1" applyAlignment="1"/>
    <xf numFmtId="0" fontId="34" fillId="4" borderId="0" xfId="3" applyFont="1" applyFill="1" applyBorder="1" applyAlignment="1">
      <alignment horizontal="left" vertical="top" wrapText="1"/>
    </xf>
    <xf numFmtId="0" fontId="35" fillId="0" borderId="0" xfId="3" applyFont="1" applyBorder="1" applyAlignment="1">
      <alignment horizontal="left" vertical="center" wrapText="1"/>
    </xf>
    <xf numFmtId="0" fontId="36" fillId="0" borderId="0" xfId="7" applyFont="1" applyFill="1" applyBorder="1" applyAlignment="1">
      <alignment horizontal="center" vertical="center" wrapText="1"/>
    </xf>
    <xf numFmtId="0" fontId="38" fillId="0" borderId="0" xfId="7" applyFont="1" applyFill="1" applyBorder="1" applyAlignment="1">
      <alignment horizontal="left" vertical="center" wrapText="1"/>
    </xf>
    <xf numFmtId="0" fontId="10" fillId="4" borderId="0" xfId="6" applyFont="1" applyFill="1" applyBorder="1" applyAlignment="1">
      <alignment horizontal="center" vertical="center"/>
    </xf>
    <xf numFmtId="168" fontId="15" fillId="6" borderId="0" xfId="8" applyNumberFormat="1" applyFont="1" applyFill="1" applyBorder="1" applyAlignment="1">
      <alignment horizontal="left" vertical="top"/>
    </xf>
    <xf numFmtId="0" fontId="59" fillId="0" borderId="0" xfId="4" applyFont="1" applyFill="1" applyBorder="1" applyAlignment="1" applyProtection="1">
      <alignment horizontal="left" vertical="center"/>
    </xf>
    <xf numFmtId="0" fontId="22" fillId="4" borderId="0" xfId="4" applyFont="1" applyFill="1" applyBorder="1" applyAlignment="1" applyProtection="1">
      <alignment horizontal="left" vertical="center" wrapText="1"/>
    </xf>
    <xf numFmtId="164"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6" fillId="3" borderId="0" xfId="2" applyFont="1" applyFill="1" applyBorder="1" applyAlignment="1">
      <alignment vertical="top" wrapText="1"/>
    </xf>
    <xf numFmtId="0" fontId="6" fillId="3" borderId="0" xfId="2" quotePrefix="1" applyFont="1" applyFill="1" applyBorder="1" applyAlignment="1">
      <alignment vertical="top" wrapText="1"/>
    </xf>
    <xf numFmtId="0" fontId="31" fillId="0" borderId="0" xfId="0" applyFont="1" applyBorder="1" applyAlignment="1">
      <alignment horizontal="left"/>
    </xf>
    <xf numFmtId="0" fontId="19" fillId="0" borderId="0" xfId="4" applyFont="1" applyFill="1" applyAlignment="1" applyProtection="1">
      <alignment horizontal="center" vertical="top"/>
    </xf>
    <xf numFmtId="0" fontId="6" fillId="0" borderId="0" xfId="4" applyFont="1" applyFill="1" applyBorder="1" applyAlignment="1" applyProtection="1">
      <alignment vertical="top" wrapText="1"/>
    </xf>
    <xf numFmtId="0" fontId="22" fillId="4" borderId="0" xfId="4" applyFont="1" applyFill="1" applyAlignment="1" applyProtection="1">
      <alignment horizontal="left" vertical="top" wrapText="1"/>
    </xf>
    <xf numFmtId="0" fontId="33" fillId="0" borderId="0" xfId="4" applyFont="1" applyFill="1" applyAlignment="1" applyProtection="1">
      <alignment horizontal="left" vertical="top"/>
    </xf>
    <xf numFmtId="0" fontId="21" fillId="0" borderId="0" xfId="4" applyFont="1" applyFill="1" applyBorder="1" applyAlignment="1" applyProtection="1">
      <alignment horizontal="left" vertical="top"/>
    </xf>
    <xf numFmtId="0" fontId="21" fillId="0" borderId="0" xfId="4" applyFont="1" applyFill="1" applyAlignment="1" applyProtection="1">
      <alignment horizontal="left" vertical="top" wrapText="1"/>
    </xf>
    <xf numFmtId="0" fontId="10" fillId="4" borderId="0" xfId="4" applyFont="1" applyFill="1" applyBorder="1" applyAlignment="1" applyProtection="1">
      <alignment horizontal="center" vertical="center" wrapText="1"/>
    </xf>
    <xf numFmtId="0" fontId="10" fillId="4" borderId="0" xfId="4" applyFont="1" applyFill="1" applyBorder="1" applyAlignment="1" applyProtection="1">
      <alignment horizontal="center" vertical="top" wrapText="1"/>
    </xf>
    <xf numFmtId="0" fontId="6" fillId="0" borderId="0" xfId="4" applyFont="1" applyAlignment="1">
      <alignment horizontal="center" vertical="top" wrapText="1"/>
    </xf>
    <xf numFmtId="0" fontId="2" fillId="0" borderId="0" xfId="4" applyAlignment="1">
      <alignment horizontal="center" vertical="top" wrapText="1"/>
    </xf>
    <xf numFmtId="0" fontId="10" fillId="4" borderId="1" xfId="4" applyFont="1" applyFill="1" applyBorder="1" applyAlignment="1" applyProtection="1">
      <alignment horizontal="center" vertical="top" wrapText="1"/>
    </xf>
    <xf numFmtId="0" fontId="2" fillId="0" borderId="1" xfId="4" applyBorder="1" applyAlignment="1">
      <alignment horizontal="center" vertical="top" wrapText="1"/>
    </xf>
    <xf numFmtId="0" fontId="6" fillId="0" borderId="0" xfId="4" quotePrefix="1" applyFont="1" applyFill="1" applyBorder="1" applyAlignment="1" applyProtection="1">
      <alignment horizontal="left" vertical="top" wrapText="1"/>
    </xf>
    <xf numFmtId="0" fontId="74" fillId="0" borderId="0" xfId="0" applyFont="1" applyAlignment="1">
      <alignment horizontal="center"/>
    </xf>
    <xf numFmtId="0" fontId="53" fillId="4" borderId="5"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0" xfId="0" applyFont="1" applyFill="1" applyBorder="1" applyAlignment="1">
      <alignment horizontal="justify" vertical="center" wrapText="1"/>
    </xf>
    <xf numFmtId="0" fontId="78" fillId="4" borderId="0" xfId="3" applyFont="1" applyFill="1" applyBorder="1" applyAlignment="1">
      <alignment horizontal="left" vertical="center" wrapText="1"/>
    </xf>
    <xf numFmtId="0" fontId="30" fillId="0" borderId="0" xfId="0" applyFont="1" applyFill="1" applyBorder="1" applyAlignment="1">
      <alignment horizontal="left" vertical="center" wrapText="1"/>
    </xf>
    <xf numFmtId="0" fontId="52" fillId="0" borderId="2" xfId="0" applyFont="1" applyBorder="1" applyAlignment="1">
      <alignment wrapText="1"/>
    </xf>
    <xf numFmtId="0" fontId="52" fillId="0" borderId="2" xfId="0" applyFont="1" applyBorder="1" applyAlignment="1"/>
    <xf numFmtId="0" fontId="52" fillId="0" borderId="4" xfId="0" applyFont="1" applyBorder="1" applyAlignment="1">
      <alignment horizontal="center"/>
    </xf>
    <xf numFmtId="0" fontId="53" fillId="4" borderId="0"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51" fillId="4" borderId="0" xfId="3" applyFont="1" applyFill="1" applyBorder="1" applyAlignment="1">
      <alignment horizontal="center" vertical="center" wrapText="1"/>
    </xf>
    <xf numFmtId="0" fontId="30" fillId="0" borderId="0" xfId="0" applyFont="1" applyFill="1" applyBorder="1" applyAlignment="1">
      <alignment horizontal="center" vertical="center" wrapText="1"/>
    </xf>
    <xf numFmtId="0" fontId="52" fillId="0" borderId="0" xfId="0" applyFont="1" applyBorder="1" applyAlignment="1">
      <alignment horizontal="left" vertical="center" wrapText="1"/>
    </xf>
    <xf numFmtId="0" fontId="52" fillId="0" borderId="0" xfId="0" applyFont="1" applyBorder="1" applyAlignment="1">
      <alignment horizontal="left" vertical="center"/>
    </xf>
    <xf numFmtId="0" fontId="17" fillId="0" borderId="0" xfId="0" applyFont="1" applyFill="1" applyBorder="1" applyAlignment="1">
      <alignment horizontal="justify" vertical="top" wrapText="1"/>
    </xf>
    <xf numFmtId="0" fontId="10" fillId="4" borderId="0"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0" fillId="4" borderId="0" xfId="0" applyFont="1" applyFill="1" applyBorder="1" applyAlignment="1">
      <alignment vertical="center" wrapText="1"/>
    </xf>
    <xf numFmtId="3" fontId="10" fillId="4" borderId="0" xfId="0" applyNumberFormat="1" applyFont="1" applyFill="1" applyBorder="1" applyAlignment="1">
      <alignment horizontal="center" vertical="center" wrapText="1"/>
    </xf>
    <xf numFmtId="0" fontId="52" fillId="0" borderId="2" xfId="0" applyFont="1" applyBorder="1" applyAlignment="1">
      <alignment horizontal="left" wrapText="1"/>
    </xf>
    <xf numFmtId="49" fontId="60" fillId="0" borderId="0" xfId="1" quotePrefix="1" applyNumberFormat="1" applyFont="1" applyAlignment="1">
      <alignment horizontal="left" wrapText="1"/>
    </xf>
    <xf numFmtId="49" fontId="18" fillId="0" borderId="0" xfId="1" quotePrefix="1" applyNumberFormat="1" applyFont="1" applyAlignment="1">
      <alignment horizontal="left" vertical="center" wrapText="1"/>
    </xf>
    <xf numFmtId="0" fontId="40" fillId="0" borderId="0" xfId="6" quotePrefix="1" applyFont="1" applyBorder="1" applyAlignment="1">
      <alignment horizontal="left" vertical="top" wrapText="1"/>
    </xf>
    <xf numFmtId="0" fontId="31" fillId="0" borderId="0" xfId="17" quotePrefix="1" applyFont="1" applyFill="1" applyBorder="1" applyAlignment="1">
      <alignment horizontal="left" wrapText="1"/>
    </xf>
    <xf numFmtId="0" fontId="31" fillId="0" borderId="0" xfId="17" quotePrefix="1" applyFont="1" applyFill="1" applyBorder="1" applyAlignment="1">
      <alignment horizontal="left"/>
    </xf>
    <xf numFmtId="0" fontId="10" fillId="4" borderId="0" xfId="6" applyFont="1" applyFill="1" applyBorder="1" applyAlignment="1">
      <alignment horizontal="center" vertical="center" wrapText="1"/>
    </xf>
    <xf numFmtId="0" fontId="10" fillId="4" borderId="0" xfId="6" applyFont="1" applyFill="1" applyBorder="1" applyAlignment="1">
      <alignment horizontal="center"/>
    </xf>
    <xf numFmtId="0" fontId="10" fillId="4" borderId="5" xfId="6" applyFont="1" applyFill="1" applyBorder="1" applyAlignment="1">
      <alignment horizontal="center"/>
    </xf>
    <xf numFmtId="0" fontId="40" fillId="0" borderId="0" xfId="6" applyFont="1" applyBorder="1" applyAlignment="1">
      <alignment horizontal="justify" vertical="top" wrapText="1"/>
    </xf>
    <xf numFmtId="0" fontId="40" fillId="0" borderId="0" xfId="6" applyFont="1" applyBorder="1" applyAlignment="1">
      <alignment horizontal="justify" vertical="top"/>
    </xf>
    <xf numFmtId="0" fontId="10" fillId="4" borderId="1" xfId="6" applyFont="1" applyFill="1" applyBorder="1" applyAlignment="1">
      <alignment horizontal="center" vertical="center"/>
    </xf>
  </cellXfs>
  <cellStyles count="19">
    <cellStyle name="Millares" xfId="1" builtinId="3"/>
    <cellStyle name="Millares 2" xfId="5"/>
    <cellStyle name="Millares 2 2" xfId="10"/>
    <cellStyle name="Millares 2 3" xfId="14"/>
    <cellStyle name="Millares 2 4" xfId="15"/>
    <cellStyle name="Millares 3" xfId="13"/>
    <cellStyle name="Normal" xfId="0" builtinId="0"/>
    <cellStyle name="Normal 14" xfId="18"/>
    <cellStyle name="Normal 2" xfId="4"/>
    <cellStyle name="Normal 2 2" xfId="16"/>
    <cellStyle name="Normal 2 2 2" xfId="6"/>
    <cellStyle name="Normal 2 2 3" xfId="11"/>
    <cellStyle name="Normal 3 2" xfId="3"/>
    <cellStyle name="Normal 3 2 2" xfId="8"/>
    <cellStyle name="Normal 4" xfId="9"/>
    <cellStyle name="Normal 5" xfId="7"/>
    <cellStyle name="Normal 5 2" xfId="12"/>
    <cellStyle name="Normal_Libro5" xfId="17"/>
    <cellStyle name="Normal_METAS diciembre" xfId="2"/>
  </cellStyles>
  <dxfs count="5">
    <dxf>
      <font>
        <color rgb="FFC00000"/>
      </font>
    </dxf>
    <dxf>
      <font>
        <color rgb="FFC00000"/>
      </font>
    </dxf>
    <dxf>
      <font>
        <color rgb="FFC00000"/>
      </font>
    </dxf>
    <dxf>
      <font>
        <color rgb="FFC00000"/>
      </font>
    </dxf>
    <dxf>
      <font>
        <color rgb="FFC00000"/>
      </font>
    </dxf>
  </dxfs>
  <tableStyles count="0" defaultTableStyle="TableStyleMedium9" defaultPivotStyle="PivotStyleLight16"/>
  <colors>
    <mruColors>
      <color rgb="FFD4C19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63" Type="http://schemas.openxmlformats.org/officeDocument/2006/relationships/externalLink" Target="externalLinks/externalLink45.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3" Type="http://schemas.openxmlformats.org/officeDocument/2006/relationships/externalLink" Target="externalLinks/externalLink35.xml"/><Relationship Id="rId58" Type="http://schemas.openxmlformats.org/officeDocument/2006/relationships/externalLink" Target="externalLinks/externalLink40.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43.xml"/><Relationship Id="rId19" Type="http://schemas.openxmlformats.org/officeDocument/2006/relationships/externalLink" Target="externalLinks/externalLink1.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56" Type="http://schemas.openxmlformats.org/officeDocument/2006/relationships/externalLink" Target="externalLinks/externalLink38.xml"/><Relationship Id="rId64" Type="http://schemas.openxmlformats.org/officeDocument/2006/relationships/externalLink" Target="externalLinks/externalLink46.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59" Type="http://schemas.openxmlformats.org/officeDocument/2006/relationships/externalLink" Target="externalLinks/externalLink41.xml"/><Relationship Id="rId67" Type="http://schemas.openxmlformats.org/officeDocument/2006/relationships/styles" Target="styles.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54" Type="http://schemas.openxmlformats.org/officeDocument/2006/relationships/externalLink" Target="externalLinks/externalLink36.xml"/><Relationship Id="rId62"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57" Type="http://schemas.openxmlformats.org/officeDocument/2006/relationships/externalLink" Target="externalLinks/externalLink39.xml"/><Relationship Id="rId10" Type="http://schemas.openxmlformats.org/officeDocument/2006/relationships/worksheet" Target="worksheets/sheet10.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externalLink" Target="externalLinks/externalLink34.xml"/><Relationship Id="rId60" Type="http://schemas.openxmlformats.org/officeDocument/2006/relationships/externalLink" Target="externalLinks/externalLink42.xml"/><Relationship Id="rId65"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1.xml"/><Relationship Id="rId34" Type="http://schemas.openxmlformats.org/officeDocument/2006/relationships/externalLink" Target="externalLinks/externalLink16.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_galvan\AppData\Local\Microsoft\Windows\Temporary%20Internet%20Files\Content.Outlook\J7QWEY2V\Explicaci&#243;n_Diferencias%20en%20Variaciones_ene%20201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25.43\dgaaefsp\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25.43\dgaaefsp\D\Calendarios%202003\DGPyPA\Lunes13\BANPR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pcp01\fies\Documents%20and%20Settings\alberto_lynn\Configuraci&#243;n%20local\Archivos%20temporales%20de%20Internet\OLK5\(2005-04-25)%20Actos%20jur&#237;dicos%20capturados%20(2)%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25.43\dgaaefsp\ciclo%202009\Proyecto%202009\Nueva%20clasificaci&#243;n\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pcp01\fideicomisos\Documents%20and%20Settings\alberto_lynn\Configuraci&#243;n%20local\Archivos%20temporales%20de%20Internet\OLK5\(2005-04-25)%20Actos%20jur&#237;dicos%20capturados%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pcp01\fies\FIDEICOMISOS\BASES%20FIDEICOMISOS\BASES%202005\base%20pipp%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2.25.43\dgaaefsp\Mis%20documentos\Ciclo%202008\Escenarios\29AgostoRB\070819%20Resumen%20Comparativo%202007-2008%20(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4%20to%20Informe\ITCD2017_iispr_TRABAJ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Mis%20Documentos\PEF%202018\INFORME%20TRIMESTRAL\IMPACTO%20DE%20LOS%20INCREMENTOS%20SALARIALES%20EN%20EL%20PRESUPUESTO%20REGULARIZABLE\ITCD2018_iispr_TRABAJ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2.25.43\dgaaefsp\Mis%20documentos\PROYECTO%202006\FUNCIONAL%202000-2004%20BASE%20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rcc\PEF%202009\cat&#225;logos%20funcion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ioritarios%20y%20principal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2.25.43\dgaaefsp\BASES%202008\CUENTA%20P&#218;BLICA%202000-2007\CUENTA%20P&#218;BLICA%202004-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llopezg\respaldo2002\Respaldo\tesor\ENE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72.22.25.43\dgaaefsp\JJRB2002\EXCEL\ASIGNACION%20ORIGINAL%20DEFINITI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2.25.43\dgaaefsp\Documents%20and%20Settings\gerardo_estrada\Configuraci&#243;n%20local\Archivos%20temporales%20de%20Internet\OLK76\Gr&#225;ficas%20Exp%20Mot%20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2.25.43\dgaaefsp\DIP\PEF04\Exposicion%20de%20Motivos\2003.08.13%20Exp.Motivos%20PPEF%20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2.25.43\dgaaefsp\2009\EM\Definitivos\Cuadros%20EM%202009_02-09-2008_entregado_C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2.25.43\dgaaefsp\Documents%20and%20Settings\mantonio_hernandez\Configuraci&#243;n%20local\Archivos%20temporales%20de%20Internet\OLKCD\GBM%20ULTIMA%20HOR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72.22.25.43\dgaaefsp\ciclo%202009\Aprobado%202009\Cuadernos%20PEF%202009\Analisis%20por%20Unidad%20Responsable%2008-09%2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2.25.43\dgaaefsp\a%20Para%20llevar\CRC%202009\CRC%202009%20Ramos%20prueb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2.25.43\dgaaefsp\Documents%20and%20Settings\mario_ruiz\Mis%20documentos\Expo%20motivos%202004\03-11\2003.11.04%20Inversi&#243;n%20Social%20Gr&#225;ficas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RPEDEV%20ADECUADO%20II,%20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1er%20Informe\ARCHIVOS%20TRABAJO\ITCD2017_iispr_TRABAJO.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22.25.43\dgaaefsp\unzipped\Base%20de%20datos%20Gobierno%20Federal%20Aprobado%202003\Base%20de%20datos%20Gobierno%20Federal%20Aprobado%20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fernando_cabrera\AppData\Local\Microsoft\Windows\Temporary%20Internet%20Files\Content.Outlook\VAQEU2XJ\3%20%20Fideicomisos_desbloqueado%20correcto.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22.25.43\dgaaefsp\Mis%20documentos\2002\controlado\seguimiento\CUADRO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ogramas%20Prioritarios%20200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CARATULA%20ADECUADO%20II,%20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CarpetaTrabajo\CFP\36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FEVERTICAL%20ADECUADO%20II,%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 val="Hoja1"/>
      <sheetName val="Lista desplegable"/>
      <sheetName val="Hoja2"/>
      <sheetName val="Parámet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erencias en Variaciones"/>
      <sheetName val="Explicación_Diferencias en Vari"/>
    </sheetNames>
    <definedNames>
      <definedName name="____ABR1" refersTo="#¡REF!"/>
      <definedName name="____AGO1" refersTo="#¡REF!"/>
      <definedName name="____FEB1" refersTo="#¡REF!"/>
      <definedName name="____JUL1" refersTo="#¡REF!"/>
      <definedName name="____JUN1" refersTo="#¡REF!"/>
      <definedName name="____MAR1" refersTo="#¡REF!"/>
      <definedName name="____MAY1" refersTo="#¡REF!"/>
      <definedName name="____NOV1" refersTo="#¡REF!"/>
      <definedName name="____OCT1" refersTo="#¡REF!"/>
      <definedName name="____SEP1" refersTo="#¡REF!"/>
      <definedName name="ABR" refersTo="#¡REF!"/>
      <definedName name="AGO" refersTo="#¡REF!"/>
      <definedName name="ddd" refersTo="#¡REF!"/>
      <definedName name="DIC" refersTo="#¡REF!"/>
      <definedName name="FEB" refersTo="#¡REF!"/>
      <definedName name="FECHA" refersTo="#¡REF!"/>
      <definedName name="JUL" refersTo="#¡REF!"/>
      <definedName name="JUN" refersTo="#¡REF!"/>
      <definedName name="m" refersTo="#¡REF!"/>
      <definedName name="MAR" refersTo="#¡REF!"/>
      <definedName name="MAY" refersTo="#¡REF!"/>
      <definedName name="MES" refersTo="#¡REF!"/>
      <definedName name="NOV" refersTo="#¡REF!"/>
      <definedName name="OCT" refersTo="#¡REF!"/>
      <definedName name="PROY2" refersTo="#¡REF!"/>
      <definedName name="SEP"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row r="22">
          <cell r="C22">
            <v>46434</v>
          </cell>
        </row>
      </sheetData>
      <sheetData sheetId="2">
        <row r="22">
          <cell r="C22">
            <v>46011</v>
          </cell>
        </row>
      </sheetData>
      <sheetData sheetId="3">
        <row r="22">
          <cell r="C22">
            <v>45709</v>
          </cell>
        </row>
      </sheetData>
      <sheetData sheetId="4">
        <row r="22">
          <cell r="C22">
            <v>45545</v>
          </cell>
        </row>
      </sheetData>
      <sheetData sheetId="5">
        <row r="22">
          <cell r="C22">
            <v>45500</v>
          </cell>
        </row>
      </sheetData>
      <sheetData sheetId="6">
        <row r="22">
          <cell r="C22">
            <v>45182</v>
          </cell>
        </row>
      </sheetData>
      <sheetData sheetId="7">
        <row r="22">
          <cell r="C22">
            <v>45294</v>
          </cell>
        </row>
      </sheetData>
      <sheetData sheetId="8">
        <row r="22">
          <cell r="C22">
            <v>45305</v>
          </cell>
        </row>
      </sheetData>
      <sheetData sheetId="9">
        <row r="22">
          <cell r="C22">
            <v>46500</v>
          </cell>
        </row>
      </sheetData>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22">
          <cell r="C22">
            <v>46011</v>
          </cell>
        </row>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 val="LISTA"/>
      <sheetName val=" "/>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sheetName val="PROCESO"/>
      <sheetName val="BAJAS"/>
      <sheetName val="orden y consecutivo"/>
      <sheetName val="ANEXO 21 UPCP"/>
      <sheetName val=" ANEXO22 UPCP"/>
      <sheetName val="Hoja1"/>
    </sheetNames>
    <sheetDataSet>
      <sheetData sheetId="0" refreshError="1"/>
      <sheetData sheetId="1" refreshError="1"/>
      <sheetData sheetId="2" refreshError="1"/>
      <sheetData sheetId="3">
        <row r="2">
          <cell r="A2" t="str">
            <v>700006HIU011</v>
          </cell>
          <cell r="B2">
            <v>57</v>
          </cell>
          <cell r="C2">
            <v>11</v>
          </cell>
        </row>
        <row r="3">
          <cell r="A3" t="str">
            <v>700006G1C016</v>
          </cell>
          <cell r="B3">
            <v>109</v>
          </cell>
          <cell r="C3">
            <v>16</v>
          </cell>
        </row>
        <row r="4">
          <cell r="A4">
            <v>700021265021</v>
          </cell>
          <cell r="B4">
            <v>424</v>
          </cell>
          <cell r="C4">
            <v>21</v>
          </cell>
        </row>
        <row r="5">
          <cell r="A5">
            <v>700011112023</v>
          </cell>
          <cell r="B5">
            <v>278</v>
          </cell>
          <cell r="C5">
            <v>23</v>
          </cell>
        </row>
        <row r="6">
          <cell r="A6" t="str">
            <v>800011H00024</v>
          </cell>
          <cell r="B6">
            <v>290</v>
          </cell>
          <cell r="C6">
            <v>24</v>
          </cell>
        </row>
        <row r="7">
          <cell r="A7">
            <v>700021274026</v>
          </cell>
          <cell r="B7">
            <v>426</v>
          </cell>
          <cell r="C7">
            <v>26</v>
          </cell>
        </row>
        <row r="8">
          <cell r="A8" t="str">
            <v>700016RHQ028</v>
          </cell>
          <cell r="B8">
            <v>369</v>
          </cell>
          <cell r="C8">
            <v>28</v>
          </cell>
        </row>
        <row r="9">
          <cell r="A9">
            <v>700011291029</v>
          </cell>
          <cell r="B9">
            <v>280</v>
          </cell>
          <cell r="C9">
            <v>29</v>
          </cell>
        </row>
        <row r="10">
          <cell r="A10" t="str">
            <v>700011L5X031</v>
          </cell>
          <cell r="B10">
            <v>279</v>
          </cell>
          <cell r="C10">
            <v>31</v>
          </cell>
        </row>
        <row r="11">
          <cell r="A11" t="str">
            <v>700015QEU032</v>
          </cell>
          <cell r="B11">
            <v>365</v>
          </cell>
          <cell r="C11">
            <v>32</v>
          </cell>
        </row>
        <row r="12">
          <cell r="A12">
            <v>700038100035</v>
          </cell>
          <cell r="B12">
            <v>297</v>
          </cell>
          <cell r="C12">
            <v>35</v>
          </cell>
        </row>
        <row r="13">
          <cell r="A13">
            <v>700038100036</v>
          </cell>
          <cell r="B13">
            <v>496</v>
          </cell>
          <cell r="C13">
            <v>36</v>
          </cell>
        </row>
        <row r="14">
          <cell r="A14">
            <v>700015400038</v>
          </cell>
          <cell r="B14">
            <v>366</v>
          </cell>
          <cell r="C14">
            <v>38</v>
          </cell>
        </row>
        <row r="15">
          <cell r="A15" t="str">
            <v>700018TOQ043</v>
          </cell>
          <cell r="B15">
            <v>404</v>
          </cell>
          <cell r="C15">
            <v>43</v>
          </cell>
        </row>
        <row r="16">
          <cell r="A16">
            <v>700021258044</v>
          </cell>
          <cell r="B16">
            <v>430</v>
          </cell>
          <cell r="C16">
            <v>44</v>
          </cell>
        </row>
        <row r="17">
          <cell r="A17" t="str">
            <v>700011HOO046</v>
          </cell>
          <cell r="B17">
            <v>289</v>
          </cell>
          <cell r="C17">
            <v>46</v>
          </cell>
        </row>
        <row r="18">
          <cell r="A18">
            <v>700006810050</v>
          </cell>
          <cell r="B18">
            <v>7</v>
          </cell>
          <cell r="C18">
            <v>50</v>
          </cell>
        </row>
        <row r="19">
          <cell r="A19" t="str">
            <v>700009J3R057</v>
          </cell>
          <cell r="B19">
            <v>118</v>
          </cell>
          <cell r="C19">
            <v>57</v>
          </cell>
        </row>
        <row r="20">
          <cell r="A20" t="str">
            <v>700018TOQ058</v>
          </cell>
          <cell r="B20">
            <v>400</v>
          </cell>
          <cell r="C20">
            <v>58</v>
          </cell>
        </row>
        <row r="21">
          <cell r="A21">
            <v>700009200059</v>
          </cell>
          <cell r="B21">
            <v>130</v>
          </cell>
          <cell r="C21">
            <v>59</v>
          </cell>
        </row>
        <row r="22">
          <cell r="A22" t="str">
            <v>700009JOU061</v>
          </cell>
          <cell r="B22">
            <v>131</v>
          </cell>
          <cell r="C22">
            <v>61</v>
          </cell>
        </row>
        <row r="23">
          <cell r="A23" t="str">
            <v>700009JOU064</v>
          </cell>
          <cell r="B23">
            <v>126</v>
          </cell>
          <cell r="C23">
            <v>64</v>
          </cell>
        </row>
        <row r="24">
          <cell r="A24">
            <v>700006200065</v>
          </cell>
          <cell r="B24">
            <v>679</v>
          </cell>
          <cell r="C24">
            <v>65</v>
          </cell>
        </row>
        <row r="25">
          <cell r="A25" t="str">
            <v>700016BOO068</v>
          </cell>
          <cell r="B25">
            <v>370</v>
          </cell>
          <cell r="C25">
            <v>68</v>
          </cell>
        </row>
        <row r="26">
          <cell r="A26" t="str">
            <v>700012NHK069</v>
          </cell>
          <cell r="B26">
            <v>352</v>
          </cell>
          <cell r="C26">
            <v>69</v>
          </cell>
        </row>
        <row r="27">
          <cell r="A27" t="str">
            <v>700010COO072</v>
          </cell>
          <cell r="B27">
            <v>250</v>
          </cell>
          <cell r="C27">
            <v>72</v>
          </cell>
        </row>
        <row r="28">
          <cell r="A28" t="str">
            <v>700011A3Q076</v>
          </cell>
          <cell r="B28">
            <v>344</v>
          </cell>
          <cell r="C28">
            <v>76</v>
          </cell>
        </row>
        <row r="29">
          <cell r="A29" t="str">
            <v>700018TOQ078</v>
          </cell>
          <cell r="B29">
            <v>381</v>
          </cell>
          <cell r="C29">
            <v>78</v>
          </cell>
        </row>
        <row r="30">
          <cell r="A30" t="str">
            <v>700014PDC084</v>
          </cell>
          <cell r="B30">
            <v>357</v>
          </cell>
          <cell r="C30">
            <v>84</v>
          </cell>
        </row>
        <row r="31">
          <cell r="A31" t="str">
            <v>700011HOO092</v>
          </cell>
          <cell r="B31">
            <v>343</v>
          </cell>
          <cell r="C31">
            <v>92</v>
          </cell>
        </row>
        <row r="32">
          <cell r="A32" t="str">
            <v>700014PDC099</v>
          </cell>
          <cell r="B32">
            <v>358</v>
          </cell>
          <cell r="C32">
            <v>99</v>
          </cell>
        </row>
        <row r="33">
          <cell r="A33" t="str">
            <v>700021WVW101</v>
          </cell>
          <cell r="B33">
            <v>420</v>
          </cell>
          <cell r="C33">
            <v>101</v>
          </cell>
        </row>
        <row r="34">
          <cell r="A34">
            <v>700002210104</v>
          </cell>
          <cell r="B34">
            <v>1</v>
          </cell>
          <cell r="C34">
            <v>104</v>
          </cell>
        </row>
        <row r="35">
          <cell r="A35" t="str">
            <v>700016EOO105</v>
          </cell>
          <cell r="B35">
            <v>372</v>
          </cell>
          <cell r="C35">
            <v>105</v>
          </cell>
        </row>
        <row r="36">
          <cell r="A36" t="str">
            <v>700018T4I110</v>
          </cell>
          <cell r="B36">
            <v>382</v>
          </cell>
          <cell r="C36">
            <v>110</v>
          </cell>
        </row>
        <row r="37">
          <cell r="A37">
            <v>700021268119</v>
          </cell>
          <cell r="B37">
            <v>425</v>
          </cell>
          <cell r="C37">
            <v>119</v>
          </cell>
        </row>
        <row r="38">
          <cell r="A38">
            <v>700021211125</v>
          </cell>
          <cell r="B38">
            <v>422</v>
          </cell>
          <cell r="C38">
            <v>125</v>
          </cell>
        </row>
        <row r="39">
          <cell r="A39" t="str">
            <v>7000389ZY128</v>
          </cell>
          <cell r="B39">
            <v>494</v>
          </cell>
          <cell r="C39">
            <v>128</v>
          </cell>
        </row>
        <row r="40">
          <cell r="A40" t="str">
            <v>700007HXA129</v>
          </cell>
          <cell r="B40">
            <v>102</v>
          </cell>
          <cell r="C40">
            <v>129</v>
          </cell>
        </row>
        <row r="41">
          <cell r="A41" t="str">
            <v>700008H00133</v>
          </cell>
          <cell r="B41">
            <v>104</v>
          </cell>
          <cell r="C41">
            <v>133</v>
          </cell>
        </row>
        <row r="42">
          <cell r="A42">
            <v>700006300136</v>
          </cell>
          <cell r="B42">
            <v>282</v>
          </cell>
          <cell r="C42">
            <v>136</v>
          </cell>
        </row>
        <row r="43">
          <cell r="A43">
            <v>700010600141</v>
          </cell>
          <cell r="B43">
            <v>218</v>
          </cell>
          <cell r="C43">
            <v>141</v>
          </cell>
        </row>
        <row r="44">
          <cell r="A44">
            <v>700010600142</v>
          </cell>
          <cell r="B44">
            <v>219</v>
          </cell>
          <cell r="C44">
            <v>142</v>
          </cell>
        </row>
        <row r="45">
          <cell r="A45">
            <v>700010600143</v>
          </cell>
          <cell r="B45">
            <v>220</v>
          </cell>
          <cell r="C45">
            <v>143</v>
          </cell>
        </row>
        <row r="46">
          <cell r="A46" t="str">
            <v>700016DOO144</v>
          </cell>
          <cell r="B46">
            <v>371</v>
          </cell>
          <cell r="C46">
            <v>144</v>
          </cell>
        </row>
        <row r="47">
          <cell r="A47" t="str">
            <v>700006HIU145</v>
          </cell>
          <cell r="B47">
            <v>52</v>
          </cell>
          <cell r="C47">
            <v>145</v>
          </cell>
        </row>
        <row r="48">
          <cell r="A48">
            <v>700038100146</v>
          </cell>
          <cell r="B48">
            <v>438</v>
          </cell>
          <cell r="C48">
            <v>146</v>
          </cell>
        </row>
        <row r="49">
          <cell r="A49" t="str">
            <v>700018TOQ149</v>
          </cell>
          <cell r="B49">
            <v>402</v>
          </cell>
          <cell r="C49">
            <v>149</v>
          </cell>
        </row>
        <row r="50">
          <cell r="A50" t="str">
            <v>700011MAR155</v>
          </cell>
          <cell r="B50">
            <v>304</v>
          </cell>
          <cell r="C50">
            <v>155</v>
          </cell>
        </row>
        <row r="51">
          <cell r="A51" t="str">
            <v>700019GYN156</v>
          </cell>
          <cell r="B51">
            <v>636</v>
          </cell>
          <cell r="C51">
            <v>156</v>
          </cell>
        </row>
        <row r="52">
          <cell r="A52" t="str">
            <v>700019GYN157</v>
          </cell>
          <cell r="B52">
            <v>637</v>
          </cell>
          <cell r="C52">
            <v>157</v>
          </cell>
        </row>
        <row r="53">
          <cell r="A53" t="str">
            <v>700019GYN158</v>
          </cell>
          <cell r="B53">
            <v>638</v>
          </cell>
          <cell r="C53">
            <v>158</v>
          </cell>
        </row>
        <row r="54">
          <cell r="A54" t="str">
            <v>700015QDV161</v>
          </cell>
          <cell r="B54">
            <v>359</v>
          </cell>
          <cell r="C54">
            <v>161</v>
          </cell>
        </row>
        <row r="55">
          <cell r="A55" t="str">
            <v>700015QDV162</v>
          </cell>
          <cell r="B55">
            <v>360</v>
          </cell>
          <cell r="C55">
            <v>162</v>
          </cell>
        </row>
        <row r="56">
          <cell r="A56" t="str">
            <v>700015QDV163</v>
          </cell>
          <cell r="B56">
            <v>361</v>
          </cell>
          <cell r="C56">
            <v>163</v>
          </cell>
        </row>
        <row r="57">
          <cell r="A57">
            <v>700010211164</v>
          </cell>
          <cell r="B57">
            <v>29</v>
          </cell>
          <cell r="C57">
            <v>164</v>
          </cell>
        </row>
        <row r="58">
          <cell r="A58" t="str">
            <v>700006GWH165</v>
          </cell>
          <cell r="B58">
            <v>30</v>
          </cell>
          <cell r="C58">
            <v>165</v>
          </cell>
        </row>
        <row r="59">
          <cell r="A59">
            <v>700006213166</v>
          </cell>
          <cell r="B59">
            <v>38</v>
          </cell>
          <cell r="C59">
            <v>166</v>
          </cell>
        </row>
        <row r="60">
          <cell r="A60" t="str">
            <v>700006GON174</v>
          </cell>
          <cell r="B60">
            <v>23</v>
          </cell>
          <cell r="C60">
            <v>174</v>
          </cell>
        </row>
        <row r="61">
          <cell r="A61" t="str">
            <v>700020VQX175</v>
          </cell>
          <cell r="B61">
            <v>418</v>
          </cell>
          <cell r="C61">
            <v>175</v>
          </cell>
        </row>
        <row r="62">
          <cell r="A62" t="str">
            <v>70003890U176</v>
          </cell>
          <cell r="B62">
            <v>479</v>
          </cell>
          <cell r="C62">
            <v>176</v>
          </cell>
        </row>
        <row r="63">
          <cell r="A63" t="str">
            <v>700011L6L177</v>
          </cell>
          <cell r="B63">
            <v>293</v>
          </cell>
          <cell r="C63">
            <v>177</v>
          </cell>
        </row>
        <row r="64">
          <cell r="A64">
            <v>700006213178</v>
          </cell>
          <cell r="B64">
            <v>410</v>
          </cell>
          <cell r="C64">
            <v>178</v>
          </cell>
        </row>
        <row r="65">
          <cell r="A65" t="str">
            <v>700019GYN179</v>
          </cell>
          <cell r="B65">
            <v>559</v>
          </cell>
          <cell r="C65">
            <v>179</v>
          </cell>
        </row>
        <row r="66">
          <cell r="A66" t="str">
            <v>700011MAR180</v>
          </cell>
          <cell r="B66">
            <v>305</v>
          </cell>
          <cell r="C66">
            <v>180</v>
          </cell>
        </row>
        <row r="67">
          <cell r="A67" t="str">
            <v>700011MAR181</v>
          </cell>
          <cell r="B67">
            <v>306</v>
          </cell>
          <cell r="C67">
            <v>181</v>
          </cell>
        </row>
        <row r="68">
          <cell r="A68" t="str">
            <v>700020VYF192</v>
          </cell>
          <cell r="B68">
            <v>18</v>
          </cell>
          <cell r="C68">
            <v>192</v>
          </cell>
        </row>
        <row r="69">
          <cell r="A69" t="str">
            <v>700018T4I194</v>
          </cell>
          <cell r="B69">
            <v>383</v>
          </cell>
          <cell r="C69">
            <v>194</v>
          </cell>
        </row>
        <row r="70">
          <cell r="A70" t="str">
            <v>700006BOO196</v>
          </cell>
          <cell r="B70">
            <v>33</v>
          </cell>
          <cell r="C70">
            <v>196</v>
          </cell>
        </row>
        <row r="71">
          <cell r="A71" t="str">
            <v>700020VYF198</v>
          </cell>
          <cell r="B71">
            <v>35</v>
          </cell>
          <cell r="C71">
            <v>198</v>
          </cell>
        </row>
        <row r="72">
          <cell r="A72" t="str">
            <v>700019GYN202</v>
          </cell>
          <cell r="B72">
            <v>560</v>
          </cell>
          <cell r="C72">
            <v>202</v>
          </cell>
        </row>
        <row r="73">
          <cell r="A73" t="str">
            <v>700019GYN203</v>
          </cell>
          <cell r="B73">
            <v>561</v>
          </cell>
          <cell r="C73">
            <v>203</v>
          </cell>
        </row>
        <row r="74">
          <cell r="A74" t="str">
            <v>700019GYN204</v>
          </cell>
          <cell r="B74">
            <v>562</v>
          </cell>
          <cell r="C74">
            <v>204</v>
          </cell>
        </row>
        <row r="75">
          <cell r="A75" t="str">
            <v>700019GYN205</v>
          </cell>
          <cell r="B75">
            <v>563</v>
          </cell>
          <cell r="C75">
            <v>205</v>
          </cell>
        </row>
        <row r="76">
          <cell r="A76" t="str">
            <v>700019GYN206</v>
          </cell>
          <cell r="B76">
            <v>564</v>
          </cell>
          <cell r="C76">
            <v>206</v>
          </cell>
        </row>
        <row r="77">
          <cell r="A77" t="str">
            <v>700019GYN207</v>
          </cell>
          <cell r="B77">
            <v>565</v>
          </cell>
          <cell r="C77">
            <v>207</v>
          </cell>
        </row>
        <row r="78">
          <cell r="A78" t="str">
            <v>700019GYN208</v>
          </cell>
          <cell r="B78">
            <v>566</v>
          </cell>
          <cell r="C78">
            <v>208</v>
          </cell>
        </row>
        <row r="79">
          <cell r="A79" t="str">
            <v>700019GYN209</v>
          </cell>
          <cell r="B79">
            <v>567</v>
          </cell>
          <cell r="C79">
            <v>209</v>
          </cell>
        </row>
        <row r="80">
          <cell r="A80" t="str">
            <v>700019GYN210</v>
          </cell>
          <cell r="B80">
            <v>659</v>
          </cell>
          <cell r="C80">
            <v>210</v>
          </cell>
        </row>
        <row r="81">
          <cell r="A81" t="str">
            <v>700019GYN211</v>
          </cell>
          <cell r="B81">
            <v>660</v>
          </cell>
          <cell r="C81">
            <v>211</v>
          </cell>
        </row>
        <row r="82">
          <cell r="A82" t="str">
            <v>700019GYN212</v>
          </cell>
          <cell r="B82">
            <v>639</v>
          </cell>
          <cell r="C82">
            <v>212</v>
          </cell>
        </row>
        <row r="83">
          <cell r="A83" t="str">
            <v>700019GYN213</v>
          </cell>
          <cell r="B83">
            <v>640</v>
          </cell>
          <cell r="C83">
            <v>213</v>
          </cell>
        </row>
        <row r="84">
          <cell r="A84" t="str">
            <v>700019GYN214</v>
          </cell>
          <cell r="B84">
            <v>641</v>
          </cell>
          <cell r="C84">
            <v>214</v>
          </cell>
        </row>
        <row r="85">
          <cell r="A85" t="str">
            <v>700019GYN215</v>
          </cell>
          <cell r="B85">
            <v>642</v>
          </cell>
          <cell r="C85">
            <v>215</v>
          </cell>
        </row>
        <row r="86">
          <cell r="A86" t="str">
            <v>700019GYN216</v>
          </cell>
          <cell r="B86">
            <v>643</v>
          </cell>
          <cell r="C86">
            <v>216</v>
          </cell>
        </row>
        <row r="87">
          <cell r="A87" t="str">
            <v>700019GYN217</v>
          </cell>
          <cell r="B87">
            <v>644</v>
          </cell>
          <cell r="C87">
            <v>217</v>
          </cell>
        </row>
        <row r="88">
          <cell r="A88" t="str">
            <v>700019GYN218</v>
          </cell>
          <cell r="B88">
            <v>645</v>
          </cell>
          <cell r="C88">
            <v>218</v>
          </cell>
        </row>
        <row r="89">
          <cell r="A89" t="str">
            <v>700019GYN220</v>
          </cell>
          <cell r="B89">
            <v>646</v>
          </cell>
          <cell r="C89">
            <v>220</v>
          </cell>
        </row>
        <row r="90">
          <cell r="A90" t="str">
            <v>700019GYN221</v>
          </cell>
          <cell r="B90">
            <v>647</v>
          </cell>
          <cell r="C90">
            <v>221</v>
          </cell>
        </row>
        <row r="91">
          <cell r="A91" t="str">
            <v>700019GYN222</v>
          </cell>
          <cell r="B91">
            <v>648</v>
          </cell>
          <cell r="C91">
            <v>222</v>
          </cell>
        </row>
        <row r="92">
          <cell r="A92">
            <v>700011200225</v>
          </cell>
          <cell r="B92">
            <v>277</v>
          </cell>
          <cell r="C92">
            <v>225</v>
          </cell>
        </row>
        <row r="93">
          <cell r="A93" t="str">
            <v>700009JOU228</v>
          </cell>
          <cell r="B93">
            <v>129</v>
          </cell>
          <cell r="C93">
            <v>228</v>
          </cell>
        </row>
        <row r="94">
          <cell r="A94" t="str">
            <v>700009JOU231</v>
          </cell>
          <cell r="B94">
            <v>115</v>
          </cell>
          <cell r="C94">
            <v>231</v>
          </cell>
        </row>
        <row r="95">
          <cell r="A95" t="str">
            <v>700019GYN232</v>
          </cell>
          <cell r="B95">
            <v>568</v>
          </cell>
          <cell r="C95">
            <v>232</v>
          </cell>
        </row>
        <row r="96">
          <cell r="A96" t="str">
            <v>700010COO233</v>
          </cell>
          <cell r="B96">
            <v>270</v>
          </cell>
          <cell r="C96">
            <v>233</v>
          </cell>
        </row>
        <row r="97">
          <cell r="A97" t="str">
            <v>700019GYN234</v>
          </cell>
          <cell r="B97">
            <v>569</v>
          </cell>
          <cell r="C97">
            <v>234</v>
          </cell>
        </row>
        <row r="98">
          <cell r="A98" t="str">
            <v>700019GYN235</v>
          </cell>
          <cell r="B98">
            <v>570</v>
          </cell>
          <cell r="C98">
            <v>235</v>
          </cell>
        </row>
        <row r="99">
          <cell r="A99" t="str">
            <v>700019GYN238</v>
          </cell>
          <cell r="B99">
            <v>571</v>
          </cell>
          <cell r="C99">
            <v>238</v>
          </cell>
        </row>
        <row r="100">
          <cell r="A100" t="str">
            <v>700019GYN239</v>
          </cell>
          <cell r="B100">
            <v>572</v>
          </cell>
          <cell r="C100">
            <v>239</v>
          </cell>
        </row>
        <row r="101">
          <cell r="A101">
            <v>700007120240</v>
          </cell>
          <cell r="B101">
            <v>100</v>
          </cell>
          <cell r="C101">
            <v>240</v>
          </cell>
        </row>
        <row r="102">
          <cell r="A102" t="str">
            <v>700019GYN242</v>
          </cell>
          <cell r="B102">
            <v>573</v>
          </cell>
          <cell r="C102">
            <v>242</v>
          </cell>
        </row>
        <row r="103">
          <cell r="A103" t="str">
            <v>700019GYN245</v>
          </cell>
          <cell r="B103">
            <v>649</v>
          </cell>
          <cell r="C103">
            <v>245</v>
          </cell>
        </row>
        <row r="104">
          <cell r="A104" t="str">
            <v>700009JOU246</v>
          </cell>
          <cell r="B104">
            <v>116</v>
          </cell>
          <cell r="C104">
            <v>246</v>
          </cell>
        </row>
        <row r="105">
          <cell r="A105" t="str">
            <v>700009JOU247</v>
          </cell>
          <cell r="B105">
            <v>117</v>
          </cell>
          <cell r="C105">
            <v>247</v>
          </cell>
        </row>
        <row r="106">
          <cell r="A106" t="str">
            <v>700009JOU248</v>
          </cell>
          <cell r="B106">
            <v>136</v>
          </cell>
          <cell r="C106">
            <v>248</v>
          </cell>
        </row>
        <row r="107">
          <cell r="A107" t="str">
            <v>700009JOU249</v>
          </cell>
          <cell r="B107">
            <v>135</v>
          </cell>
          <cell r="C107">
            <v>249</v>
          </cell>
        </row>
        <row r="108">
          <cell r="A108" t="str">
            <v>700009JOU250</v>
          </cell>
          <cell r="B108">
            <v>127</v>
          </cell>
          <cell r="C108">
            <v>250</v>
          </cell>
        </row>
        <row r="109">
          <cell r="A109" t="str">
            <v>700009JOU251</v>
          </cell>
          <cell r="B109">
            <v>132</v>
          </cell>
          <cell r="C109">
            <v>251</v>
          </cell>
        </row>
        <row r="110">
          <cell r="A110" t="str">
            <v>700009JOU252</v>
          </cell>
          <cell r="B110">
            <v>137</v>
          </cell>
          <cell r="C110">
            <v>252</v>
          </cell>
        </row>
        <row r="111">
          <cell r="A111" t="str">
            <v>700011A3Q254</v>
          </cell>
          <cell r="B111">
            <v>299</v>
          </cell>
          <cell r="C111">
            <v>254</v>
          </cell>
        </row>
        <row r="112">
          <cell r="A112" t="str">
            <v>700011A3Q256</v>
          </cell>
          <cell r="B112">
            <v>298</v>
          </cell>
          <cell r="C112">
            <v>256</v>
          </cell>
        </row>
        <row r="113">
          <cell r="A113">
            <v>700010210258</v>
          </cell>
          <cell r="B113">
            <v>142</v>
          </cell>
          <cell r="C113">
            <v>258</v>
          </cell>
        </row>
        <row r="114">
          <cell r="A114" t="str">
            <v>700019GYN259</v>
          </cell>
          <cell r="B114">
            <v>574</v>
          </cell>
          <cell r="C114">
            <v>259</v>
          </cell>
        </row>
        <row r="115">
          <cell r="A115" t="str">
            <v>700019GYN260</v>
          </cell>
          <cell r="B115">
            <v>575</v>
          </cell>
          <cell r="C115">
            <v>260</v>
          </cell>
        </row>
        <row r="116">
          <cell r="A116" t="str">
            <v>700019GYN261</v>
          </cell>
          <cell r="B116">
            <v>576</v>
          </cell>
          <cell r="C116">
            <v>261</v>
          </cell>
        </row>
        <row r="117">
          <cell r="A117" t="str">
            <v>700019GYN265</v>
          </cell>
          <cell r="B117">
            <v>577</v>
          </cell>
          <cell r="C117">
            <v>265</v>
          </cell>
        </row>
        <row r="118">
          <cell r="A118" t="str">
            <v>700006HIU271</v>
          </cell>
          <cell r="B118">
            <v>53</v>
          </cell>
          <cell r="C118">
            <v>271</v>
          </cell>
        </row>
        <row r="119">
          <cell r="A119" t="str">
            <v>700011L4J278</v>
          </cell>
          <cell r="B119">
            <v>301</v>
          </cell>
          <cell r="C119">
            <v>278</v>
          </cell>
        </row>
        <row r="120">
          <cell r="A120" t="str">
            <v>700019GYN282</v>
          </cell>
          <cell r="B120">
            <v>578</v>
          </cell>
          <cell r="C120">
            <v>282</v>
          </cell>
        </row>
        <row r="121">
          <cell r="A121" t="str">
            <v>700019GYN291</v>
          </cell>
          <cell r="B121">
            <v>650</v>
          </cell>
          <cell r="C121">
            <v>291</v>
          </cell>
        </row>
        <row r="122">
          <cell r="A122" t="str">
            <v>700019GYN292</v>
          </cell>
          <cell r="B122">
            <v>651</v>
          </cell>
          <cell r="C122">
            <v>292</v>
          </cell>
        </row>
        <row r="123">
          <cell r="A123" t="str">
            <v>700019GYN293</v>
          </cell>
          <cell r="B123">
            <v>652</v>
          </cell>
          <cell r="C123">
            <v>293</v>
          </cell>
        </row>
        <row r="124">
          <cell r="A124" t="str">
            <v>700019GYN294</v>
          </cell>
          <cell r="B124">
            <v>653</v>
          </cell>
          <cell r="C124">
            <v>294</v>
          </cell>
        </row>
        <row r="125">
          <cell r="A125" t="str">
            <v>700019GYN295</v>
          </cell>
          <cell r="B125">
            <v>654</v>
          </cell>
          <cell r="C125">
            <v>295</v>
          </cell>
        </row>
        <row r="126">
          <cell r="A126" t="str">
            <v>700019GYN296</v>
          </cell>
          <cell r="B126">
            <v>655</v>
          </cell>
          <cell r="C126">
            <v>296</v>
          </cell>
        </row>
        <row r="127">
          <cell r="A127" t="str">
            <v>700019GYN297</v>
          </cell>
          <cell r="B127">
            <v>656</v>
          </cell>
          <cell r="C127">
            <v>297</v>
          </cell>
        </row>
        <row r="128">
          <cell r="A128" t="str">
            <v>700019GYN298</v>
          </cell>
          <cell r="B128">
            <v>657</v>
          </cell>
          <cell r="C128">
            <v>298</v>
          </cell>
        </row>
        <row r="129">
          <cell r="A129" t="str">
            <v>700019GYN299</v>
          </cell>
          <cell r="B129">
            <v>658</v>
          </cell>
          <cell r="C129">
            <v>299</v>
          </cell>
        </row>
        <row r="130">
          <cell r="A130" t="str">
            <v>700006HIU301</v>
          </cell>
          <cell r="B130">
            <v>54</v>
          </cell>
          <cell r="C130">
            <v>301</v>
          </cell>
        </row>
        <row r="131">
          <cell r="A131">
            <v>700021261306</v>
          </cell>
          <cell r="B131">
            <v>423</v>
          </cell>
          <cell r="C131">
            <v>306</v>
          </cell>
        </row>
        <row r="132">
          <cell r="A132" t="str">
            <v>700019GYN308</v>
          </cell>
          <cell r="B132">
            <v>579</v>
          </cell>
          <cell r="C132">
            <v>308</v>
          </cell>
        </row>
        <row r="133">
          <cell r="A133" t="str">
            <v>700019GYN318</v>
          </cell>
          <cell r="B133">
            <v>580</v>
          </cell>
          <cell r="C133">
            <v>318</v>
          </cell>
        </row>
        <row r="134">
          <cell r="A134">
            <v>700020122319</v>
          </cell>
          <cell r="B134">
            <v>412</v>
          </cell>
          <cell r="C134">
            <v>319</v>
          </cell>
        </row>
        <row r="135">
          <cell r="A135" t="str">
            <v>700009J0U320</v>
          </cell>
          <cell r="B135">
            <v>125</v>
          </cell>
          <cell r="C135">
            <v>320</v>
          </cell>
        </row>
        <row r="136">
          <cell r="A136">
            <v>700021276331</v>
          </cell>
          <cell r="B136">
            <v>427</v>
          </cell>
          <cell r="C136">
            <v>331</v>
          </cell>
        </row>
        <row r="137">
          <cell r="A137">
            <v>700021279334</v>
          </cell>
          <cell r="B137">
            <v>428</v>
          </cell>
          <cell r="C137">
            <v>334</v>
          </cell>
        </row>
        <row r="138">
          <cell r="A138">
            <v>700021300336</v>
          </cell>
          <cell r="B138">
            <v>429</v>
          </cell>
          <cell r="C138">
            <v>336</v>
          </cell>
        </row>
        <row r="139">
          <cell r="A139" t="str">
            <v>700011D00339</v>
          </cell>
          <cell r="B139">
            <v>338</v>
          </cell>
          <cell r="C139">
            <v>339</v>
          </cell>
        </row>
        <row r="140">
          <cell r="A140">
            <v>700009213341</v>
          </cell>
          <cell r="B140">
            <v>134</v>
          </cell>
          <cell r="C140">
            <v>341</v>
          </cell>
        </row>
        <row r="141">
          <cell r="A141" t="str">
            <v>700019GYR343</v>
          </cell>
          <cell r="B141">
            <v>528</v>
          </cell>
          <cell r="C141">
            <v>343</v>
          </cell>
        </row>
        <row r="142">
          <cell r="A142" t="str">
            <v>700019GYR344</v>
          </cell>
          <cell r="B142">
            <v>529</v>
          </cell>
          <cell r="C142">
            <v>344</v>
          </cell>
        </row>
        <row r="143">
          <cell r="A143" t="str">
            <v>700019GYR345</v>
          </cell>
          <cell r="B143">
            <v>354</v>
          </cell>
          <cell r="C143">
            <v>345</v>
          </cell>
        </row>
        <row r="144">
          <cell r="A144" t="str">
            <v>700019GYR347</v>
          </cell>
          <cell r="B144">
            <v>530</v>
          </cell>
          <cell r="C144">
            <v>347</v>
          </cell>
        </row>
        <row r="145">
          <cell r="A145" t="str">
            <v>700011B01353</v>
          </cell>
          <cell r="B145">
            <v>346</v>
          </cell>
          <cell r="C145">
            <v>353</v>
          </cell>
        </row>
        <row r="146">
          <cell r="A146" t="str">
            <v>700006G1H358</v>
          </cell>
          <cell r="B146">
            <v>66</v>
          </cell>
          <cell r="C146">
            <v>358</v>
          </cell>
        </row>
        <row r="147">
          <cell r="A147" t="str">
            <v>700006GWH359</v>
          </cell>
          <cell r="B147">
            <v>28</v>
          </cell>
          <cell r="C147">
            <v>359</v>
          </cell>
        </row>
        <row r="148">
          <cell r="A148">
            <v>700010200361</v>
          </cell>
          <cell r="B148">
            <v>223</v>
          </cell>
          <cell r="C148">
            <v>361</v>
          </cell>
        </row>
        <row r="149">
          <cell r="A149" t="str">
            <v>700009G1C362</v>
          </cell>
          <cell r="B149">
            <v>34</v>
          </cell>
          <cell r="C149">
            <v>362</v>
          </cell>
        </row>
        <row r="150">
          <cell r="A150" t="str">
            <v>700006HIU365</v>
          </cell>
          <cell r="B150">
            <v>92</v>
          </cell>
          <cell r="C150">
            <v>365</v>
          </cell>
        </row>
        <row r="151">
          <cell r="A151" t="str">
            <v>700006GVX366</v>
          </cell>
          <cell r="B151">
            <v>68</v>
          </cell>
          <cell r="C151">
            <v>366</v>
          </cell>
        </row>
        <row r="152">
          <cell r="A152" t="str">
            <v>700006HIU367</v>
          </cell>
          <cell r="B152">
            <v>91</v>
          </cell>
          <cell r="C152">
            <v>367</v>
          </cell>
        </row>
        <row r="153">
          <cell r="A153" t="str">
            <v>700006HIU368</v>
          </cell>
          <cell r="B153">
            <v>84</v>
          </cell>
          <cell r="C153">
            <v>368</v>
          </cell>
        </row>
        <row r="154">
          <cell r="A154">
            <v>700011300372</v>
          </cell>
          <cell r="B154">
            <v>286</v>
          </cell>
          <cell r="C154">
            <v>372</v>
          </cell>
        </row>
        <row r="155">
          <cell r="A155" t="str">
            <v>700006HIU373</v>
          </cell>
          <cell r="B155">
            <v>58</v>
          </cell>
          <cell r="C155">
            <v>373</v>
          </cell>
        </row>
        <row r="156">
          <cell r="A156" t="str">
            <v>700019GYN374</v>
          </cell>
          <cell r="B156">
            <v>581</v>
          </cell>
          <cell r="C156">
            <v>374</v>
          </cell>
        </row>
        <row r="157">
          <cell r="A157">
            <v>700006120376</v>
          </cell>
          <cell r="B157">
            <v>69</v>
          </cell>
          <cell r="C157">
            <v>376</v>
          </cell>
        </row>
        <row r="158">
          <cell r="A158" t="str">
            <v>700006HIU377</v>
          </cell>
          <cell r="B158">
            <v>78</v>
          </cell>
          <cell r="C158">
            <v>377</v>
          </cell>
        </row>
        <row r="159">
          <cell r="A159" t="str">
            <v>700006GSW378</v>
          </cell>
          <cell r="B159">
            <v>85</v>
          </cell>
          <cell r="C159">
            <v>378</v>
          </cell>
        </row>
        <row r="160">
          <cell r="A160" t="str">
            <v>700010K2O379</v>
          </cell>
          <cell r="B160">
            <v>276</v>
          </cell>
          <cell r="C160">
            <v>379</v>
          </cell>
        </row>
        <row r="161">
          <cell r="A161">
            <v>700006410381</v>
          </cell>
          <cell r="B161">
            <v>99</v>
          </cell>
          <cell r="C161">
            <v>381</v>
          </cell>
        </row>
        <row r="162">
          <cell r="A162">
            <v>700006410382</v>
          </cell>
          <cell r="B162">
            <v>81</v>
          </cell>
          <cell r="C162">
            <v>382</v>
          </cell>
        </row>
        <row r="163">
          <cell r="A163">
            <v>700006410383</v>
          </cell>
          <cell r="B163">
            <v>82</v>
          </cell>
          <cell r="C163">
            <v>383</v>
          </cell>
        </row>
        <row r="164">
          <cell r="A164">
            <v>700006410384</v>
          </cell>
          <cell r="B164">
            <v>90</v>
          </cell>
          <cell r="C164">
            <v>384</v>
          </cell>
        </row>
        <row r="165">
          <cell r="A165">
            <v>700006410385</v>
          </cell>
          <cell r="B165">
            <v>97</v>
          </cell>
          <cell r="C165">
            <v>385</v>
          </cell>
        </row>
        <row r="166">
          <cell r="A166">
            <v>700006410386</v>
          </cell>
          <cell r="B166">
            <v>96</v>
          </cell>
          <cell r="C166">
            <v>386</v>
          </cell>
        </row>
        <row r="167">
          <cell r="A167">
            <v>700006410387</v>
          </cell>
          <cell r="B167">
            <v>80</v>
          </cell>
          <cell r="C167">
            <v>387</v>
          </cell>
        </row>
        <row r="168">
          <cell r="A168" t="str">
            <v>700009J0U389</v>
          </cell>
          <cell r="B168">
            <v>133</v>
          </cell>
          <cell r="C168">
            <v>389</v>
          </cell>
        </row>
        <row r="169">
          <cell r="A169" t="str">
            <v>700009J0U390</v>
          </cell>
          <cell r="B169">
            <v>138</v>
          </cell>
          <cell r="C169">
            <v>390</v>
          </cell>
        </row>
        <row r="170">
          <cell r="A170" t="str">
            <v>700011L6W400</v>
          </cell>
          <cell r="B170">
            <v>350</v>
          </cell>
          <cell r="C170">
            <v>400</v>
          </cell>
        </row>
        <row r="171">
          <cell r="A171">
            <v>700006410404</v>
          </cell>
          <cell r="B171">
            <v>70</v>
          </cell>
          <cell r="C171">
            <v>404</v>
          </cell>
        </row>
        <row r="172">
          <cell r="A172">
            <v>700006410405</v>
          </cell>
          <cell r="B172">
            <v>93</v>
          </cell>
          <cell r="C172">
            <v>405</v>
          </cell>
        </row>
        <row r="173">
          <cell r="A173" t="str">
            <v>700006G1H406</v>
          </cell>
          <cell r="B173">
            <v>95</v>
          </cell>
          <cell r="C173">
            <v>406</v>
          </cell>
        </row>
        <row r="174">
          <cell r="A174" t="str">
            <v>700018T0K412</v>
          </cell>
          <cell r="B174">
            <v>375</v>
          </cell>
          <cell r="C174">
            <v>412</v>
          </cell>
        </row>
        <row r="175">
          <cell r="A175">
            <v>700006812413</v>
          </cell>
          <cell r="B175">
            <v>9</v>
          </cell>
          <cell r="C175">
            <v>413</v>
          </cell>
        </row>
        <row r="176">
          <cell r="A176" t="str">
            <v>700020VQX416</v>
          </cell>
          <cell r="B176">
            <v>411</v>
          </cell>
          <cell r="C176">
            <v>416</v>
          </cell>
        </row>
        <row r="177">
          <cell r="A177" t="str">
            <v>700012NBB417</v>
          </cell>
          <cell r="B177">
            <v>355</v>
          </cell>
          <cell r="C177">
            <v>417</v>
          </cell>
        </row>
        <row r="178">
          <cell r="A178">
            <v>700012410418</v>
          </cell>
          <cell r="B178">
            <v>356</v>
          </cell>
          <cell r="C178">
            <v>418</v>
          </cell>
        </row>
        <row r="179">
          <cell r="A179" t="str">
            <v>800010K2M420</v>
          </cell>
          <cell r="B179">
            <v>217</v>
          </cell>
          <cell r="C179">
            <v>420</v>
          </cell>
        </row>
        <row r="180">
          <cell r="A180" t="str">
            <v>800019GYN431</v>
          </cell>
          <cell r="B180">
            <v>582</v>
          </cell>
          <cell r="C180">
            <v>431</v>
          </cell>
        </row>
        <row r="181">
          <cell r="A181" t="str">
            <v>800019GYN434</v>
          </cell>
          <cell r="B181">
            <v>583</v>
          </cell>
          <cell r="C181">
            <v>434</v>
          </cell>
        </row>
        <row r="182">
          <cell r="A182" t="str">
            <v>800019GYN435</v>
          </cell>
          <cell r="B182">
            <v>584</v>
          </cell>
          <cell r="C182">
            <v>435</v>
          </cell>
        </row>
        <row r="183">
          <cell r="A183" t="str">
            <v>800019GYN437</v>
          </cell>
          <cell r="B183">
            <v>585</v>
          </cell>
          <cell r="C183">
            <v>437</v>
          </cell>
        </row>
        <row r="184">
          <cell r="A184" t="str">
            <v>800019GYN442</v>
          </cell>
          <cell r="B184">
            <v>586</v>
          </cell>
          <cell r="C184">
            <v>442</v>
          </cell>
        </row>
        <row r="185">
          <cell r="A185" t="str">
            <v>800019GYN456</v>
          </cell>
          <cell r="B185">
            <v>587</v>
          </cell>
          <cell r="C185">
            <v>456</v>
          </cell>
        </row>
        <row r="186">
          <cell r="A186" t="str">
            <v>800019GYN460</v>
          </cell>
          <cell r="B186">
            <v>588</v>
          </cell>
          <cell r="C186">
            <v>460</v>
          </cell>
        </row>
        <row r="187">
          <cell r="A187" t="str">
            <v>800019GYN461</v>
          </cell>
          <cell r="B187">
            <v>589</v>
          </cell>
          <cell r="C187">
            <v>461</v>
          </cell>
        </row>
        <row r="188">
          <cell r="A188">
            <v>800010210469</v>
          </cell>
          <cell r="B188">
            <v>221</v>
          </cell>
          <cell r="C188">
            <v>469</v>
          </cell>
        </row>
        <row r="189">
          <cell r="A189" t="str">
            <v>800019GYN471</v>
          </cell>
          <cell r="B189">
            <v>590</v>
          </cell>
          <cell r="C189">
            <v>471</v>
          </cell>
        </row>
        <row r="190">
          <cell r="A190" t="str">
            <v>800019GYN474</v>
          </cell>
          <cell r="B190">
            <v>591</v>
          </cell>
          <cell r="C190">
            <v>474</v>
          </cell>
        </row>
        <row r="191">
          <cell r="A191" t="str">
            <v>800019GYN475</v>
          </cell>
          <cell r="B191">
            <v>592</v>
          </cell>
          <cell r="C191">
            <v>475</v>
          </cell>
        </row>
        <row r="192">
          <cell r="A192" t="str">
            <v>800019GYN477</v>
          </cell>
          <cell r="B192">
            <v>593</v>
          </cell>
          <cell r="C192">
            <v>477</v>
          </cell>
        </row>
        <row r="193">
          <cell r="A193" t="str">
            <v>800019GYN478</v>
          </cell>
          <cell r="B193">
            <v>594</v>
          </cell>
          <cell r="C193">
            <v>478</v>
          </cell>
        </row>
        <row r="194">
          <cell r="A194" t="str">
            <v>800019GYN479</v>
          </cell>
          <cell r="B194">
            <v>595</v>
          </cell>
          <cell r="C194">
            <v>479</v>
          </cell>
        </row>
        <row r="195">
          <cell r="A195" t="str">
            <v>800019GYN481</v>
          </cell>
          <cell r="B195">
            <v>596</v>
          </cell>
          <cell r="C195">
            <v>481</v>
          </cell>
        </row>
        <row r="196">
          <cell r="A196" t="str">
            <v>800019GYN482</v>
          </cell>
          <cell r="B196">
            <v>597</v>
          </cell>
          <cell r="C196">
            <v>482</v>
          </cell>
        </row>
        <row r="197">
          <cell r="A197" t="str">
            <v>800019GYN487</v>
          </cell>
          <cell r="B197">
            <v>598</v>
          </cell>
          <cell r="C197">
            <v>487</v>
          </cell>
        </row>
        <row r="198">
          <cell r="A198" t="str">
            <v>800019GYN488</v>
          </cell>
          <cell r="B198">
            <v>599</v>
          </cell>
          <cell r="C198">
            <v>488</v>
          </cell>
        </row>
        <row r="199">
          <cell r="A199" t="str">
            <v>800019GYN491</v>
          </cell>
          <cell r="B199">
            <v>600</v>
          </cell>
          <cell r="C199">
            <v>491</v>
          </cell>
        </row>
        <row r="200">
          <cell r="A200" t="str">
            <v>800019GYN492</v>
          </cell>
          <cell r="B200">
            <v>601</v>
          </cell>
          <cell r="C200">
            <v>492</v>
          </cell>
        </row>
        <row r="201">
          <cell r="A201" t="str">
            <v>800019GYN495</v>
          </cell>
          <cell r="B201">
            <v>602</v>
          </cell>
          <cell r="C201">
            <v>495</v>
          </cell>
        </row>
        <row r="202">
          <cell r="A202" t="str">
            <v>800019GYN496</v>
          </cell>
          <cell r="B202">
            <v>603</v>
          </cell>
          <cell r="C202">
            <v>496</v>
          </cell>
        </row>
        <row r="203">
          <cell r="A203" t="str">
            <v>800019GYN498</v>
          </cell>
          <cell r="B203">
            <v>604</v>
          </cell>
          <cell r="C203">
            <v>498</v>
          </cell>
        </row>
        <row r="204">
          <cell r="A204" t="str">
            <v>800019GYN500</v>
          </cell>
          <cell r="B204">
            <v>605</v>
          </cell>
          <cell r="C204">
            <v>500</v>
          </cell>
        </row>
        <row r="205">
          <cell r="A205" t="str">
            <v>800019GYN501</v>
          </cell>
          <cell r="B205">
            <v>606</v>
          </cell>
          <cell r="C205">
            <v>501</v>
          </cell>
        </row>
        <row r="206">
          <cell r="A206" t="str">
            <v>800019GYN502</v>
          </cell>
          <cell r="B206">
            <v>607</v>
          </cell>
          <cell r="C206">
            <v>502</v>
          </cell>
        </row>
        <row r="207">
          <cell r="A207" t="str">
            <v>800019GYN508</v>
          </cell>
          <cell r="B207">
            <v>608</v>
          </cell>
          <cell r="C207">
            <v>508</v>
          </cell>
        </row>
        <row r="208">
          <cell r="A208" t="str">
            <v>800019GYN511</v>
          </cell>
          <cell r="B208">
            <v>609</v>
          </cell>
          <cell r="C208">
            <v>511</v>
          </cell>
        </row>
        <row r="209">
          <cell r="A209" t="str">
            <v>800019GYN514</v>
          </cell>
          <cell r="B209">
            <v>610</v>
          </cell>
          <cell r="C209">
            <v>514</v>
          </cell>
        </row>
        <row r="210">
          <cell r="A210" t="str">
            <v>800019GYN515</v>
          </cell>
          <cell r="B210">
            <v>611</v>
          </cell>
          <cell r="C210">
            <v>515</v>
          </cell>
        </row>
        <row r="211">
          <cell r="A211">
            <v>800016310518</v>
          </cell>
          <cell r="B211">
            <v>367</v>
          </cell>
          <cell r="C211">
            <v>518</v>
          </cell>
        </row>
        <row r="212">
          <cell r="A212">
            <v>800006410520</v>
          </cell>
          <cell r="B212">
            <v>71</v>
          </cell>
          <cell r="C212">
            <v>520</v>
          </cell>
        </row>
        <row r="213">
          <cell r="A213">
            <v>800006410521</v>
          </cell>
          <cell r="B213">
            <v>72</v>
          </cell>
          <cell r="C213">
            <v>521</v>
          </cell>
        </row>
        <row r="214">
          <cell r="A214">
            <v>800021274523</v>
          </cell>
          <cell r="B214">
            <v>419</v>
          </cell>
          <cell r="C214">
            <v>523</v>
          </cell>
        </row>
        <row r="215">
          <cell r="A215">
            <v>800021271526</v>
          </cell>
          <cell r="B215">
            <v>431</v>
          </cell>
          <cell r="C215">
            <v>526</v>
          </cell>
        </row>
        <row r="216">
          <cell r="A216">
            <v>800021252527</v>
          </cell>
          <cell r="B216">
            <v>421</v>
          </cell>
          <cell r="C216">
            <v>527</v>
          </cell>
        </row>
        <row r="217">
          <cell r="A217" t="str">
            <v>800019GYN530</v>
          </cell>
          <cell r="B217">
            <v>612</v>
          </cell>
          <cell r="C217">
            <v>530</v>
          </cell>
        </row>
        <row r="218">
          <cell r="A218" t="str">
            <v>800019GYN531</v>
          </cell>
          <cell r="B218">
            <v>613</v>
          </cell>
          <cell r="C218">
            <v>531</v>
          </cell>
        </row>
        <row r="219">
          <cell r="A219" t="str">
            <v>800019GYN532</v>
          </cell>
          <cell r="B219">
            <v>614</v>
          </cell>
          <cell r="C219">
            <v>532</v>
          </cell>
        </row>
        <row r="220">
          <cell r="A220" t="str">
            <v>800019GYN538</v>
          </cell>
          <cell r="B220">
            <v>615</v>
          </cell>
          <cell r="C220">
            <v>538</v>
          </cell>
        </row>
        <row r="221">
          <cell r="A221" t="str">
            <v>800019GYN540</v>
          </cell>
          <cell r="B221">
            <v>616</v>
          </cell>
          <cell r="C221">
            <v>540</v>
          </cell>
        </row>
        <row r="222">
          <cell r="A222" t="str">
            <v>800019GYN546</v>
          </cell>
          <cell r="B222">
            <v>617</v>
          </cell>
          <cell r="C222">
            <v>546</v>
          </cell>
        </row>
        <row r="223">
          <cell r="A223" t="str">
            <v>800019GYN554</v>
          </cell>
          <cell r="B223">
            <v>618</v>
          </cell>
          <cell r="C223">
            <v>554</v>
          </cell>
        </row>
        <row r="224">
          <cell r="A224" t="str">
            <v>800019GYN562</v>
          </cell>
          <cell r="B224">
            <v>619</v>
          </cell>
          <cell r="C224">
            <v>562</v>
          </cell>
        </row>
        <row r="225">
          <cell r="A225" t="str">
            <v>800019GYN565</v>
          </cell>
          <cell r="B225">
            <v>620</v>
          </cell>
          <cell r="C225">
            <v>565</v>
          </cell>
        </row>
        <row r="226">
          <cell r="A226" t="str">
            <v>800019GYN566</v>
          </cell>
          <cell r="B226">
            <v>621</v>
          </cell>
          <cell r="C226">
            <v>566</v>
          </cell>
        </row>
        <row r="227">
          <cell r="A227" t="str">
            <v>800019GYN570</v>
          </cell>
          <cell r="B227">
            <v>622</v>
          </cell>
          <cell r="C227">
            <v>570</v>
          </cell>
        </row>
        <row r="228">
          <cell r="A228" t="str">
            <v>199806HIU00582</v>
          </cell>
          <cell r="B228">
            <v>39</v>
          </cell>
          <cell r="C228">
            <v>582</v>
          </cell>
        </row>
        <row r="229">
          <cell r="A229" t="str">
            <v>199806GIH00585</v>
          </cell>
          <cell r="B229">
            <v>83</v>
          </cell>
          <cell r="C229">
            <v>585</v>
          </cell>
        </row>
        <row r="230">
          <cell r="A230" t="str">
            <v>199819GYR00591</v>
          </cell>
          <cell r="B230">
            <v>544</v>
          </cell>
          <cell r="C230">
            <v>591</v>
          </cell>
        </row>
        <row r="231">
          <cell r="A231" t="str">
            <v>199819GYN00602</v>
          </cell>
          <cell r="B231">
            <v>533</v>
          </cell>
          <cell r="C231">
            <v>602</v>
          </cell>
        </row>
        <row r="232">
          <cell r="A232" t="str">
            <v>199819GYN00612</v>
          </cell>
          <cell r="B232">
            <v>534</v>
          </cell>
          <cell r="C232">
            <v>612</v>
          </cell>
        </row>
        <row r="233">
          <cell r="A233" t="str">
            <v>199819GYN00615</v>
          </cell>
          <cell r="B233">
            <v>625</v>
          </cell>
          <cell r="C233">
            <v>615</v>
          </cell>
        </row>
        <row r="234">
          <cell r="A234" t="str">
            <v>199819GYN00622</v>
          </cell>
          <cell r="B234">
            <v>626</v>
          </cell>
          <cell r="C234">
            <v>622</v>
          </cell>
        </row>
        <row r="235">
          <cell r="A235" t="str">
            <v>199819GYN00629</v>
          </cell>
          <cell r="B235">
            <v>535</v>
          </cell>
          <cell r="C235">
            <v>629</v>
          </cell>
        </row>
        <row r="236">
          <cell r="A236" t="str">
            <v>199819GYN00630</v>
          </cell>
          <cell r="B236">
            <v>536</v>
          </cell>
          <cell r="C236">
            <v>630</v>
          </cell>
        </row>
        <row r="237">
          <cell r="A237" t="str">
            <v>199819GYN00631</v>
          </cell>
          <cell r="B237">
            <v>537</v>
          </cell>
          <cell r="C237">
            <v>631</v>
          </cell>
        </row>
        <row r="238">
          <cell r="A238" t="str">
            <v>199819GYN00632</v>
          </cell>
          <cell r="B238">
            <v>538</v>
          </cell>
          <cell r="C238">
            <v>632</v>
          </cell>
        </row>
        <row r="239">
          <cell r="A239" t="str">
            <v>199819GYN00637</v>
          </cell>
          <cell r="B239">
            <v>539</v>
          </cell>
          <cell r="C239">
            <v>637</v>
          </cell>
        </row>
        <row r="240">
          <cell r="A240" t="str">
            <v>199819GYN00639</v>
          </cell>
          <cell r="B240">
            <v>627</v>
          </cell>
          <cell r="C240">
            <v>639</v>
          </cell>
        </row>
        <row r="241">
          <cell r="A241" t="str">
            <v>199819GYN00641</v>
          </cell>
          <cell r="B241">
            <v>628</v>
          </cell>
          <cell r="C241">
            <v>641</v>
          </cell>
        </row>
        <row r="242">
          <cell r="A242" t="str">
            <v>199819GYN00642</v>
          </cell>
          <cell r="B242">
            <v>540</v>
          </cell>
          <cell r="C242">
            <v>642</v>
          </cell>
        </row>
        <row r="243">
          <cell r="A243" t="str">
            <v>199819GYN00668</v>
          </cell>
          <cell r="B243">
            <v>541</v>
          </cell>
          <cell r="C243">
            <v>668</v>
          </cell>
        </row>
        <row r="244">
          <cell r="A244" t="str">
            <v>199819GYN00679</v>
          </cell>
          <cell r="B244">
            <v>542</v>
          </cell>
          <cell r="C244">
            <v>679</v>
          </cell>
        </row>
        <row r="245">
          <cell r="A245" t="str">
            <v>199819GYN00680</v>
          </cell>
          <cell r="B245">
            <v>543</v>
          </cell>
          <cell r="C245">
            <v>680</v>
          </cell>
        </row>
        <row r="246">
          <cell r="A246" t="str">
            <v>199819GYN00690</v>
          </cell>
          <cell r="B246">
            <v>629</v>
          </cell>
          <cell r="C246">
            <v>690</v>
          </cell>
        </row>
        <row r="247">
          <cell r="A247" t="str">
            <v>199819GYN00702</v>
          </cell>
          <cell r="B247">
            <v>630</v>
          </cell>
          <cell r="C247">
            <v>702</v>
          </cell>
        </row>
        <row r="248">
          <cell r="A248" t="str">
            <v>199819GYN00704</v>
          </cell>
          <cell r="B248">
            <v>631</v>
          </cell>
          <cell r="C248">
            <v>704</v>
          </cell>
        </row>
        <row r="249">
          <cell r="A249" t="str">
            <v>199819GYN00706</v>
          </cell>
          <cell r="B249">
            <v>632</v>
          </cell>
          <cell r="C249">
            <v>706</v>
          </cell>
        </row>
        <row r="250">
          <cell r="A250" t="str">
            <v>199811H0000717</v>
          </cell>
          <cell r="B250">
            <v>287</v>
          </cell>
          <cell r="C250">
            <v>717</v>
          </cell>
        </row>
        <row r="251">
          <cell r="A251" t="str">
            <v>199806HIU00720</v>
          </cell>
          <cell r="B251">
            <v>40</v>
          </cell>
          <cell r="C251">
            <v>720</v>
          </cell>
        </row>
        <row r="252">
          <cell r="A252" t="str">
            <v>199806HIU00721</v>
          </cell>
          <cell r="B252">
            <v>41</v>
          </cell>
          <cell r="C252">
            <v>721</v>
          </cell>
        </row>
        <row r="253">
          <cell r="A253" t="str">
            <v>199806HIU00726</v>
          </cell>
          <cell r="B253">
            <v>42</v>
          </cell>
          <cell r="C253">
            <v>726</v>
          </cell>
        </row>
        <row r="254">
          <cell r="A254" t="str">
            <v>199809J3W00731</v>
          </cell>
          <cell r="B254">
            <v>119</v>
          </cell>
          <cell r="C254">
            <v>731</v>
          </cell>
        </row>
        <row r="255">
          <cell r="A255" t="str">
            <v>199809J3W00732</v>
          </cell>
          <cell r="B255">
            <v>108</v>
          </cell>
          <cell r="C255">
            <v>732</v>
          </cell>
        </row>
        <row r="256">
          <cell r="A256" t="str">
            <v>199810K2O00733</v>
          </cell>
          <cell r="B256">
            <v>143</v>
          </cell>
          <cell r="C256">
            <v>733</v>
          </cell>
        </row>
        <row r="257">
          <cell r="A257" t="str">
            <v>199810K2O00734</v>
          </cell>
          <cell r="B257">
            <v>144</v>
          </cell>
          <cell r="C257">
            <v>734</v>
          </cell>
        </row>
        <row r="258">
          <cell r="A258" t="str">
            <v>199819GYR00736</v>
          </cell>
          <cell r="B258">
            <v>531</v>
          </cell>
          <cell r="C258">
            <v>736</v>
          </cell>
        </row>
        <row r="259">
          <cell r="A259" t="str">
            <v>199819GYR00737</v>
          </cell>
          <cell r="B259">
            <v>532</v>
          </cell>
          <cell r="C259">
            <v>737</v>
          </cell>
        </row>
        <row r="260">
          <cell r="A260" t="str">
            <v>199806HIU00738</v>
          </cell>
          <cell r="B260">
            <v>43</v>
          </cell>
          <cell r="C260">
            <v>738</v>
          </cell>
        </row>
        <row r="261">
          <cell r="A261" t="str">
            <v>199818T4I00741</v>
          </cell>
          <cell r="B261">
            <v>385</v>
          </cell>
          <cell r="C261">
            <v>741</v>
          </cell>
        </row>
        <row r="262">
          <cell r="A262" t="str">
            <v>199806HIU00742</v>
          </cell>
          <cell r="B262">
            <v>44</v>
          </cell>
          <cell r="C262">
            <v>742</v>
          </cell>
        </row>
        <row r="263">
          <cell r="A263" t="str">
            <v>199806HIU00743</v>
          </cell>
          <cell r="B263">
            <v>89</v>
          </cell>
          <cell r="C263">
            <v>743</v>
          </cell>
        </row>
        <row r="264">
          <cell r="A264" t="str">
            <v>199806HIU00744</v>
          </cell>
          <cell r="B264">
            <v>67</v>
          </cell>
          <cell r="C264">
            <v>744</v>
          </cell>
        </row>
        <row r="265">
          <cell r="A265" t="str">
            <v>199806HJO00747</v>
          </cell>
          <cell r="B265">
            <v>94</v>
          </cell>
          <cell r="C265">
            <v>747</v>
          </cell>
        </row>
        <row r="266">
          <cell r="A266" t="str">
            <v>199815QEU00755</v>
          </cell>
          <cell r="B266">
            <v>364</v>
          </cell>
          <cell r="C266">
            <v>755</v>
          </cell>
        </row>
        <row r="267">
          <cell r="A267" t="str">
            <v>800018T4N757</v>
          </cell>
          <cell r="B267">
            <v>396</v>
          </cell>
          <cell r="C267">
            <v>757</v>
          </cell>
        </row>
        <row r="268">
          <cell r="A268" t="str">
            <v>199818T4N00758</v>
          </cell>
          <cell r="B268">
            <v>386</v>
          </cell>
          <cell r="C268">
            <v>758</v>
          </cell>
        </row>
        <row r="269">
          <cell r="A269">
            <v>19980965100759</v>
          </cell>
          <cell r="B269">
            <v>123</v>
          </cell>
          <cell r="C269">
            <v>759</v>
          </cell>
        </row>
        <row r="270">
          <cell r="A270">
            <v>19980630000822</v>
          </cell>
          <cell r="B270">
            <v>59</v>
          </cell>
          <cell r="C270">
            <v>822</v>
          </cell>
        </row>
        <row r="271">
          <cell r="A271">
            <v>19983810000825</v>
          </cell>
          <cell r="B271">
            <v>439</v>
          </cell>
          <cell r="C271">
            <v>825</v>
          </cell>
        </row>
        <row r="272">
          <cell r="A272" t="str">
            <v>199818T4N00826</v>
          </cell>
          <cell r="B272">
            <v>387</v>
          </cell>
          <cell r="C272">
            <v>826</v>
          </cell>
        </row>
        <row r="273">
          <cell r="A273">
            <v>19983810000827</v>
          </cell>
          <cell r="B273">
            <v>440</v>
          </cell>
          <cell r="C273">
            <v>827</v>
          </cell>
        </row>
        <row r="274">
          <cell r="A274">
            <v>19983810000828</v>
          </cell>
          <cell r="B274">
            <v>441</v>
          </cell>
          <cell r="C274">
            <v>828</v>
          </cell>
        </row>
        <row r="275">
          <cell r="A275">
            <v>19983810000830</v>
          </cell>
          <cell r="B275">
            <v>434</v>
          </cell>
          <cell r="C275">
            <v>830</v>
          </cell>
        </row>
        <row r="276">
          <cell r="A276">
            <v>19983810000831</v>
          </cell>
          <cell r="B276">
            <v>435</v>
          </cell>
          <cell r="C276">
            <v>831</v>
          </cell>
        </row>
        <row r="277">
          <cell r="A277">
            <v>19983810000832</v>
          </cell>
          <cell r="B277">
            <v>436</v>
          </cell>
          <cell r="C277">
            <v>832</v>
          </cell>
        </row>
        <row r="278">
          <cell r="A278">
            <v>19983810000833</v>
          </cell>
          <cell r="B278">
            <v>442</v>
          </cell>
          <cell r="C278">
            <v>833</v>
          </cell>
        </row>
        <row r="279">
          <cell r="A279">
            <v>19983810000834</v>
          </cell>
          <cell r="B279">
            <v>443</v>
          </cell>
          <cell r="C279">
            <v>834</v>
          </cell>
        </row>
        <row r="280">
          <cell r="A280">
            <v>19983810000835</v>
          </cell>
          <cell r="B280">
            <v>444</v>
          </cell>
          <cell r="C280">
            <v>835</v>
          </cell>
        </row>
        <row r="281">
          <cell r="A281">
            <v>19983810000836</v>
          </cell>
          <cell r="B281">
            <v>445</v>
          </cell>
          <cell r="C281">
            <v>836</v>
          </cell>
        </row>
        <row r="282">
          <cell r="A282">
            <v>19983810000837</v>
          </cell>
          <cell r="B282">
            <v>446</v>
          </cell>
          <cell r="C282">
            <v>837</v>
          </cell>
        </row>
        <row r="283">
          <cell r="A283">
            <v>19983810000838</v>
          </cell>
          <cell r="B283">
            <v>447</v>
          </cell>
          <cell r="C283">
            <v>838</v>
          </cell>
        </row>
        <row r="284">
          <cell r="A284">
            <v>19983810000839</v>
          </cell>
          <cell r="B284">
            <v>448</v>
          </cell>
          <cell r="C284">
            <v>839</v>
          </cell>
        </row>
        <row r="285">
          <cell r="A285">
            <v>19983810000840</v>
          </cell>
          <cell r="B285">
            <v>449</v>
          </cell>
          <cell r="C285">
            <v>840</v>
          </cell>
        </row>
        <row r="286">
          <cell r="A286">
            <v>19983810000842</v>
          </cell>
          <cell r="B286">
            <v>450</v>
          </cell>
          <cell r="C286">
            <v>842</v>
          </cell>
        </row>
        <row r="287">
          <cell r="A287">
            <v>19983810000843</v>
          </cell>
          <cell r="B287">
            <v>495</v>
          </cell>
          <cell r="C287">
            <v>843</v>
          </cell>
        </row>
        <row r="288">
          <cell r="A288">
            <v>19983810000844</v>
          </cell>
          <cell r="B288">
            <v>437</v>
          </cell>
          <cell r="C288">
            <v>844</v>
          </cell>
        </row>
        <row r="289">
          <cell r="A289">
            <v>19983810000845</v>
          </cell>
          <cell r="B289">
            <v>451</v>
          </cell>
          <cell r="C289">
            <v>845</v>
          </cell>
        </row>
        <row r="290">
          <cell r="A290" t="str">
            <v>199818TOQ00850</v>
          </cell>
          <cell r="B290">
            <v>405</v>
          </cell>
          <cell r="C290">
            <v>850</v>
          </cell>
        </row>
        <row r="291">
          <cell r="A291" t="str">
            <v>199818TOQ00857</v>
          </cell>
          <cell r="B291">
            <v>406</v>
          </cell>
          <cell r="C291">
            <v>857</v>
          </cell>
        </row>
        <row r="292">
          <cell r="A292" t="str">
            <v>199818TOQ00860</v>
          </cell>
          <cell r="B292">
            <v>403</v>
          </cell>
          <cell r="C292">
            <v>860</v>
          </cell>
        </row>
        <row r="293">
          <cell r="A293" t="str">
            <v>199811L6L00874</v>
          </cell>
          <cell r="B293">
            <v>291</v>
          </cell>
          <cell r="C293">
            <v>874</v>
          </cell>
        </row>
        <row r="294">
          <cell r="A294" t="str">
            <v>199811L6L00875</v>
          </cell>
          <cell r="B294">
            <v>292</v>
          </cell>
          <cell r="C294">
            <v>875</v>
          </cell>
        </row>
        <row r="295">
          <cell r="A295" t="str">
            <v>199810C0000876</v>
          </cell>
          <cell r="B295">
            <v>204</v>
          </cell>
          <cell r="C295">
            <v>876</v>
          </cell>
        </row>
        <row r="296">
          <cell r="A296" t="str">
            <v>199810C0000877</v>
          </cell>
          <cell r="B296">
            <v>192</v>
          </cell>
          <cell r="C296">
            <v>877</v>
          </cell>
        </row>
        <row r="297">
          <cell r="A297" t="str">
            <v>199810C0000878</v>
          </cell>
          <cell r="B297">
            <v>158</v>
          </cell>
          <cell r="C297">
            <v>878</v>
          </cell>
        </row>
        <row r="298">
          <cell r="A298" t="str">
            <v>199806HIU00881</v>
          </cell>
          <cell r="B298">
            <v>65</v>
          </cell>
          <cell r="C298">
            <v>881</v>
          </cell>
        </row>
        <row r="299">
          <cell r="A299" t="str">
            <v>199818T4N00882</v>
          </cell>
          <cell r="B299">
            <v>388</v>
          </cell>
          <cell r="C299">
            <v>882</v>
          </cell>
        </row>
        <row r="300">
          <cell r="A300" t="str">
            <v>199818T4N00883</v>
          </cell>
          <cell r="B300">
            <v>389</v>
          </cell>
          <cell r="C300">
            <v>883</v>
          </cell>
        </row>
        <row r="301">
          <cell r="A301" t="str">
            <v>199818T4N00884</v>
          </cell>
          <cell r="B301">
            <v>390</v>
          </cell>
          <cell r="C301">
            <v>884</v>
          </cell>
        </row>
        <row r="302">
          <cell r="A302" t="str">
            <v>199811MDC00885</v>
          </cell>
          <cell r="B302">
            <v>307</v>
          </cell>
          <cell r="C302">
            <v>885</v>
          </cell>
        </row>
        <row r="303">
          <cell r="A303" t="str">
            <v>199818T4N00886</v>
          </cell>
          <cell r="B303">
            <v>391</v>
          </cell>
          <cell r="C303">
            <v>886</v>
          </cell>
        </row>
        <row r="304">
          <cell r="A304" t="str">
            <v>199818T4I00889</v>
          </cell>
          <cell r="B304">
            <v>384</v>
          </cell>
          <cell r="C304">
            <v>889</v>
          </cell>
        </row>
        <row r="305">
          <cell r="A305" t="str">
            <v>199906HIU00891</v>
          </cell>
          <cell r="B305">
            <v>45</v>
          </cell>
          <cell r="C305">
            <v>891</v>
          </cell>
        </row>
        <row r="306">
          <cell r="A306" t="str">
            <v>199909JZL00892</v>
          </cell>
          <cell r="B306">
            <v>120</v>
          </cell>
          <cell r="C306">
            <v>892</v>
          </cell>
        </row>
        <row r="307">
          <cell r="A307" t="str">
            <v>199911M0B00893</v>
          </cell>
          <cell r="B307">
            <v>285</v>
          </cell>
          <cell r="C307">
            <v>893</v>
          </cell>
        </row>
        <row r="308">
          <cell r="A308" t="str">
            <v>199906G4O00895</v>
          </cell>
          <cell r="B308">
            <v>88</v>
          </cell>
          <cell r="C308">
            <v>895</v>
          </cell>
        </row>
        <row r="309">
          <cell r="A309" t="str">
            <v>199906G4O00896</v>
          </cell>
          <cell r="B309">
            <v>86</v>
          </cell>
          <cell r="C309">
            <v>896</v>
          </cell>
        </row>
        <row r="310">
          <cell r="A310" t="str">
            <v>199911MAR00905</v>
          </cell>
          <cell r="B310">
            <v>303</v>
          </cell>
          <cell r="C310">
            <v>905</v>
          </cell>
        </row>
        <row r="311">
          <cell r="A311" t="str">
            <v>199910C0000906</v>
          </cell>
          <cell r="B311">
            <v>275</v>
          </cell>
          <cell r="C311">
            <v>906</v>
          </cell>
        </row>
        <row r="312">
          <cell r="A312" t="str">
            <v>199906GON00907</v>
          </cell>
          <cell r="B312">
            <v>24</v>
          </cell>
          <cell r="C312">
            <v>907</v>
          </cell>
        </row>
        <row r="313">
          <cell r="A313" t="str">
            <v>199906HIU00909</v>
          </cell>
          <cell r="B313">
            <v>46</v>
          </cell>
          <cell r="C313">
            <v>909</v>
          </cell>
        </row>
        <row r="314">
          <cell r="A314">
            <v>19991170000914</v>
          </cell>
          <cell r="B314">
            <v>281</v>
          </cell>
          <cell r="C314">
            <v>914</v>
          </cell>
        </row>
        <row r="315">
          <cell r="A315">
            <v>19991011100915</v>
          </cell>
          <cell r="B315">
            <v>139</v>
          </cell>
          <cell r="C315">
            <v>915</v>
          </cell>
        </row>
        <row r="316">
          <cell r="A316" t="str">
            <v>199909JZL00917</v>
          </cell>
          <cell r="B316">
            <v>121</v>
          </cell>
          <cell r="C316">
            <v>917</v>
          </cell>
        </row>
        <row r="317">
          <cell r="A317" t="str">
            <v>199919GYN00919</v>
          </cell>
          <cell r="B317">
            <v>545</v>
          </cell>
          <cell r="C317">
            <v>919</v>
          </cell>
        </row>
        <row r="318">
          <cell r="A318" t="str">
            <v>199919GYN00920</v>
          </cell>
          <cell r="B318">
            <v>546</v>
          </cell>
          <cell r="C318">
            <v>920</v>
          </cell>
        </row>
        <row r="319">
          <cell r="A319" t="str">
            <v>199919GYN00925</v>
          </cell>
          <cell r="B319">
            <v>623</v>
          </cell>
          <cell r="C319">
            <v>925</v>
          </cell>
        </row>
        <row r="320">
          <cell r="A320" t="str">
            <v>199919GYN00926</v>
          </cell>
          <cell r="B320">
            <v>624</v>
          </cell>
          <cell r="C320">
            <v>926</v>
          </cell>
        </row>
        <row r="321">
          <cell r="A321" t="str">
            <v>199919GYN00938</v>
          </cell>
          <cell r="B321">
            <v>547</v>
          </cell>
          <cell r="C321">
            <v>938</v>
          </cell>
        </row>
        <row r="322">
          <cell r="A322" t="str">
            <v>199919GYN00943</v>
          </cell>
          <cell r="B322">
            <v>548</v>
          </cell>
          <cell r="C322">
            <v>943</v>
          </cell>
        </row>
        <row r="323">
          <cell r="A323" t="str">
            <v>199919GYN00944</v>
          </cell>
          <cell r="B323">
            <v>549</v>
          </cell>
          <cell r="C323">
            <v>944</v>
          </cell>
        </row>
        <row r="324">
          <cell r="A324" t="str">
            <v>199919GYN00945</v>
          </cell>
          <cell r="B324">
            <v>550</v>
          </cell>
          <cell r="C324">
            <v>945</v>
          </cell>
        </row>
        <row r="325">
          <cell r="A325" t="str">
            <v>199919GYN00946</v>
          </cell>
          <cell r="B325">
            <v>551</v>
          </cell>
          <cell r="C325">
            <v>946</v>
          </cell>
        </row>
        <row r="326">
          <cell r="A326" t="str">
            <v>199919GYN00947</v>
          </cell>
          <cell r="B326">
            <v>552</v>
          </cell>
          <cell r="C326">
            <v>947</v>
          </cell>
        </row>
        <row r="327">
          <cell r="A327">
            <v>19990710000952</v>
          </cell>
          <cell r="B327">
            <v>101</v>
          </cell>
          <cell r="C327">
            <v>952</v>
          </cell>
        </row>
        <row r="328">
          <cell r="A328" t="str">
            <v>199909JZL00955</v>
          </cell>
          <cell r="B328">
            <v>122</v>
          </cell>
          <cell r="C328">
            <v>955</v>
          </cell>
        </row>
        <row r="329">
          <cell r="A329">
            <v>20001070000958</v>
          </cell>
          <cell r="B329">
            <v>224</v>
          </cell>
          <cell r="C329">
            <v>958</v>
          </cell>
        </row>
        <row r="330">
          <cell r="A330">
            <v>20001070000959</v>
          </cell>
          <cell r="B330">
            <v>222</v>
          </cell>
          <cell r="C330">
            <v>959</v>
          </cell>
        </row>
        <row r="331">
          <cell r="A331" t="str">
            <v>200009J0U00961</v>
          </cell>
          <cell r="B331">
            <v>114</v>
          </cell>
          <cell r="C331">
            <v>961</v>
          </cell>
        </row>
        <row r="332">
          <cell r="A332" t="str">
            <v>200010C0000962</v>
          </cell>
          <cell r="B332">
            <v>231</v>
          </cell>
          <cell r="C332">
            <v>962</v>
          </cell>
        </row>
        <row r="333">
          <cell r="A333" t="str">
            <v>200010C0000963</v>
          </cell>
          <cell r="B333">
            <v>165</v>
          </cell>
          <cell r="C333">
            <v>963</v>
          </cell>
        </row>
        <row r="334">
          <cell r="A334" t="str">
            <v>200010C0000964</v>
          </cell>
          <cell r="B334">
            <v>178</v>
          </cell>
          <cell r="C334">
            <v>964</v>
          </cell>
        </row>
        <row r="335">
          <cell r="A335" t="str">
            <v>200010C0000965</v>
          </cell>
          <cell r="B335">
            <v>197</v>
          </cell>
          <cell r="C335">
            <v>965</v>
          </cell>
        </row>
        <row r="336">
          <cell r="A336" t="str">
            <v>200010C0000966</v>
          </cell>
          <cell r="B336">
            <v>145</v>
          </cell>
          <cell r="C336">
            <v>966</v>
          </cell>
        </row>
        <row r="337">
          <cell r="A337" t="str">
            <v>200010C0000967</v>
          </cell>
          <cell r="B337">
            <v>200</v>
          </cell>
          <cell r="C337">
            <v>967</v>
          </cell>
        </row>
        <row r="338">
          <cell r="A338" t="str">
            <v>200010C0000968</v>
          </cell>
          <cell r="B338">
            <v>255</v>
          </cell>
          <cell r="C338">
            <v>968</v>
          </cell>
        </row>
        <row r="339">
          <cell r="A339" t="str">
            <v>200010C0000969</v>
          </cell>
          <cell r="B339">
            <v>187</v>
          </cell>
          <cell r="C339">
            <v>969</v>
          </cell>
        </row>
        <row r="340">
          <cell r="A340" t="str">
            <v>200010C0000970</v>
          </cell>
          <cell r="B340">
            <v>182</v>
          </cell>
          <cell r="C340">
            <v>970</v>
          </cell>
        </row>
        <row r="341">
          <cell r="A341" t="str">
            <v>200010C0000971</v>
          </cell>
          <cell r="B341">
            <v>179</v>
          </cell>
          <cell r="C341">
            <v>971</v>
          </cell>
        </row>
        <row r="342">
          <cell r="A342" t="str">
            <v>200010C0000972</v>
          </cell>
          <cell r="B342">
            <v>171</v>
          </cell>
          <cell r="C342">
            <v>972</v>
          </cell>
        </row>
        <row r="343">
          <cell r="A343" t="str">
            <v>200010C0000973</v>
          </cell>
          <cell r="B343">
            <v>237</v>
          </cell>
          <cell r="C343">
            <v>973</v>
          </cell>
        </row>
        <row r="344">
          <cell r="A344" t="str">
            <v>200010C0000974</v>
          </cell>
          <cell r="B344">
            <v>254</v>
          </cell>
          <cell r="C344">
            <v>974</v>
          </cell>
        </row>
        <row r="345">
          <cell r="A345" t="str">
            <v>200010C0000975</v>
          </cell>
          <cell r="B345">
            <v>148</v>
          </cell>
          <cell r="C345">
            <v>975</v>
          </cell>
        </row>
        <row r="346">
          <cell r="A346" t="str">
            <v>200010C0000976</v>
          </cell>
          <cell r="B346">
            <v>161</v>
          </cell>
          <cell r="C346">
            <v>976</v>
          </cell>
        </row>
        <row r="347">
          <cell r="A347" t="str">
            <v>200010C0000977</v>
          </cell>
          <cell r="B347">
            <v>198</v>
          </cell>
          <cell r="C347">
            <v>977</v>
          </cell>
        </row>
        <row r="348">
          <cell r="A348" t="str">
            <v>200010C0000978</v>
          </cell>
          <cell r="B348">
            <v>185</v>
          </cell>
          <cell r="C348">
            <v>978</v>
          </cell>
        </row>
        <row r="349">
          <cell r="A349" t="str">
            <v>200010C0000979</v>
          </cell>
          <cell r="B349">
            <v>156</v>
          </cell>
          <cell r="C349">
            <v>979</v>
          </cell>
        </row>
        <row r="350">
          <cell r="A350" t="str">
            <v>200010C0000980</v>
          </cell>
          <cell r="B350">
            <v>230</v>
          </cell>
          <cell r="C350">
            <v>980</v>
          </cell>
        </row>
        <row r="351">
          <cell r="A351" t="str">
            <v>200010C0000981</v>
          </cell>
          <cell r="B351">
            <v>248</v>
          </cell>
          <cell r="C351">
            <v>981</v>
          </cell>
        </row>
        <row r="352">
          <cell r="A352" t="str">
            <v>200010C0000983</v>
          </cell>
          <cell r="B352">
            <v>236</v>
          </cell>
          <cell r="C352">
            <v>983</v>
          </cell>
        </row>
        <row r="353">
          <cell r="A353" t="str">
            <v>200010C0000984</v>
          </cell>
          <cell r="B353">
            <v>176</v>
          </cell>
          <cell r="C353">
            <v>984</v>
          </cell>
        </row>
        <row r="354">
          <cell r="A354" t="str">
            <v>200010C0000985</v>
          </cell>
          <cell r="B354">
            <v>265</v>
          </cell>
          <cell r="C354">
            <v>985</v>
          </cell>
        </row>
        <row r="355">
          <cell r="A355" t="str">
            <v>200010C0000987</v>
          </cell>
          <cell r="B355">
            <v>159</v>
          </cell>
          <cell r="C355">
            <v>987</v>
          </cell>
        </row>
        <row r="356">
          <cell r="A356" t="str">
            <v>200010C0000988</v>
          </cell>
          <cell r="B356">
            <v>273</v>
          </cell>
          <cell r="C356">
            <v>988</v>
          </cell>
        </row>
        <row r="357">
          <cell r="A357" t="str">
            <v>200010C0000989</v>
          </cell>
          <cell r="B357">
            <v>269</v>
          </cell>
          <cell r="C357">
            <v>989</v>
          </cell>
        </row>
        <row r="358">
          <cell r="A358" t="str">
            <v>200010C0000990</v>
          </cell>
          <cell r="B358">
            <v>157</v>
          </cell>
          <cell r="C358">
            <v>990</v>
          </cell>
        </row>
        <row r="359">
          <cell r="A359" t="str">
            <v>200010C0000991</v>
          </cell>
          <cell r="B359">
            <v>202</v>
          </cell>
          <cell r="C359">
            <v>991</v>
          </cell>
        </row>
        <row r="360">
          <cell r="A360" t="str">
            <v>200010C0000993</v>
          </cell>
          <cell r="B360">
            <v>249</v>
          </cell>
          <cell r="C360">
            <v>993</v>
          </cell>
        </row>
        <row r="361">
          <cell r="A361" t="str">
            <v>200010C0000994</v>
          </cell>
          <cell r="B361">
            <v>201</v>
          </cell>
          <cell r="C361">
            <v>994</v>
          </cell>
        </row>
        <row r="362">
          <cell r="A362" t="str">
            <v>200010C0000995</v>
          </cell>
          <cell r="B362">
            <v>153</v>
          </cell>
          <cell r="C362">
            <v>995</v>
          </cell>
        </row>
        <row r="363">
          <cell r="A363" t="str">
            <v>200010C0000996</v>
          </cell>
          <cell r="B363">
            <v>183</v>
          </cell>
          <cell r="C363">
            <v>996</v>
          </cell>
        </row>
        <row r="364">
          <cell r="A364" t="str">
            <v>200010C0000997</v>
          </cell>
          <cell r="B364">
            <v>186</v>
          </cell>
          <cell r="C364">
            <v>997</v>
          </cell>
        </row>
        <row r="365">
          <cell r="A365" t="str">
            <v>200010C0000998</v>
          </cell>
          <cell r="B365">
            <v>188</v>
          </cell>
          <cell r="C365">
            <v>998</v>
          </cell>
        </row>
        <row r="366">
          <cell r="A366" t="str">
            <v>200010C0000999</v>
          </cell>
          <cell r="B366">
            <v>247</v>
          </cell>
          <cell r="C366">
            <v>999</v>
          </cell>
        </row>
        <row r="367">
          <cell r="A367" t="str">
            <v>200010C0001000</v>
          </cell>
          <cell r="B367">
            <v>238</v>
          </cell>
          <cell r="C367">
            <v>1000</v>
          </cell>
        </row>
        <row r="368">
          <cell r="A368" t="str">
            <v>200010C0001001</v>
          </cell>
          <cell r="B368">
            <v>170</v>
          </cell>
          <cell r="C368">
            <v>1001</v>
          </cell>
        </row>
        <row r="369">
          <cell r="A369" t="str">
            <v>200010C0001002</v>
          </cell>
          <cell r="B369">
            <v>168</v>
          </cell>
          <cell r="C369">
            <v>1002</v>
          </cell>
        </row>
        <row r="370">
          <cell r="A370" t="str">
            <v>200010C0001003</v>
          </cell>
          <cell r="B370">
            <v>228</v>
          </cell>
          <cell r="C370">
            <v>1003</v>
          </cell>
        </row>
        <row r="371">
          <cell r="A371" t="str">
            <v>200010C0001004</v>
          </cell>
          <cell r="B371">
            <v>173</v>
          </cell>
          <cell r="C371">
            <v>1004</v>
          </cell>
        </row>
        <row r="372">
          <cell r="A372" t="str">
            <v>200010C0001005</v>
          </cell>
          <cell r="B372">
            <v>174</v>
          </cell>
          <cell r="C372">
            <v>1005</v>
          </cell>
        </row>
        <row r="373">
          <cell r="A373" t="str">
            <v>200010C0001006</v>
          </cell>
          <cell r="B373">
            <v>272</v>
          </cell>
          <cell r="C373">
            <v>1006</v>
          </cell>
        </row>
        <row r="374">
          <cell r="A374" t="str">
            <v>200010C0001007</v>
          </cell>
          <cell r="B374">
            <v>147</v>
          </cell>
          <cell r="C374">
            <v>1007</v>
          </cell>
        </row>
        <row r="375">
          <cell r="A375" t="str">
            <v>200010C0001008</v>
          </cell>
          <cell r="B375">
            <v>229</v>
          </cell>
          <cell r="C375">
            <v>1008</v>
          </cell>
        </row>
        <row r="376">
          <cell r="A376" t="str">
            <v>200010C0001009</v>
          </cell>
          <cell r="B376">
            <v>154</v>
          </cell>
          <cell r="C376">
            <v>1009</v>
          </cell>
        </row>
        <row r="377">
          <cell r="A377" t="str">
            <v>200010C0001010</v>
          </cell>
          <cell r="B377">
            <v>189</v>
          </cell>
          <cell r="C377">
            <v>1010</v>
          </cell>
        </row>
        <row r="378">
          <cell r="A378" t="str">
            <v>200010C0001011</v>
          </cell>
          <cell r="B378">
            <v>216</v>
          </cell>
          <cell r="C378">
            <v>1011</v>
          </cell>
        </row>
        <row r="379">
          <cell r="A379" t="str">
            <v>200010C0001014</v>
          </cell>
          <cell r="B379">
            <v>152</v>
          </cell>
          <cell r="C379">
            <v>1014</v>
          </cell>
        </row>
        <row r="380">
          <cell r="A380" t="str">
            <v>200010C0001015</v>
          </cell>
          <cell r="B380">
            <v>199</v>
          </cell>
          <cell r="C380">
            <v>1015</v>
          </cell>
        </row>
        <row r="381">
          <cell r="A381" t="str">
            <v>200010C0001017</v>
          </cell>
          <cell r="B381">
            <v>271</v>
          </cell>
          <cell r="C381">
            <v>1017</v>
          </cell>
        </row>
        <row r="382">
          <cell r="A382" t="str">
            <v>200010C0001020</v>
          </cell>
          <cell r="B382">
            <v>251</v>
          </cell>
          <cell r="C382">
            <v>1020</v>
          </cell>
        </row>
        <row r="383">
          <cell r="A383" t="str">
            <v>200010C0001021</v>
          </cell>
          <cell r="B383">
            <v>160</v>
          </cell>
          <cell r="C383">
            <v>1021</v>
          </cell>
        </row>
        <row r="384">
          <cell r="A384" t="str">
            <v>200010C0001022</v>
          </cell>
          <cell r="B384">
            <v>245</v>
          </cell>
          <cell r="C384">
            <v>1022</v>
          </cell>
        </row>
        <row r="385">
          <cell r="A385" t="str">
            <v>200010C0001023</v>
          </cell>
          <cell r="B385">
            <v>193</v>
          </cell>
          <cell r="C385">
            <v>1023</v>
          </cell>
        </row>
        <row r="386">
          <cell r="A386" t="str">
            <v>200010C0001024</v>
          </cell>
          <cell r="B386">
            <v>195</v>
          </cell>
          <cell r="C386">
            <v>1024</v>
          </cell>
        </row>
        <row r="387">
          <cell r="A387" t="str">
            <v>200010C0001025</v>
          </cell>
          <cell r="B387">
            <v>162</v>
          </cell>
          <cell r="C387">
            <v>1025</v>
          </cell>
        </row>
        <row r="388">
          <cell r="A388" t="str">
            <v>200010C0001026</v>
          </cell>
          <cell r="B388">
            <v>175</v>
          </cell>
          <cell r="C388">
            <v>1026</v>
          </cell>
        </row>
        <row r="389">
          <cell r="A389" t="str">
            <v>200010C0001027</v>
          </cell>
          <cell r="B389">
            <v>169</v>
          </cell>
          <cell r="C389">
            <v>1027</v>
          </cell>
        </row>
        <row r="390">
          <cell r="A390" t="str">
            <v>200010C0001028</v>
          </cell>
          <cell r="B390">
            <v>166</v>
          </cell>
          <cell r="C390">
            <v>1028</v>
          </cell>
        </row>
        <row r="391">
          <cell r="A391" t="str">
            <v>200010C0001030</v>
          </cell>
          <cell r="B391">
            <v>232</v>
          </cell>
          <cell r="C391">
            <v>1030</v>
          </cell>
        </row>
        <row r="392">
          <cell r="A392" t="str">
            <v>200010C0001031</v>
          </cell>
          <cell r="B392">
            <v>268</v>
          </cell>
          <cell r="C392">
            <v>1031</v>
          </cell>
        </row>
        <row r="393">
          <cell r="A393" t="str">
            <v>200010C0001032</v>
          </cell>
          <cell r="B393">
            <v>180</v>
          </cell>
          <cell r="C393">
            <v>1032</v>
          </cell>
        </row>
        <row r="394">
          <cell r="A394" t="str">
            <v>200010C0001035</v>
          </cell>
          <cell r="B394">
            <v>264</v>
          </cell>
          <cell r="C394">
            <v>1035</v>
          </cell>
        </row>
        <row r="395">
          <cell r="A395" t="str">
            <v>200010C0001036</v>
          </cell>
          <cell r="B395">
            <v>151</v>
          </cell>
          <cell r="C395">
            <v>1036</v>
          </cell>
        </row>
        <row r="396">
          <cell r="A396" t="str">
            <v>200010C0001037</v>
          </cell>
          <cell r="B396">
            <v>213</v>
          </cell>
          <cell r="C396">
            <v>1037</v>
          </cell>
        </row>
        <row r="397">
          <cell r="A397" t="str">
            <v>200010C0001038</v>
          </cell>
          <cell r="B397">
            <v>227</v>
          </cell>
          <cell r="C397">
            <v>1038</v>
          </cell>
        </row>
        <row r="398">
          <cell r="A398" t="str">
            <v>200018TOQ01042</v>
          </cell>
          <cell r="B398">
            <v>401</v>
          </cell>
          <cell r="C398">
            <v>1042</v>
          </cell>
        </row>
        <row r="399">
          <cell r="A399" t="str">
            <v>200018TOQ01043</v>
          </cell>
          <cell r="B399">
            <v>407</v>
          </cell>
          <cell r="C399">
            <v>1043</v>
          </cell>
        </row>
        <row r="400">
          <cell r="A400" t="str">
            <v>20003890M01044</v>
          </cell>
          <cell r="B400">
            <v>475</v>
          </cell>
          <cell r="C400">
            <v>1044</v>
          </cell>
        </row>
        <row r="401">
          <cell r="A401" t="str">
            <v>200006HIU01046</v>
          </cell>
          <cell r="B401">
            <v>47</v>
          </cell>
          <cell r="C401">
            <v>1046</v>
          </cell>
        </row>
        <row r="402">
          <cell r="A402">
            <v>20000641101049</v>
          </cell>
          <cell r="B402">
            <v>10</v>
          </cell>
          <cell r="C402">
            <v>1049</v>
          </cell>
        </row>
        <row r="403">
          <cell r="A403" t="str">
            <v>200018TOQ01050</v>
          </cell>
          <cell r="B403">
            <v>397</v>
          </cell>
          <cell r="C403">
            <v>1050</v>
          </cell>
        </row>
        <row r="404">
          <cell r="A404" t="str">
            <v>200018T4N01051</v>
          </cell>
          <cell r="B404">
            <v>392</v>
          </cell>
          <cell r="C404">
            <v>1051</v>
          </cell>
        </row>
        <row r="405">
          <cell r="A405" t="str">
            <v>200018T4N01052</v>
          </cell>
          <cell r="B405">
            <v>393</v>
          </cell>
          <cell r="C405">
            <v>1052</v>
          </cell>
        </row>
        <row r="406">
          <cell r="A406" t="str">
            <v>200006G4O01053</v>
          </cell>
          <cell r="B406">
            <v>74</v>
          </cell>
          <cell r="C406">
            <v>1053</v>
          </cell>
        </row>
        <row r="407">
          <cell r="A407" t="str">
            <v>200019GYR01054</v>
          </cell>
          <cell r="B407">
            <v>527</v>
          </cell>
          <cell r="C407">
            <v>1054</v>
          </cell>
        </row>
        <row r="408">
          <cell r="A408" t="str">
            <v>200010C0001057</v>
          </cell>
          <cell r="B408">
            <v>206</v>
          </cell>
          <cell r="C408">
            <v>1057</v>
          </cell>
        </row>
        <row r="409">
          <cell r="A409">
            <v>20001111301060</v>
          </cell>
          <cell r="B409">
            <v>348</v>
          </cell>
          <cell r="C409">
            <v>1060</v>
          </cell>
        </row>
        <row r="410">
          <cell r="A410" t="str">
            <v>200019GYN01063</v>
          </cell>
          <cell r="B410">
            <v>553</v>
          </cell>
          <cell r="C410">
            <v>1063</v>
          </cell>
        </row>
        <row r="411">
          <cell r="A411" t="str">
            <v>200019GYN01064</v>
          </cell>
          <cell r="B411">
            <v>554</v>
          </cell>
          <cell r="C411">
            <v>1064</v>
          </cell>
        </row>
        <row r="412">
          <cell r="A412" t="str">
            <v>200019GYN01065</v>
          </cell>
          <cell r="B412">
            <v>555</v>
          </cell>
          <cell r="C412">
            <v>1065</v>
          </cell>
        </row>
        <row r="413">
          <cell r="A413" t="str">
            <v>200019GYN01066</v>
          </cell>
          <cell r="B413">
            <v>556</v>
          </cell>
          <cell r="C413">
            <v>1066</v>
          </cell>
        </row>
        <row r="414">
          <cell r="A414" t="str">
            <v>200019GYN01071</v>
          </cell>
          <cell r="B414">
            <v>557</v>
          </cell>
          <cell r="C414">
            <v>1071</v>
          </cell>
        </row>
        <row r="415">
          <cell r="A415" t="str">
            <v>200011H0001072</v>
          </cell>
          <cell r="B415">
            <v>337</v>
          </cell>
          <cell r="C415">
            <v>1072</v>
          </cell>
        </row>
        <row r="416">
          <cell r="A416" t="str">
            <v>200018TOQ01073</v>
          </cell>
          <cell r="B416">
            <v>398</v>
          </cell>
          <cell r="C416">
            <v>1073</v>
          </cell>
        </row>
        <row r="417">
          <cell r="A417" t="str">
            <v>200018T4N01074</v>
          </cell>
          <cell r="B417">
            <v>394</v>
          </cell>
          <cell r="C417">
            <v>1074</v>
          </cell>
        </row>
        <row r="418">
          <cell r="A418" t="str">
            <v>200018T0O01096</v>
          </cell>
          <cell r="B418">
            <v>377</v>
          </cell>
          <cell r="C418">
            <v>1096</v>
          </cell>
        </row>
        <row r="419">
          <cell r="A419" t="str">
            <v>20003891U01098</v>
          </cell>
          <cell r="B419">
            <v>489</v>
          </cell>
          <cell r="C419">
            <v>1098</v>
          </cell>
        </row>
        <row r="420">
          <cell r="A420" t="str">
            <v>200011B0001099</v>
          </cell>
          <cell r="B420">
            <v>300</v>
          </cell>
          <cell r="C420">
            <v>1099</v>
          </cell>
        </row>
        <row r="421">
          <cell r="A421" t="str">
            <v>200006HIU01100</v>
          </cell>
          <cell r="B421">
            <v>60</v>
          </cell>
          <cell r="C421">
            <v>1100</v>
          </cell>
        </row>
        <row r="422">
          <cell r="A422" t="str">
            <v>200018T0O01101</v>
          </cell>
          <cell r="B422">
            <v>378</v>
          </cell>
          <cell r="C422">
            <v>1101</v>
          </cell>
        </row>
        <row r="423">
          <cell r="A423" t="str">
            <v>200018T0O01102</v>
          </cell>
          <cell r="B423">
            <v>379</v>
          </cell>
          <cell r="C423">
            <v>1102</v>
          </cell>
        </row>
        <row r="424">
          <cell r="A424" t="str">
            <v>20003890C01103</v>
          </cell>
          <cell r="B424">
            <v>469</v>
          </cell>
          <cell r="C424">
            <v>1103</v>
          </cell>
        </row>
        <row r="425">
          <cell r="A425" t="str">
            <v>20003890S01104</v>
          </cell>
          <cell r="B425">
            <v>478</v>
          </cell>
          <cell r="C425">
            <v>1104</v>
          </cell>
        </row>
        <row r="426">
          <cell r="A426" t="str">
            <v>20003891K01105</v>
          </cell>
          <cell r="B426">
            <v>485</v>
          </cell>
          <cell r="C426">
            <v>1105</v>
          </cell>
        </row>
        <row r="427">
          <cell r="A427" t="str">
            <v>20003891C01106</v>
          </cell>
          <cell r="B427">
            <v>482</v>
          </cell>
          <cell r="C427">
            <v>1106</v>
          </cell>
        </row>
        <row r="428">
          <cell r="A428" t="str">
            <v>20003891S01107</v>
          </cell>
          <cell r="B428">
            <v>488</v>
          </cell>
          <cell r="C428">
            <v>1107</v>
          </cell>
        </row>
        <row r="429">
          <cell r="A429" t="str">
            <v>20003891I01108</v>
          </cell>
          <cell r="B429">
            <v>484</v>
          </cell>
          <cell r="C429">
            <v>1108</v>
          </cell>
        </row>
        <row r="430">
          <cell r="A430" t="str">
            <v>2000389ZU01109</v>
          </cell>
          <cell r="B430">
            <v>491</v>
          </cell>
          <cell r="C430">
            <v>1109</v>
          </cell>
        </row>
        <row r="431">
          <cell r="A431" t="str">
            <v>20003890Y01110</v>
          </cell>
          <cell r="B431">
            <v>481</v>
          </cell>
          <cell r="C431">
            <v>1110</v>
          </cell>
        </row>
        <row r="432">
          <cell r="A432" t="str">
            <v>20003890G01111</v>
          </cell>
          <cell r="B432">
            <v>471</v>
          </cell>
          <cell r="C432">
            <v>1111</v>
          </cell>
        </row>
        <row r="433">
          <cell r="A433" t="str">
            <v>20003890K01112</v>
          </cell>
          <cell r="B433">
            <v>474</v>
          </cell>
          <cell r="C433">
            <v>1112</v>
          </cell>
        </row>
        <row r="434">
          <cell r="A434" t="str">
            <v>20003890M01114</v>
          </cell>
          <cell r="B434">
            <v>476</v>
          </cell>
          <cell r="C434">
            <v>1114</v>
          </cell>
        </row>
        <row r="435">
          <cell r="A435" t="str">
            <v>200018T4N01115</v>
          </cell>
          <cell r="B435">
            <v>395</v>
          </cell>
          <cell r="C435">
            <v>1115</v>
          </cell>
        </row>
        <row r="436">
          <cell r="A436" t="str">
            <v>20003890E01116</v>
          </cell>
          <cell r="B436">
            <v>470</v>
          </cell>
          <cell r="C436">
            <v>1116</v>
          </cell>
        </row>
        <row r="437">
          <cell r="A437">
            <v>20001170001117</v>
          </cell>
          <cell r="B437">
            <v>347</v>
          </cell>
          <cell r="C437">
            <v>1117</v>
          </cell>
        </row>
        <row r="438">
          <cell r="A438">
            <v>20000411301118</v>
          </cell>
          <cell r="B438">
            <v>2</v>
          </cell>
          <cell r="C438">
            <v>1118</v>
          </cell>
        </row>
        <row r="439">
          <cell r="A439" t="str">
            <v>20003890O01119</v>
          </cell>
          <cell r="B439">
            <v>477</v>
          </cell>
          <cell r="C439">
            <v>1119</v>
          </cell>
        </row>
        <row r="440">
          <cell r="A440">
            <v>20000620001120</v>
          </cell>
          <cell r="B440">
            <v>6</v>
          </cell>
          <cell r="C440">
            <v>1120</v>
          </cell>
        </row>
        <row r="441">
          <cell r="A441" t="str">
            <v>20003891Q01121</v>
          </cell>
          <cell r="B441">
            <v>487</v>
          </cell>
          <cell r="C441">
            <v>1121</v>
          </cell>
        </row>
        <row r="442">
          <cell r="A442" t="str">
            <v>200106E0001123</v>
          </cell>
          <cell r="B442">
            <v>62</v>
          </cell>
          <cell r="C442">
            <v>1123</v>
          </cell>
        </row>
        <row r="443">
          <cell r="A443" t="str">
            <v>20013891E01124</v>
          </cell>
          <cell r="B443">
            <v>483</v>
          </cell>
          <cell r="C443">
            <v>1124</v>
          </cell>
        </row>
        <row r="444">
          <cell r="A444" t="str">
            <v>20013890I01125</v>
          </cell>
          <cell r="B444">
            <v>473</v>
          </cell>
          <cell r="C444">
            <v>1125</v>
          </cell>
        </row>
        <row r="445">
          <cell r="A445" t="str">
            <v>20013890W01126</v>
          </cell>
          <cell r="B445">
            <v>480</v>
          </cell>
          <cell r="C445">
            <v>1126</v>
          </cell>
        </row>
        <row r="446">
          <cell r="A446" t="str">
            <v>2001389ZW01128</v>
          </cell>
          <cell r="B446">
            <v>492</v>
          </cell>
          <cell r="C446">
            <v>1128</v>
          </cell>
        </row>
        <row r="447">
          <cell r="A447" t="str">
            <v>200106F0001129</v>
          </cell>
          <cell r="B447">
            <v>17</v>
          </cell>
          <cell r="C447">
            <v>1129</v>
          </cell>
        </row>
        <row r="448">
          <cell r="A448" t="str">
            <v>200106G4O01131</v>
          </cell>
          <cell r="B448">
            <v>75</v>
          </cell>
          <cell r="C448">
            <v>1131</v>
          </cell>
        </row>
        <row r="449">
          <cell r="A449" t="str">
            <v>200111D0001132</v>
          </cell>
          <cell r="B449">
            <v>339</v>
          </cell>
          <cell r="C449">
            <v>1132</v>
          </cell>
        </row>
        <row r="450">
          <cell r="A450" t="str">
            <v>200119GYN01139</v>
          </cell>
          <cell r="B450">
            <v>633</v>
          </cell>
          <cell r="C450">
            <v>1139</v>
          </cell>
        </row>
        <row r="451">
          <cell r="A451" t="str">
            <v>200119GYN01141</v>
          </cell>
          <cell r="B451">
            <v>634</v>
          </cell>
          <cell r="C451">
            <v>1141</v>
          </cell>
        </row>
        <row r="452">
          <cell r="A452" t="str">
            <v>200119GYN01160</v>
          </cell>
          <cell r="B452">
            <v>558</v>
          </cell>
          <cell r="C452">
            <v>1160</v>
          </cell>
        </row>
        <row r="453">
          <cell r="A453">
            <v>20010620001161</v>
          </cell>
          <cell r="B453">
            <v>5</v>
          </cell>
          <cell r="C453">
            <v>1161</v>
          </cell>
        </row>
        <row r="454">
          <cell r="A454">
            <v>20011021101163</v>
          </cell>
          <cell r="B454">
            <v>141</v>
          </cell>
          <cell r="C454">
            <v>1163</v>
          </cell>
        </row>
        <row r="455">
          <cell r="A455" t="str">
            <v>2001389ZY01164</v>
          </cell>
          <cell r="B455">
            <v>493</v>
          </cell>
          <cell r="C455">
            <v>1164</v>
          </cell>
        </row>
        <row r="456">
          <cell r="A456">
            <v>20011020001165</v>
          </cell>
          <cell r="B456">
            <v>140</v>
          </cell>
          <cell r="C456">
            <v>1165</v>
          </cell>
        </row>
        <row r="457">
          <cell r="A457" t="str">
            <v>200110C0001167</v>
          </cell>
          <cell r="B457">
            <v>212</v>
          </cell>
          <cell r="C457">
            <v>1167</v>
          </cell>
        </row>
        <row r="458">
          <cell r="A458" t="str">
            <v>200110C0001168</v>
          </cell>
          <cell r="B458">
            <v>194</v>
          </cell>
          <cell r="C458">
            <v>1168</v>
          </cell>
        </row>
        <row r="459">
          <cell r="A459" t="str">
            <v>200110C0001169</v>
          </cell>
          <cell r="B459">
            <v>155</v>
          </cell>
          <cell r="C459">
            <v>1169</v>
          </cell>
        </row>
        <row r="460">
          <cell r="A460" t="str">
            <v>200110C0001170</v>
          </cell>
          <cell r="B460">
            <v>163</v>
          </cell>
          <cell r="C460">
            <v>1170</v>
          </cell>
        </row>
        <row r="461">
          <cell r="A461" t="str">
            <v>200110C0001171</v>
          </cell>
          <cell r="B461">
            <v>184</v>
          </cell>
          <cell r="C461">
            <v>1171</v>
          </cell>
        </row>
        <row r="462">
          <cell r="A462" t="str">
            <v>200110C0001172</v>
          </cell>
          <cell r="B462">
            <v>190</v>
          </cell>
          <cell r="C462">
            <v>1172</v>
          </cell>
        </row>
        <row r="463">
          <cell r="A463" t="str">
            <v>200110C0001173</v>
          </cell>
          <cell r="B463">
            <v>191</v>
          </cell>
          <cell r="C463">
            <v>1173</v>
          </cell>
        </row>
        <row r="464">
          <cell r="A464" t="str">
            <v>200110C0001174</v>
          </cell>
          <cell r="B464">
            <v>196</v>
          </cell>
          <cell r="C464">
            <v>1174</v>
          </cell>
        </row>
        <row r="465">
          <cell r="A465" t="str">
            <v>200110C0001175</v>
          </cell>
          <cell r="B465">
            <v>203</v>
          </cell>
          <cell r="C465">
            <v>1175</v>
          </cell>
        </row>
        <row r="466">
          <cell r="A466" t="str">
            <v>200110C0001176</v>
          </cell>
          <cell r="B466">
            <v>258</v>
          </cell>
          <cell r="C466">
            <v>1176</v>
          </cell>
        </row>
        <row r="467">
          <cell r="A467" t="str">
            <v>200110C0001178</v>
          </cell>
          <cell r="B467">
            <v>262</v>
          </cell>
          <cell r="C467">
            <v>1178</v>
          </cell>
        </row>
        <row r="468">
          <cell r="A468" t="str">
            <v>200110C0001179</v>
          </cell>
          <cell r="B468">
            <v>263</v>
          </cell>
          <cell r="C468">
            <v>1179</v>
          </cell>
        </row>
        <row r="469">
          <cell r="A469" t="str">
            <v>200110C0001180</v>
          </cell>
          <cell r="B469">
            <v>226</v>
          </cell>
          <cell r="C469">
            <v>1180</v>
          </cell>
        </row>
        <row r="470">
          <cell r="A470" t="str">
            <v>200110C0001181</v>
          </cell>
          <cell r="B470">
            <v>235</v>
          </cell>
          <cell r="C470">
            <v>1181</v>
          </cell>
        </row>
        <row r="471">
          <cell r="A471" t="str">
            <v>200110C0001182</v>
          </cell>
          <cell r="B471">
            <v>256</v>
          </cell>
          <cell r="C471">
            <v>1182</v>
          </cell>
        </row>
        <row r="472">
          <cell r="A472" t="str">
            <v>200110C0001183</v>
          </cell>
          <cell r="B472">
            <v>259</v>
          </cell>
          <cell r="C472">
            <v>1183</v>
          </cell>
        </row>
        <row r="473">
          <cell r="A473" t="str">
            <v>200110C0001184</v>
          </cell>
          <cell r="B473">
            <v>149</v>
          </cell>
          <cell r="C473">
            <v>1184</v>
          </cell>
        </row>
        <row r="474">
          <cell r="A474" t="str">
            <v>200110C0001185</v>
          </cell>
          <cell r="B474">
            <v>239</v>
          </cell>
          <cell r="C474">
            <v>1185</v>
          </cell>
        </row>
        <row r="475">
          <cell r="A475" t="str">
            <v>200110C0001186</v>
          </cell>
          <cell r="B475">
            <v>164</v>
          </cell>
          <cell r="C475">
            <v>1186</v>
          </cell>
        </row>
        <row r="476">
          <cell r="A476" t="str">
            <v>200110C0001187</v>
          </cell>
          <cell r="B476">
            <v>246</v>
          </cell>
          <cell r="C476">
            <v>1187</v>
          </cell>
        </row>
        <row r="477">
          <cell r="A477" t="str">
            <v>200110C0001188</v>
          </cell>
          <cell r="B477">
            <v>260</v>
          </cell>
          <cell r="C477">
            <v>1188</v>
          </cell>
        </row>
        <row r="478">
          <cell r="A478" t="str">
            <v>200110C0001189</v>
          </cell>
          <cell r="B478">
            <v>172</v>
          </cell>
          <cell r="C478">
            <v>1189</v>
          </cell>
        </row>
        <row r="479">
          <cell r="A479" t="str">
            <v>200110C0001190</v>
          </cell>
          <cell r="B479">
            <v>252</v>
          </cell>
          <cell r="C479">
            <v>1190</v>
          </cell>
        </row>
        <row r="480">
          <cell r="A480" t="str">
            <v>200110C0001191</v>
          </cell>
          <cell r="B480">
            <v>240</v>
          </cell>
          <cell r="C480">
            <v>1191</v>
          </cell>
        </row>
        <row r="481">
          <cell r="A481" t="str">
            <v>200110C0001192</v>
          </cell>
          <cell r="B481">
            <v>181</v>
          </cell>
          <cell r="C481">
            <v>1192</v>
          </cell>
        </row>
        <row r="482">
          <cell r="A482" t="str">
            <v>200110C0001193</v>
          </cell>
          <cell r="B482">
            <v>242</v>
          </cell>
          <cell r="C482">
            <v>1193</v>
          </cell>
        </row>
        <row r="483">
          <cell r="A483" t="str">
            <v>200110C0001194</v>
          </cell>
          <cell r="B483">
            <v>150</v>
          </cell>
          <cell r="C483">
            <v>1194</v>
          </cell>
        </row>
        <row r="484">
          <cell r="A484" t="str">
            <v>200110C0001195</v>
          </cell>
          <cell r="B484">
            <v>243</v>
          </cell>
          <cell r="C484">
            <v>1195</v>
          </cell>
        </row>
        <row r="485">
          <cell r="A485" t="str">
            <v>200110C0001196</v>
          </cell>
          <cell r="B485">
            <v>244</v>
          </cell>
          <cell r="C485">
            <v>1196</v>
          </cell>
        </row>
        <row r="486">
          <cell r="A486" t="str">
            <v>200110C0001197</v>
          </cell>
          <cell r="B486">
            <v>167</v>
          </cell>
          <cell r="C486">
            <v>1197</v>
          </cell>
        </row>
        <row r="487">
          <cell r="A487" t="str">
            <v>200110C0001198</v>
          </cell>
          <cell r="B487">
            <v>207</v>
          </cell>
          <cell r="C487">
            <v>1198</v>
          </cell>
        </row>
        <row r="488">
          <cell r="A488" t="str">
            <v>200110C0001199</v>
          </cell>
          <cell r="B488">
            <v>146</v>
          </cell>
          <cell r="C488">
            <v>1199</v>
          </cell>
        </row>
        <row r="489">
          <cell r="A489">
            <v>20013810001201</v>
          </cell>
          <cell r="B489">
            <v>452</v>
          </cell>
          <cell r="C489">
            <v>1201</v>
          </cell>
        </row>
        <row r="490">
          <cell r="A490" t="str">
            <v>200110C0001202</v>
          </cell>
          <cell r="B490">
            <v>208</v>
          </cell>
          <cell r="C490">
            <v>1202</v>
          </cell>
        </row>
        <row r="491">
          <cell r="A491" t="str">
            <v>200110C0001203</v>
          </cell>
          <cell r="B491">
            <v>209</v>
          </cell>
          <cell r="C491">
            <v>1203</v>
          </cell>
        </row>
        <row r="492">
          <cell r="A492" t="str">
            <v>200110C0001204</v>
          </cell>
          <cell r="B492">
            <v>177</v>
          </cell>
          <cell r="C492">
            <v>1204</v>
          </cell>
        </row>
        <row r="493">
          <cell r="A493" t="str">
            <v>200110C0001205</v>
          </cell>
          <cell r="B493">
            <v>214</v>
          </cell>
          <cell r="C493">
            <v>1205</v>
          </cell>
        </row>
        <row r="494">
          <cell r="A494" t="str">
            <v>200110C0001207</v>
          </cell>
          <cell r="B494">
            <v>267</v>
          </cell>
          <cell r="C494">
            <v>1207</v>
          </cell>
        </row>
        <row r="495">
          <cell r="A495" t="str">
            <v>200110C0001208</v>
          </cell>
          <cell r="B495">
            <v>266</v>
          </cell>
          <cell r="C495">
            <v>1208</v>
          </cell>
        </row>
        <row r="496">
          <cell r="A496" t="str">
            <v>200110C0001209</v>
          </cell>
          <cell r="B496">
            <v>225</v>
          </cell>
          <cell r="C496">
            <v>1209</v>
          </cell>
        </row>
        <row r="497">
          <cell r="A497" t="str">
            <v>200110C0001210</v>
          </cell>
          <cell r="B497">
            <v>261</v>
          </cell>
          <cell r="C497">
            <v>1210</v>
          </cell>
        </row>
        <row r="498">
          <cell r="A498" t="str">
            <v>200110C0001211</v>
          </cell>
          <cell r="B498">
            <v>257</v>
          </cell>
          <cell r="C498">
            <v>1211</v>
          </cell>
        </row>
        <row r="499">
          <cell r="A499" t="str">
            <v>200110C0001212</v>
          </cell>
          <cell r="B499">
            <v>253</v>
          </cell>
          <cell r="C499">
            <v>1212</v>
          </cell>
        </row>
        <row r="500">
          <cell r="A500" t="str">
            <v>200110C0001213</v>
          </cell>
          <cell r="B500">
            <v>233</v>
          </cell>
          <cell r="C500">
            <v>1213</v>
          </cell>
        </row>
        <row r="501">
          <cell r="A501" t="str">
            <v>200110C0001214</v>
          </cell>
          <cell r="B501">
            <v>234</v>
          </cell>
          <cell r="C501">
            <v>1214</v>
          </cell>
        </row>
        <row r="502">
          <cell r="A502" t="str">
            <v>200110C0001215</v>
          </cell>
          <cell r="B502">
            <v>211</v>
          </cell>
          <cell r="C502">
            <v>1215</v>
          </cell>
        </row>
        <row r="503">
          <cell r="A503" t="str">
            <v>200111L8K01217</v>
          </cell>
          <cell r="B503">
            <v>302</v>
          </cell>
          <cell r="C503">
            <v>1217</v>
          </cell>
        </row>
        <row r="504">
          <cell r="A504" t="str">
            <v>200110C0001218</v>
          </cell>
          <cell r="B504">
            <v>215</v>
          </cell>
          <cell r="C504">
            <v>1218</v>
          </cell>
        </row>
        <row r="505">
          <cell r="A505" t="str">
            <v>200111MDC01219</v>
          </cell>
          <cell r="B505">
            <v>294</v>
          </cell>
          <cell r="C505">
            <v>1219</v>
          </cell>
        </row>
        <row r="506">
          <cell r="A506" t="str">
            <v>200116B0001220</v>
          </cell>
          <cell r="B506">
            <v>368</v>
          </cell>
          <cell r="C506">
            <v>1220</v>
          </cell>
        </row>
        <row r="507">
          <cell r="A507">
            <v>20011130001221</v>
          </cell>
          <cell r="B507">
            <v>283</v>
          </cell>
          <cell r="C507">
            <v>1221</v>
          </cell>
        </row>
        <row r="508">
          <cell r="A508" t="str">
            <v>200110C0001223</v>
          </cell>
          <cell r="B508">
            <v>210</v>
          </cell>
          <cell r="C508">
            <v>1223</v>
          </cell>
        </row>
        <row r="509">
          <cell r="A509" t="str">
            <v>200106HHQ01225</v>
          </cell>
          <cell r="B509">
            <v>37</v>
          </cell>
          <cell r="C509">
            <v>1225</v>
          </cell>
        </row>
        <row r="510">
          <cell r="A510" t="str">
            <v>200110C0001227</v>
          </cell>
          <cell r="B510">
            <v>241</v>
          </cell>
          <cell r="C510">
            <v>1227</v>
          </cell>
        </row>
        <row r="511">
          <cell r="A511">
            <v>20010931101229</v>
          </cell>
          <cell r="B511">
            <v>111</v>
          </cell>
          <cell r="C511">
            <v>1229</v>
          </cell>
        </row>
        <row r="512">
          <cell r="A512" t="str">
            <v>200210C0001230</v>
          </cell>
          <cell r="B512">
            <v>205</v>
          </cell>
          <cell r="C512">
            <v>1230</v>
          </cell>
        </row>
        <row r="513">
          <cell r="A513">
            <v>20021151001232</v>
          </cell>
          <cell r="B513">
            <v>284</v>
          </cell>
          <cell r="C513">
            <v>1232</v>
          </cell>
        </row>
        <row r="514">
          <cell r="A514">
            <v>20020971001234</v>
          </cell>
          <cell r="B514">
            <v>110</v>
          </cell>
          <cell r="C514">
            <v>1234</v>
          </cell>
        </row>
        <row r="515">
          <cell r="A515">
            <v>20020641001235</v>
          </cell>
          <cell r="B515">
            <v>8</v>
          </cell>
          <cell r="C515">
            <v>1235</v>
          </cell>
        </row>
        <row r="516">
          <cell r="A516" t="str">
            <v>200218T0K01236</v>
          </cell>
          <cell r="B516">
            <v>376</v>
          </cell>
          <cell r="C516">
            <v>1236</v>
          </cell>
        </row>
        <row r="517">
          <cell r="A517" t="str">
            <v>20023891K01238</v>
          </cell>
          <cell r="B517">
            <v>486</v>
          </cell>
          <cell r="C517">
            <v>1238</v>
          </cell>
        </row>
        <row r="518">
          <cell r="A518">
            <v>20020671001239</v>
          </cell>
          <cell r="B518">
            <v>15</v>
          </cell>
          <cell r="C518">
            <v>1239</v>
          </cell>
        </row>
        <row r="519">
          <cell r="A519">
            <v>20023810001240</v>
          </cell>
          <cell r="B519">
            <v>498</v>
          </cell>
          <cell r="C519">
            <v>1240</v>
          </cell>
        </row>
        <row r="520">
          <cell r="A520">
            <v>20023810001241</v>
          </cell>
          <cell r="B520">
            <v>499</v>
          </cell>
          <cell r="C520">
            <v>1241</v>
          </cell>
        </row>
        <row r="521">
          <cell r="A521">
            <v>20023810001242</v>
          </cell>
          <cell r="B521">
            <v>503</v>
          </cell>
          <cell r="C521">
            <v>1242</v>
          </cell>
        </row>
        <row r="522">
          <cell r="A522">
            <v>20023810001243</v>
          </cell>
          <cell r="B522">
            <v>502</v>
          </cell>
          <cell r="C522">
            <v>1243</v>
          </cell>
        </row>
        <row r="523">
          <cell r="A523">
            <v>20023810001244</v>
          </cell>
          <cell r="B523">
            <v>504</v>
          </cell>
          <cell r="C523">
            <v>1244</v>
          </cell>
        </row>
        <row r="524">
          <cell r="A524">
            <v>20023810001245</v>
          </cell>
          <cell r="B524">
            <v>505</v>
          </cell>
          <cell r="C524">
            <v>1245</v>
          </cell>
        </row>
        <row r="525">
          <cell r="A525">
            <v>20023810001246</v>
          </cell>
          <cell r="B525">
            <v>506</v>
          </cell>
          <cell r="C525">
            <v>1246</v>
          </cell>
        </row>
        <row r="526">
          <cell r="A526">
            <v>20023810001247</v>
          </cell>
          <cell r="B526">
            <v>507</v>
          </cell>
          <cell r="C526">
            <v>1247</v>
          </cell>
        </row>
        <row r="527">
          <cell r="A527">
            <v>20023810001248</v>
          </cell>
          <cell r="B527">
            <v>512</v>
          </cell>
          <cell r="C527">
            <v>1248</v>
          </cell>
        </row>
        <row r="528">
          <cell r="A528">
            <v>20023810001249</v>
          </cell>
          <cell r="B528">
            <v>513</v>
          </cell>
          <cell r="C528">
            <v>1249</v>
          </cell>
        </row>
        <row r="529">
          <cell r="A529">
            <v>20023810001250</v>
          </cell>
          <cell r="B529">
            <v>515</v>
          </cell>
          <cell r="C529">
            <v>1250</v>
          </cell>
        </row>
        <row r="530">
          <cell r="A530">
            <v>20023810001251</v>
          </cell>
          <cell r="B530">
            <v>516</v>
          </cell>
          <cell r="C530">
            <v>1251</v>
          </cell>
        </row>
        <row r="531">
          <cell r="A531">
            <v>20023810001252</v>
          </cell>
          <cell r="B531">
            <v>518</v>
          </cell>
          <cell r="C531">
            <v>1252</v>
          </cell>
        </row>
        <row r="532">
          <cell r="A532">
            <v>20023810001253</v>
          </cell>
          <cell r="B532">
            <v>520</v>
          </cell>
          <cell r="C532">
            <v>1253</v>
          </cell>
        </row>
        <row r="533">
          <cell r="A533">
            <v>20023810001254</v>
          </cell>
          <cell r="B533">
            <v>521</v>
          </cell>
          <cell r="C533">
            <v>1254</v>
          </cell>
        </row>
        <row r="534">
          <cell r="A534">
            <v>20023810001255</v>
          </cell>
          <cell r="B534">
            <v>523</v>
          </cell>
          <cell r="C534">
            <v>1255</v>
          </cell>
        </row>
        <row r="535">
          <cell r="A535">
            <v>20023810001256</v>
          </cell>
          <cell r="B535">
            <v>453</v>
          </cell>
          <cell r="C535">
            <v>1256</v>
          </cell>
        </row>
        <row r="536">
          <cell r="A536">
            <v>20023810001257</v>
          </cell>
          <cell r="B536">
            <v>454</v>
          </cell>
          <cell r="C536">
            <v>1257</v>
          </cell>
        </row>
        <row r="537">
          <cell r="A537">
            <v>20023810001258</v>
          </cell>
          <cell r="B537">
            <v>455</v>
          </cell>
          <cell r="C537">
            <v>1258</v>
          </cell>
        </row>
        <row r="538">
          <cell r="A538">
            <v>20023810001259</v>
          </cell>
          <cell r="B538">
            <v>456</v>
          </cell>
          <cell r="C538">
            <v>1259</v>
          </cell>
        </row>
        <row r="539">
          <cell r="A539">
            <v>20023810001260</v>
          </cell>
          <cell r="B539">
            <v>457</v>
          </cell>
          <cell r="C539">
            <v>1260</v>
          </cell>
        </row>
        <row r="540">
          <cell r="A540">
            <v>20023810001261</v>
          </cell>
          <cell r="B540">
            <v>458</v>
          </cell>
          <cell r="C540">
            <v>1261</v>
          </cell>
        </row>
        <row r="541">
          <cell r="A541">
            <v>20021541001263</v>
          </cell>
          <cell r="B541">
            <v>363</v>
          </cell>
          <cell r="C541">
            <v>1263</v>
          </cell>
        </row>
        <row r="542">
          <cell r="A542">
            <v>20021530001264</v>
          </cell>
          <cell r="B542">
            <v>362</v>
          </cell>
          <cell r="C542">
            <v>1264</v>
          </cell>
        </row>
        <row r="543">
          <cell r="A543">
            <v>20021114401265</v>
          </cell>
          <cell r="B543">
            <v>328</v>
          </cell>
          <cell r="C543">
            <v>1265</v>
          </cell>
        </row>
        <row r="544">
          <cell r="A544">
            <v>20021113701266</v>
          </cell>
          <cell r="B544">
            <v>323</v>
          </cell>
          <cell r="C544">
            <v>1266</v>
          </cell>
        </row>
        <row r="545">
          <cell r="A545">
            <v>20021112601267</v>
          </cell>
          <cell r="B545">
            <v>315</v>
          </cell>
          <cell r="C545">
            <v>1267</v>
          </cell>
        </row>
        <row r="546">
          <cell r="A546">
            <v>20021114501268</v>
          </cell>
          <cell r="B546">
            <v>329</v>
          </cell>
          <cell r="C546">
            <v>1268</v>
          </cell>
        </row>
        <row r="547">
          <cell r="A547">
            <v>20021113801269</v>
          </cell>
          <cell r="B547">
            <v>324</v>
          </cell>
          <cell r="C547">
            <v>1269</v>
          </cell>
        </row>
        <row r="548">
          <cell r="A548">
            <v>20021115001270</v>
          </cell>
          <cell r="B548">
            <v>334</v>
          </cell>
          <cell r="C548">
            <v>1270</v>
          </cell>
        </row>
        <row r="549">
          <cell r="A549">
            <v>20021112701271</v>
          </cell>
          <cell r="B549">
            <v>312</v>
          </cell>
          <cell r="C549">
            <v>1271</v>
          </cell>
        </row>
        <row r="550">
          <cell r="A550">
            <v>20021114701272</v>
          </cell>
          <cell r="B550">
            <v>331</v>
          </cell>
          <cell r="C550">
            <v>1272</v>
          </cell>
        </row>
        <row r="551">
          <cell r="A551">
            <v>20021114601273</v>
          </cell>
          <cell r="B551">
            <v>330</v>
          </cell>
          <cell r="C551">
            <v>1273</v>
          </cell>
        </row>
        <row r="552">
          <cell r="A552">
            <v>20021113401274</v>
          </cell>
          <cell r="B552">
            <v>320</v>
          </cell>
          <cell r="C552">
            <v>1274</v>
          </cell>
        </row>
        <row r="553">
          <cell r="A553">
            <v>20021112801275</v>
          </cell>
          <cell r="B553">
            <v>313</v>
          </cell>
          <cell r="C553">
            <v>1275</v>
          </cell>
        </row>
        <row r="554">
          <cell r="A554">
            <v>20021112301276</v>
          </cell>
          <cell r="B554">
            <v>311</v>
          </cell>
          <cell r="C554">
            <v>1276</v>
          </cell>
        </row>
        <row r="555">
          <cell r="A555">
            <v>20021113501277</v>
          </cell>
          <cell r="B555">
            <v>321</v>
          </cell>
          <cell r="C555">
            <v>1277</v>
          </cell>
        </row>
        <row r="556">
          <cell r="A556">
            <v>20021114801278</v>
          </cell>
          <cell r="B556">
            <v>332</v>
          </cell>
          <cell r="C556">
            <v>1278</v>
          </cell>
        </row>
        <row r="557">
          <cell r="A557">
            <v>20021112501279</v>
          </cell>
          <cell r="B557">
            <v>314</v>
          </cell>
          <cell r="C557">
            <v>1279</v>
          </cell>
        </row>
        <row r="558">
          <cell r="A558">
            <v>20021115101280</v>
          </cell>
          <cell r="B558">
            <v>335</v>
          </cell>
          <cell r="C558">
            <v>1280</v>
          </cell>
        </row>
        <row r="559">
          <cell r="A559">
            <v>20021114301281</v>
          </cell>
          <cell r="B559">
            <v>327</v>
          </cell>
          <cell r="C559">
            <v>1281</v>
          </cell>
        </row>
        <row r="560">
          <cell r="A560">
            <v>20021113601282</v>
          </cell>
          <cell r="B560">
            <v>322</v>
          </cell>
          <cell r="C560">
            <v>1282</v>
          </cell>
        </row>
        <row r="561">
          <cell r="A561">
            <v>20021114101283</v>
          </cell>
          <cell r="B561">
            <v>326</v>
          </cell>
          <cell r="C561">
            <v>1283</v>
          </cell>
        </row>
        <row r="562">
          <cell r="A562">
            <v>20021113101284</v>
          </cell>
          <cell r="B562">
            <v>317</v>
          </cell>
          <cell r="C562">
            <v>1284</v>
          </cell>
        </row>
        <row r="563">
          <cell r="A563">
            <v>20021113901285</v>
          </cell>
          <cell r="B563">
            <v>325</v>
          </cell>
          <cell r="C563">
            <v>1285</v>
          </cell>
        </row>
        <row r="564">
          <cell r="A564">
            <v>20021112101286</v>
          </cell>
          <cell r="B564">
            <v>309</v>
          </cell>
          <cell r="C564">
            <v>1286</v>
          </cell>
        </row>
        <row r="565">
          <cell r="A565">
            <v>20021113001287</v>
          </cell>
          <cell r="B565">
            <v>316</v>
          </cell>
          <cell r="C565">
            <v>1287</v>
          </cell>
        </row>
        <row r="566">
          <cell r="A566">
            <v>20023810001288</v>
          </cell>
          <cell r="B566">
            <v>511</v>
          </cell>
          <cell r="C566">
            <v>1288</v>
          </cell>
        </row>
        <row r="567">
          <cell r="A567">
            <v>20021111201289</v>
          </cell>
          <cell r="B567">
            <v>349</v>
          </cell>
          <cell r="C567">
            <v>1289</v>
          </cell>
        </row>
        <row r="568">
          <cell r="A568">
            <v>20021113201290</v>
          </cell>
          <cell r="B568">
            <v>318</v>
          </cell>
          <cell r="C568">
            <v>1290</v>
          </cell>
        </row>
        <row r="569">
          <cell r="A569">
            <v>20021113301291</v>
          </cell>
          <cell r="B569">
            <v>319</v>
          </cell>
          <cell r="C569">
            <v>1291</v>
          </cell>
        </row>
        <row r="570">
          <cell r="A570" t="str">
            <v>200211A3Q01292</v>
          </cell>
          <cell r="B570">
            <v>296</v>
          </cell>
          <cell r="C570">
            <v>1292</v>
          </cell>
        </row>
        <row r="571">
          <cell r="A571" t="str">
            <v>200211A2M01293</v>
          </cell>
          <cell r="B571">
            <v>295</v>
          </cell>
          <cell r="C571">
            <v>1293</v>
          </cell>
        </row>
        <row r="572">
          <cell r="A572">
            <v>20023810001295</v>
          </cell>
          <cell r="B572">
            <v>500</v>
          </cell>
          <cell r="C572">
            <v>1295</v>
          </cell>
        </row>
        <row r="573">
          <cell r="A573">
            <v>20023810001296</v>
          </cell>
          <cell r="B573">
            <v>519</v>
          </cell>
          <cell r="C573">
            <v>1296</v>
          </cell>
        </row>
        <row r="574">
          <cell r="A574">
            <v>20020911301297</v>
          </cell>
          <cell r="B574">
            <v>107</v>
          </cell>
          <cell r="C574">
            <v>1297</v>
          </cell>
        </row>
        <row r="575">
          <cell r="A575" t="str">
            <v>200217SKC01298</v>
          </cell>
          <cell r="B575">
            <v>374</v>
          </cell>
          <cell r="C575">
            <v>1298</v>
          </cell>
        </row>
        <row r="576">
          <cell r="A576">
            <v>20020641101299</v>
          </cell>
          <cell r="B576">
            <v>61</v>
          </cell>
          <cell r="C576">
            <v>1299</v>
          </cell>
        </row>
        <row r="577">
          <cell r="A577" t="str">
            <v>200219GYN01300</v>
          </cell>
          <cell r="B577">
            <v>635</v>
          </cell>
          <cell r="C577">
            <v>1300</v>
          </cell>
        </row>
        <row r="578">
          <cell r="A578" t="str">
            <v>200206HIU01301</v>
          </cell>
          <cell r="B578">
            <v>48</v>
          </cell>
          <cell r="C578">
            <v>1301</v>
          </cell>
        </row>
        <row r="579">
          <cell r="A579" t="str">
            <v>20023891U01302</v>
          </cell>
          <cell r="B579">
            <v>526</v>
          </cell>
          <cell r="C579">
            <v>1302</v>
          </cell>
        </row>
        <row r="580">
          <cell r="A580" t="str">
            <v>200208IZC01303</v>
          </cell>
          <cell r="B580">
            <v>103</v>
          </cell>
          <cell r="C580">
            <v>1303</v>
          </cell>
        </row>
        <row r="581">
          <cell r="A581">
            <v>20020941101304</v>
          </cell>
          <cell r="B581">
            <v>113</v>
          </cell>
          <cell r="C581">
            <v>1304</v>
          </cell>
        </row>
        <row r="582">
          <cell r="A582">
            <v>20023810001305</v>
          </cell>
          <cell r="B582">
            <v>522</v>
          </cell>
          <cell r="C582">
            <v>1305</v>
          </cell>
        </row>
        <row r="583">
          <cell r="A583">
            <v>20023810001306</v>
          </cell>
          <cell r="B583">
            <v>459</v>
          </cell>
          <cell r="C583">
            <v>1306</v>
          </cell>
        </row>
        <row r="584">
          <cell r="A584">
            <v>20023810001307</v>
          </cell>
          <cell r="B584">
            <v>460</v>
          </cell>
          <cell r="C584">
            <v>1307</v>
          </cell>
        </row>
        <row r="585">
          <cell r="A585">
            <v>20023810001308</v>
          </cell>
          <cell r="B585">
            <v>510</v>
          </cell>
          <cell r="C585">
            <v>1308</v>
          </cell>
        </row>
        <row r="586">
          <cell r="A586">
            <v>20023810001309</v>
          </cell>
          <cell r="B586">
            <v>461</v>
          </cell>
          <cell r="C586">
            <v>1309</v>
          </cell>
        </row>
        <row r="587">
          <cell r="A587">
            <v>20023810001310</v>
          </cell>
          <cell r="B587">
            <v>509</v>
          </cell>
          <cell r="C587">
            <v>1310</v>
          </cell>
        </row>
        <row r="588">
          <cell r="A588">
            <v>20023810001311</v>
          </cell>
          <cell r="B588">
            <v>514</v>
          </cell>
          <cell r="C588">
            <v>1311</v>
          </cell>
        </row>
        <row r="589">
          <cell r="A589" t="str">
            <v>200206G0N01312</v>
          </cell>
          <cell r="B589">
            <v>25</v>
          </cell>
          <cell r="C589">
            <v>1312</v>
          </cell>
        </row>
        <row r="590">
          <cell r="A590">
            <v>20033640001313</v>
          </cell>
          <cell r="B590">
            <v>433</v>
          </cell>
          <cell r="C590">
            <v>1313</v>
          </cell>
        </row>
        <row r="591">
          <cell r="A591" t="str">
            <v>200312E0001314</v>
          </cell>
          <cell r="B591">
            <v>351</v>
          </cell>
          <cell r="C591">
            <v>1314</v>
          </cell>
        </row>
        <row r="592">
          <cell r="A592" t="str">
            <v>200306B0001315</v>
          </cell>
          <cell r="B592">
            <v>13</v>
          </cell>
          <cell r="C592">
            <v>1315</v>
          </cell>
        </row>
        <row r="593">
          <cell r="A593">
            <v>20033810001316</v>
          </cell>
          <cell r="B593">
            <v>462</v>
          </cell>
          <cell r="C593">
            <v>1316</v>
          </cell>
        </row>
        <row r="594">
          <cell r="A594">
            <v>20033810001317</v>
          </cell>
          <cell r="B594">
            <v>463</v>
          </cell>
          <cell r="C594">
            <v>1317</v>
          </cell>
        </row>
        <row r="595">
          <cell r="A595">
            <v>20033810001318</v>
          </cell>
          <cell r="B595">
            <v>464</v>
          </cell>
          <cell r="C595">
            <v>1318</v>
          </cell>
        </row>
        <row r="596">
          <cell r="A596" t="str">
            <v>200306HJO01320</v>
          </cell>
          <cell r="B596">
            <v>19</v>
          </cell>
          <cell r="C596">
            <v>1320</v>
          </cell>
        </row>
        <row r="597">
          <cell r="A597" t="str">
            <v>200306HJO01321</v>
          </cell>
          <cell r="B597">
            <v>20</v>
          </cell>
          <cell r="C597">
            <v>1321</v>
          </cell>
        </row>
        <row r="598">
          <cell r="A598" t="str">
            <v>200306HJO01322</v>
          </cell>
          <cell r="B598">
            <v>21</v>
          </cell>
          <cell r="C598">
            <v>1322</v>
          </cell>
        </row>
        <row r="599">
          <cell r="A599" t="str">
            <v>200309J0U01323</v>
          </cell>
          <cell r="B599">
            <v>128</v>
          </cell>
          <cell r="C599">
            <v>1323</v>
          </cell>
        </row>
        <row r="600">
          <cell r="A600" t="str">
            <v>200306G0N01324</v>
          </cell>
          <cell r="B600">
            <v>26</v>
          </cell>
          <cell r="C600">
            <v>1324</v>
          </cell>
        </row>
        <row r="601">
          <cell r="A601" t="str">
            <v>200308F0001326</v>
          </cell>
          <cell r="B601">
            <v>106</v>
          </cell>
          <cell r="C601">
            <v>1326</v>
          </cell>
        </row>
        <row r="602">
          <cell r="A602" t="str">
            <v>200306G0N01327</v>
          </cell>
          <cell r="B602">
            <v>27</v>
          </cell>
          <cell r="C602">
            <v>1327</v>
          </cell>
        </row>
        <row r="603">
          <cell r="A603" t="str">
            <v>200311D0001328</v>
          </cell>
          <cell r="B603">
            <v>341</v>
          </cell>
          <cell r="C603">
            <v>1328</v>
          </cell>
        </row>
        <row r="604">
          <cell r="A604">
            <v>20031115201329</v>
          </cell>
          <cell r="B604">
            <v>336</v>
          </cell>
          <cell r="C604">
            <v>1329</v>
          </cell>
        </row>
        <row r="605">
          <cell r="A605" t="str">
            <v>200306HAN01330</v>
          </cell>
          <cell r="B605">
            <v>98</v>
          </cell>
          <cell r="C605">
            <v>1330</v>
          </cell>
        </row>
        <row r="606">
          <cell r="A606">
            <v>20030641101331</v>
          </cell>
          <cell r="B606">
            <v>11</v>
          </cell>
          <cell r="C606">
            <v>1331</v>
          </cell>
        </row>
        <row r="607">
          <cell r="A607">
            <v>20033810001333</v>
          </cell>
          <cell r="B607">
            <v>508</v>
          </cell>
          <cell r="C607">
            <v>1333</v>
          </cell>
        </row>
        <row r="608">
          <cell r="A608">
            <v>20033810001334</v>
          </cell>
          <cell r="B608">
            <v>501</v>
          </cell>
          <cell r="C608">
            <v>1334</v>
          </cell>
        </row>
        <row r="609">
          <cell r="A609" t="str">
            <v>200306HIU01335</v>
          </cell>
          <cell r="B609">
            <v>49</v>
          </cell>
          <cell r="C609">
            <v>1335</v>
          </cell>
        </row>
        <row r="610">
          <cell r="A610" t="str">
            <v>200306HIU01336</v>
          </cell>
          <cell r="B610">
            <v>50</v>
          </cell>
          <cell r="C610">
            <v>1336</v>
          </cell>
        </row>
        <row r="611">
          <cell r="A611">
            <v>20030620001337</v>
          </cell>
          <cell r="B611">
            <v>73</v>
          </cell>
          <cell r="C611">
            <v>1337</v>
          </cell>
        </row>
        <row r="612">
          <cell r="A612">
            <v>20031112201338</v>
          </cell>
          <cell r="B612">
            <v>310</v>
          </cell>
          <cell r="C612">
            <v>1338</v>
          </cell>
        </row>
        <row r="613">
          <cell r="A613" t="str">
            <v>200306HKA01339</v>
          </cell>
          <cell r="B613">
            <v>56</v>
          </cell>
          <cell r="C613">
            <v>1339</v>
          </cell>
        </row>
        <row r="614">
          <cell r="A614" t="str">
            <v>200316RHQ01340</v>
          </cell>
          <cell r="B614">
            <v>373</v>
          </cell>
          <cell r="C614">
            <v>1340</v>
          </cell>
        </row>
        <row r="615">
          <cell r="A615">
            <v>20033810001341</v>
          </cell>
          <cell r="B615">
            <v>497</v>
          </cell>
          <cell r="C615">
            <v>1341</v>
          </cell>
        </row>
        <row r="616">
          <cell r="A616">
            <v>20033810001342</v>
          </cell>
          <cell r="B616">
            <v>524</v>
          </cell>
          <cell r="C616">
            <v>1342</v>
          </cell>
        </row>
        <row r="617">
          <cell r="A617" t="str">
            <v>200306HJB01344</v>
          </cell>
          <cell r="B617">
            <v>55</v>
          </cell>
          <cell r="C617">
            <v>1344</v>
          </cell>
        </row>
        <row r="618">
          <cell r="A618" t="str">
            <v>200318TOQ01345</v>
          </cell>
          <cell r="B618">
            <v>399</v>
          </cell>
          <cell r="C618">
            <v>1345</v>
          </cell>
        </row>
        <row r="619">
          <cell r="A619" t="str">
            <v>200306HIU01346</v>
          </cell>
          <cell r="B619">
            <v>51</v>
          </cell>
          <cell r="C619">
            <v>1346</v>
          </cell>
        </row>
        <row r="620">
          <cell r="A620" t="str">
            <v>200309J0U01347</v>
          </cell>
          <cell r="B620">
            <v>124</v>
          </cell>
          <cell r="C620">
            <v>1347</v>
          </cell>
        </row>
        <row r="621">
          <cell r="A621" t="str">
            <v>200306G1H01348</v>
          </cell>
          <cell r="B621">
            <v>36</v>
          </cell>
          <cell r="C621">
            <v>1348</v>
          </cell>
        </row>
        <row r="622">
          <cell r="A622">
            <v>20033810001349</v>
          </cell>
          <cell r="B622">
            <v>465</v>
          </cell>
          <cell r="C622">
            <v>1349</v>
          </cell>
        </row>
        <row r="623">
          <cell r="A623">
            <v>20031114901350</v>
          </cell>
          <cell r="B623">
            <v>333</v>
          </cell>
          <cell r="C623">
            <v>1350</v>
          </cell>
        </row>
        <row r="624">
          <cell r="A624" t="str">
            <v>200320G0001351</v>
          </cell>
          <cell r="B624">
            <v>408</v>
          </cell>
          <cell r="C624">
            <v>1351</v>
          </cell>
        </row>
        <row r="625">
          <cell r="A625">
            <v>20030641101352</v>
          </cell>
          <cell r="B625">
            <v>63</v>
          </cell>
          <cell r="C625">
            <v>1352</v>
          </cell>
        </row>
        <row r="626">
          <cell r="A626" t="str">
            <v>200311H0001353</v>
          </cell>
          <cell r="B626">
            <v>288</v>
          </cell>
          <cell r="C626">
            <v>1353</v>
          </cell>
        </row>
        <row r="627">
          <cell r="A627" t="str">
            <v>200418T5K01354</v>
          </cell>
          <cell r="B627">
            <v>380</v>
          </cell>
          <cell r="C627">
            <v>1354</v>
          </cell>
        </row>
        <row r="628">
          <cell r="A628">
            <v>20040411201355</v>
          </cell>
          <cell r="B628">
            <v>3</v>
          </cell>
          <cell r="C628">
            <v>1355</v>
          </cell>
        </row>
        <row r="629">
          <cell r="A629" t="str">
            <v>200406G1C01356</v>
          </cell>
          <cell r="B629">
            <v>31</v>
          </cell>
          <cell r="C629">
            <v>1356</v>
          </cell>
        </row>
        <row r="630">
          <cell r="A630" t="str">
            <v>200406HKA01357</v>
          </cell>
          <cell r="B630">
            <v>76</v>
          </cell>
          <cell r="C630">
            <v>1357</v>
          </cell>
        </row>
        <row r="631">
          <cell r="A631" t="str">
            <v>200406HKA01358</v>
          </cell>
          <cell r="B631">
            <v>79</v>
          </cell>
          <cell r="C631">
            <v>1358</v>
          </cell>
        </row>
        <row r="632">
          <cell r="A632">
            <v>20043810001359</v>
          </cell>
          <cell r="B632">
            <v>466</v>
          </cell>
          <cell r="C632">
            <v>1359</v>
          </cell>
        </row>
        <row r="633">
          <cell r="A633">
            <v>20043810001360</v>
          </cell>
          <cell r="B633">
            <v>467</v>
          </cell>
          <cell r="C633">
            <v>1360</v>
          </cell>
        </row>
        <row r="634">
          <cell r="A634">
            <v>20043810001361</v>
          </cell>
          <cell r="B634">
            <v>517</v>
          </cell>
          <cell r="C634">
            <v>1361</v>
          </cell>
        </row>
        <row r="635">
          <cell r="A635">
            <v>20040821101362</v>
          </cell>
          <cell r="B635">
            <v>105</v>
          </cell>
          <cell r="C635">
            <v>1362</v>
          </cell>
        </row>
        <row r="636">
          <cell r="A636">
            <v>20043810001363</v>
          </cell>
          <cell r="B636">
            <v>468</v>
          </cell>
          <cell r="C636">
            <v>1363</v>
          </cell>
        </row>
        <row r="637">
          <cell r="A637">
            <v>20043810001364</v>
          </cell>
          <cell r="B637">
            <v>490</v>
          </cell>
          <cell r="C637">
            <v>1364</v>
          </cell>
        </row>
        <row r="638">
          <cell r="A638" t="str">
            <v>200411MHL01365</v>
          </cell>
          <cell r="B638">
            <v>308</v>
          </cell>
          <cell r="C638">
            <v>1365</v>
          </cell>
        </row>
        <row r="639">
          <cell r="A639" t="str">
            <v>200406HKA01366</v>
          </cell>
          <cell r="B639">
            <v>87</v>
          </cell>
          <cell r="C639">
            <v>1366</v>
          </cell>
        </row>
        <row r="640">
          <cell r="A640" t="str">
            <v>200406HKI01367</v>
          </cell>
          <cell r="B640">
            <v>22</v>
          </cell>
          <cell r="C640">
            <v>1367</v>
          </cell>
        </row>
        <row r="641">
          <cell r="A641" t="str">
            <v>200406G1C01368</v>
          </cell>
          <cell r="B641">
            <v>32</v>
          </cell>
          <cell r="C641">
            <v>1368</v>
          </cell>
        </row>
        <row r="642">
          <cell r="A642">
            <v>20040630001369</v>
          </cell>
          <cell r="B642">
            <v>16</v>
          </cell>
          <cell r="C642">
            <v>1369</v>
          </cell>
        </row>
        <row r="643">
          <cell r="A643">
            <v>20040641101370</v>
          </cell>
          <cell r="B643">
            <v>12</v>
          </cell>
          <cell r="C643">
            <v>1370</v>
          </cell>
        </row>
        <row r="644">
          <cell r="A644" t="str">
            <v>20043890G01371</v>
          </cell>
          <cell r="B644">
            <v>472</v>
          </cell>
          <cell r="C644">
            <v>1371</v>
          </cell>
        </row>
        <row r="645">
          <cell r="A645" t="str">
            <v>200427A0001372</v>
          </cell>
          <cell r="B645">
            <v>432</v>
          </cell>
          <cell r="C645">
            <v>1372</v>
          </cell>
        </row>
        <row r="646">
          <cell r="A646">
            <v>20040561201373</v>
          </cell>
          <cell r="B646">
            <v>4</v>
          </cell>
          <cell r="C646">
            <v>1373</v>
          </cell>
        </row>
        <row r="647">
          <cell r="A647" t="str">
            <v>200420VYF01374</v>
          </cell>
          <cell r="B647">
            <v>409</v>
          </cell>
          <cell r="C647">
            <v>1374</v>
          </cell>
        </row>
        <row r="648">
          <cell r="A648" t="str">
            <v>200411H0001375</v>
          </cell>
          <cell r="B648">
            <v>342</v>
          </cell>
          <cell r="C648">
            <v>1375</v>
          </cell>
        </row>
        <row r="649">
          <cell r="A649">
            <v>20040971001376</v>
          </cell>
          <cell r="B649">
            <v>112</v>
          </cell>
          <cell r="C649">
            <v>1376</v>
          </cell>
        </row>
        <row r="650">
          <cell r="A650">
            <v>20041170001377</v>
          </cell>
          <cell r="B650">
            <v>340</v>
          </cell>
          <cell r="C650">
            <v>1377</v>
          </cell>
        </row>
        <row r="651">
          <cell r="A651">
            <v>20041020001378</v>
          </cell>
          <cell r="B651">
            <v>274</v>
          </cell>
          <cell r="C651">
            <v>1378</v>
          </cell>
        </row>
        <row r="652">
          <cell r="A652">
            <v>20042041001379</v>
          </cell>
          <cell r="B652">
            <v>413</v>
          </cell>
          <cell r="C652">
            <v>1379</v>
          </cell>
        </row>
        <row r="653">
          <cell r="A653">
            <v>20042041001380</v>
          </cell>
          <cell r="B653">
            <v>414</v>
          </cell>
          <cell r="C653">
            <v>1380</v>
          </cell>
        </row>
        <row r="654">
          <cell r="A654">
            <v>20042041001381</v>
          </cell>
          <cell r="B654">
            <v>416</v>
          </cell>
          <cell r="C654">
            <v>1381</v>
          </cell>
        </row>
        <row r="655">
          <cell r="A655">
            <v>20042041001382</v>
          </cell>
          <cell r="B655">
            <v>417</v>
          </cell>
          <cell r="C655">
            <v>1382</v>
          </cell>
        </row>
        <row r="656">
          <cell r="A656">
            <v>20042041001383</v>
          </cell>
          <cell r="B656">
            <v>415</v>
          </cell>
          <cell r="C656">
            <v>1383</v>
          </cell>
        </row>
        <row r="657">
          <cell r="A657" t="str">
            <v>20043890Q01384</v>
          </cell>
          <cell r="B657">
            <v>525</v>
          </cell>
          <cell r="C657">
            <v>1384</v>
          </cell>
        </row>
        <row r="658">
          <cell r="A658" t="str">
            <v>200406D0001385</v>
          </cell>
          <cell r="B658">
            <v>14</v>
          </cell>
          <cell r="C658">
            <v>1385</v>
          </cell>
        </row>
        <row r="659">
          <cell r="A659">
            <v>20041251001386</v>
          </cell>
          <cell r="B659">
            <v>353</v>
          </cell>
          <cell r="C659">
            <v>1386</v>
          </cell>
        </row>
        <row r="660">
          <cell r="A660" t="str">
            <v>20030641101387</v>
          </cell>
          <cell r="B660">
            <v>64</v>
          </cell>
          <cell r="C660">
            <v>1387</v>
          </cell>
        </row>
        <row r="661">
          <cell r="A661" t="str">
            <v>20043890S01388</v>
          </cell>
          <cell r="C661" t="str">
            <v>1388</v>
          </cell>
        </row>
        <row r="662">
          <cell r="A662" t="str">
            <v>200506HJO01389</v>
          </cell>
          <cell r="C662">
            <v>1389</v>
          </cell>
        </row>
        <row r="663">
          <cell r="A663">
            <v>20052151001390</v>
          </cell>
          <cell r="C663">
            <v>1390</v>
          </cell>
        </row>
        <row r="664">
          <cell r="A664" t="str">
            <v>200518T4I01391</v>
          </cell>
          <cell r="C664">
            <v>1391</v>
          </cell>
        </row>
        <row r="665">
          <cell r="A665">
            <v>20051781001392</v>
          </cell>
          <cell r="C665">
            <v>1392</v>
          </cell>
        </row>
        <row r="666">
          <cell r="A666">
            <v>20050671501393</v>
          </cell>
          <cell r="C666">
            <v>1393</v>
          </cell>
        </row>
        <row r="667">
          <cell r="A667" t="str">
            <v>200511L4J01394</v>
          </cell>
          <cell r="C667">
            <v>1394</v>
          </cell>
        </row>
        <row r="668">
          <cell r="A668" t="str">
            <v>20053890X01395</v>
          </cell>
          <cell r="C668">
            <v>1395</v>
          </cell>
        </row>
        <row r="669">
          <cell r="A669" t="str">
            <v>200508JAG01396</v>
          </cell>
          <cell r="C669">
            <v>1396</v>
          </cell>
        </row>
      </sheetData>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s>
    <sheetDataSet>
      <sheetData sheetId="0" refreshError="1"/>
      <sheetData sheetId="1" refreshError="1"/>
      <sheetData sheetId="2" refreshError="1">
        <row r="7">
          <cell r="D7">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refreshError="1"/>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151.73000000000002</v>
          </cell>
          <cell r="G5">
            <v>12.68</v>
          </cell>
          <cell r="H5">
            <v>164.41000000000003</v>
          </cell>
          <cell r="I5">
            <v>3.0043051779083711</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D2018"/>
      <sheetName val="DULCE"/>
      <sheetName val="PAULA"/>
      <sheetName val="GABRIEL"/>
      <sheetName val="ARMANDO"/>
      <sheetName val="Hoja1"/>
    </sheetNames>
    <sheetDataSet>
      <sheetData sheetId="0"/>
      <sheetData sheetId="1">
        <row r="8">
          <cell r="B8" t="str">
            <v>TOTAL</v>
          </cell>
          <cell r="C8">
            <v>154590.95000000001</v>
          </cell>
          <cell r="D8">
            <v>77295.475000000006</v>
          </cell>
          <cell r="E8">
            <v>38647.737500000003</v>
          </cell>
        </row>
        <row r="9">
          <cell r="B9" t="str">
            <v>OFICINA DE LA PRESIDENCIA DE LA REPÚBLICA</v>
          </cell>
          <cell r="C9">
            <v>1068.6099999999999</v>
          </cell>
          <cell r="D9">
            <v>534.30499999999995</v>
          </cell>
          <cell r="E9">
            <v>267.15249999999997</v>
          </cell>
        </row>
        <row r="10">
          <cell r="B10" t="str">
            <v>Oficina de la Presidencia de la República</v>
          </cell>
          <cell r="C10">
            <v>1068.6099999999999</v>
          </cell>
          <cell r="D10">
            <v>534.30499999999995</v>
          </cell>
          <cell r="E10">
            <v>267.15249999999997</v>
          </cell>
        </row>
        <row r="11">
          <cell r="B11" t="str">
            <v>GOBERNACIÓN</v>
          </cell>
          <cell r="C11">
            <v>33318.639999999999</v>
          </cell>
          <cell r="D11">
            <v>16659.32</v>
          </cell>
          <cell r="E11">
            <v>8329.66</v>
          </cell>
        </row>
        <row r="12">
          <cell r="B12" t="str">
            <v>Secretaría de Gobernación</v>
          </cell>
          <cell r="C12">
            <v>2898.34</v>
          </cell>
          <cell r="D12">
            <v>1449.17</v>
          </cell>
          <cell r="E12">
            <v>724.58500000000004</v>
          </cell>
        </row>
        <row r="13">
          <cell r="B13" t="str">
            <v>Instituto Nacional para el Federalismo y el Desarrollo Municipal</v>
          </cell>
          <cell r="C13">
            <v>34.24</v>
          </cell>
          <cell r="D13">
            <v>17.12</v>
          </cell>
          <cell r="E13">
            <v>8.56</v>
          </cell>
        </row>
        <row r="14">
          <cell r="B14" t="str">
            <v>Prevención y Readaptación Social</v>
          </cell>
          <cell r="C14">
            <v>4891.21</v>
          </cell>
          <cell r="D14">
            <v>2445.605</v>
          </cell>
          <cell r="E14">
            <v>1222.8025</v>
          </cell>
        </row>
        <row r="15">
          <cell r="B15" t="str">
            <v>Tribunal Federal de Conciliación y Arbitraje</v>
          </cell>
          <cell r="C15">
            <v>343.2</v>
          </cell>
          <cell r="D15">
            <v>171.6</v>
          </cell>
          <cell r="E15">
            <v>85.8</v>
          </cell>
        </row>
        <row r="16">
          <cell r="B16" t="str">
            <v>Secretaría General del Consejo Nacional de Población</v>
          </cell>
          <cell r="C16">
            <v>48.82</v>
          </cell>
          <cell r="D16">
            <v>24.41</v>
          </cell>
          <cell r="E16">
            <v>12.205</v>
          </cell>
        </row>
        <row r="17">
          <cell r="B17" t="str">
            <v>Centro Nacional de Prevención de Desastres</v>
          </cell>
          <cell r="C17">
            <v>69.959999999999994</v>
          </cell>
          <cell r="D17">
            <v>34.979999999999997</v>
          </cell>
          <cell r="E17">
            <v>17.489999999999998</v>
          </cell>
        </row>
        <row r="18">
          <cell r="B18" t="str">
            <v>Centro de Investigación y Seguridad Nacional</v>
          </cell>
          <cell r="C18">
            <v>2173.9</v>
          </cell>
          <cell r="D18">
            <v>1086.95</v>
          </cell>
          <cell r="E18">
            <v>543.47500000000002</v>
          </cell>
        </row>
        <row r="19">
          <cell r="B19" t="str">
            <v>Instituto Nacional de Migración</v>
          </cell>
          <cell r="C19">
            <v>1731.9</v>
          </cell>
          <cell r="D19">
            <v>865.95</v>
          </cell>
          <cell r="E19">
            <v>432.97500000000002</v>
          </cell>
        </row>
        <row r="20">
          <cell r="B20" t="str">
            <v>Policía Federal</v>
          </cell>
          <cell r="C20">
            <v>18896.78</v>
          </cell>
          <cell r="D20">
            <v>9448.39</v>
          </cell>
          <cell r="E20">
            <v>4724.1949999999997</v>
          </cell>
        </row>
        <row r="21">
          <cell r="B21" t="str">
            <v>Secretaría Técnica de la Comisión Calificadora de Publicaciones y Revistas Ilustradas</v>
          </cell>
          <cell r="C21">
            <v>3.87</v>
          </cell>
          <cell r="D21">
            <v>1.9350000000000001</v>
          </cell>
          <cell r="E21">
            <v>0.96750000000000003</v>
          </cell>
        </row>
        <row r="22">
          <cell r="B22" t="str">
            <v>Coordinación General de la Comisión Mexicana de Ayuda a Refugiados</v>
          </cell>
          <cell r="C22">
            <v>19.13</v>
          </cell>
          <cell r="D22">
            <v>9.5649999999999995</v>
          </cell>
          <cell r="E22">
            <v>4.7824999999999998</v>
          </cell>
        </row>
        <row r="23">
          <cell r="B23" t="str">
            <v>Servicio de Protección Federal</v>
          </cell>
          <cell r="C23">
            <v>1599</v>
          </cell>
          <cell r="D23">
            <v>799.5</v>
          </cell>
          <cell r="E23">
            <v>399.75</v>
          </cell>
        </row>
        <row r="24">
          <cell r="B24" t="str">
            <v>Secretaría Ejecutiva del Sistema Nacional para la Protección Integral de Niñas, Niños y Adolescentes</v>
          </cell>
          <cell r="C24">
            <v>36</v>
          </cell>
          <cell r="D24">
            <v>18</v>
          </cell>
          <cell r="E24">
            <v>9</v>
          </cell>
        </row>
        <row r="25">
          <cell r="B25" t="str">
            <v>Centro de Producción de Programas Informativos y Especiales</v>
          </cell>
          <cell r="C25">
            <v>24.86</v>
          </cell>
          <cell r="D25">
            <v>12.43</v>
          </cell>
          <cell r="E25">
            <v>6.2149999999999999</v>
          </cell>
        </row>
        <row r="26">
          <cell r="B26" t="str">
            <v>Coordinación Nacional Antisecuestro</v>
          </cell>
          <cell r="C26">
            <v>49.47</v>
          </cell>
          <cell r="D26">
            <v>24.734999999999999</v>
          </cell>
          <cell r="E26">
            <v>12.3675</v>
          </cell>
        </row>
        <row r="27">
          <cell r="B27" t="str">
            <v>Coordinación para la Atención Integral de la Migración en la Frontera Sur</v>
          </cell>
          <cell r="C27">
            <v>60.13</v>
          </cell>
          <cell r="D27">
            <v>30.065000000000001</v>
          </cell>
          <cell r="E27">
            <v>15.032500000000001</v>
          </cell>
        </row>
        <row r="28">
          <cell r="B28" t="str">
            <v>Comisión Nacional para Prevenir y Erradicar la Violencia Contra las Mujeres</v>
          </cell>
          <cell r="C28">
            <v>35.32</v>
          </cell>
          <cell r="D28">
            <v>17.66</v>
          </cell>
          <cell r="E28">
            <v>8.83</v>
          </cell>
        </row>
        <row r="29">
          <cell r="B29" t="str">
            <v>Secretariado Ejecutivo del Sistema Nacional de Seguridad Pública</v>
          </cell>
          <cell r="C29">
            <v>294.95999999999998</v>
          </cell>
          <cell r="D29">
            <v>147.47999999999999</v>
          </cell>
          <cell r="E29">
            <v>73.739999999999995</v>
          </cell>
        </row>
        <row r="30">
          <cell r="B30" t="str">
            <v>Archivo General de la Nación</v>
          </cell>
          <cell r="C30">
            <v>50.89</v>
          </cell>
          <cell r="D30">
            <v>25.445</v>
          </cell>
          <cell r="E30">
            <v>12.7225</v>
          </cell>
        </row>
        <row r="31">
          <cell r="B31" t="str">
            <v>Consejo Nacional para Prevenir la Discriminación</v>
          </cell>
          <cell r="C31">
            <v>56.66</v>
          </cell>
          <cell r="D31">
            <v>28.33</v>
          </cell>
          <cell r="E31">
            <v>14.164999999999999</v>
          </cell>
        </row>
        <row r="32">
          <cell r="B32" t="str">
            <v>RELACIONES EXTERIORES</v>
          </cell>
          <cell r="C32">
            <v>5179.1799999999994</v>
          </cell>
          <cell r="D32">
            <v>2589.5899999999997</v>
          </cell>
          <cell r="E32">
            <v>1294.7949999999998</v>
          </cell>
        </row>
        <row r="33">
          <cell r="B33" t="str">
            <v>Secretaría de Relaciones Exteriores</v>
          </cell>
          <cell r="C33">
            <v>5047.82</v>
          </cell>
          <cell r="D33">
            <v>2523.91</v>
          </cell>
          <cell r="E33">
            <v>1261.9549999999999</v>
          </cell>
        </row>
        <row r="34">
          <cell r="B34" t="str">
            <v>Sección Mexicana de la Comisión Internacional de Límites y Aguas entre México y Estados Unidos</v>
          </cell>
          <cell r="C34">
            <v>17.440000000000001</v>
          </cell>
          <cell r="D34">
            <v>8.7200000000000006</v>
          </cell>
          <cell r="E34">
            <v>4.3600000000000003</v>
          </cell>
        </row>
        <row r="35">
          <cell r="B35" t="str">
            <v>Secciones Mexicanas de las Comisiones Internacionales de Límites y Aguas entre México y Guatemala, y entre México y Belize</v>
          </cell>
          <cell r="C35">
            <v>8.73</v>
          </cell>
          <cell r="D35">
            <v>4.3650000000000002</v>
          </cell>
          <cell r="E35">
            <v>2.1825000000000001</v>
          </cell>
        </row>
        <row r="36">
          <cell r="B36" t="str">
            <v>Instituto Matías Romero</v>
          </cell>
          <cell r="C36">
            <v>11.89</v>
          </cell>
          <cell r="D36">
            <v>5.9450000000000003</v>
          </cell>
          <cell r="E36">
            <v>2.9725000000000001</v>
          </cell>
        </row>
        <row r="37">
          <cell r="B37" t="str">
            <v>Instituto de los Mexicanos en el Exterior</v>
          </cell>
          <cell r="C37">
            <v>16.16</v>
          </cell>
          <cell r="D37">
            <v>8.08</v>
          </cell>
          <cell r="E37">
            <v>4.04</v>
          </cell>
        </row>
        <row r="38">
          <cell r="B38" t="str">
            <v>Agencia Mexicana de Cooperación Internacional para el Desarrollo</v>
          </cell>
          <cell r="C38">
            <v>77.14</v>
          </cell>
          <cell r="D38">
            <v>38.57</v>
          </cell>
          <cell r="E38">
            <v>19.285</v>
          </cell>
        </row>
        <row r="39">
          <cell r="B39" t="str">
            <v>HACIENDA Y CRÉDITO PÚBLICO</v>
          </cell>
          <cell r="C39">
            <v>18099.830000000002</v>
          </cell>
          <cell r="D39">
            <v>9049.9150000000009</v>
          </cell>
          <cell r="E39">
            <v>4524.9575000000004</v>
          </cell>
        </row>
        <row r="40">
          <cell r="B40" t="str">
            <v>Secretaría de Hacienda y Crédito Público</v>
          </cell>
          <cell r="C40">
            <v>2771.79</v>
          </cell>
          <cell r="D40">
            <v>1385.895</v>
          </cell>
          <cell r="E40">
            <v>692.94749999999999</v>
          </cell>
        </row>
        <row r="41">
          <cell r="B41" t="str">
            <v>Instituto de Administración y Avalúos de Bienes Nacionales</v>
          </cell>
          <cell r="C41">
            <v>131.36000000000001</v>
          </cell>
          <cell r="D41">
            <v>65.680000000000007</v>
          </cell>
          <cell r="E41">
            <v>32.840000000000003</v>
          </cell>
        </row>
        <row r="42">
          <cell r="B42" t="str">
            <v>Comisión Nacional Bancaria y de Valores</v>
          </cell>
          <cell r="C42">
            <v>1161.8800000000001</v>
          </cell>
          <cell r="D42">
            <v>580.94000000000005</v>
          </cell>
          <cell r="E42">
            <v>290.47000000000003</v>
          </cell>
        </row>
        <row r="43">
          <cell r="B43" t="str">
            <v>Comisión Nacional de Seguros y Fianzas</v>
          </cell>
          <cell r="C43">
            <v>248.27</v>
          </cell>
          <cell r="D43">
            <v>124.13500000000001</v>
          </cell>
          <cell r="E43">
            <v>62.067500000000003</v>
          </cell>
        </row>
        <row r="44">
          <cell r="B44" t="str">
            <v>Comisión Nacional del Sistema de Ahorro para el Retiro</v>
          </cell>
          <cell r="C44">
            <v>197.9</v>
          </cell>
          <cell r="D44">
            <v>98.95</v>
          </cell>
          <cell r="E44">
            <v>49.475000000000001</v>
          </cell>
        </row>
        <row r="45">
          <cell r="B45" t="str">
            <v>Servicio de Administración Tributaria</v>
          </cell>
          <cell r="C45">
            <v>12353.5</v>
          </cell>
          <cell r="D45">
            <v>6176.75</v>
          </cell>
          <cell r="E45">
            <v>3088.375</v>
          </cell>
        </row>
        <row r="46">
          <cell r="B46" t="str">
            <v>Autoridad Federal para el Desarrollo de las Zonas Económicas Especiales</v>
          </cell>
          <cell r="C46">
            <v>141.83000000000001</v>
          </cell>
          <cell r="D46">
            <v>70.915000000000006</v>
          </cell>
          <cell r="E46">
            <v>35.457500000000003</v>
          </cell>
        </row>
        <row r="47">
          <cell r="B47" t="str">
            <v>Comisión Nacional para la Protección y Defensa de los Usuarios de Servicios Financieros</v>
          </cell>
          <cell r="C47">
            <v>451.52</v>
          </cell>
          <cell r="D47">
            <v>225.76</v>
          </cell>
          <cell r="E47">
            <v>112.88</v>
          </cell>
        </row>
        <row r="48">
          <cell r="B48" t="str">
            <v>Servicio de Administración y Enajenación de Bienes</v>
          </cell>
          <cell r="C48">
            <v>641.78</v>
          </cell>
          <cell r="D48">
            <v>320.89</v>
          </cell>
          <cell r="E48">
            <v>160.44499999999999</v>
          </cell>
        </row>
        <row r="49">
          <cell r="B49" t="str">
            <v>DEFENSA NACIONAL</v>
          </cell>
          <cell r="C49">
            <v>53367.18</v>
          </cell>
          <cell r="D49">
            <v>26683.59</v>
          </cell>
          <cell r="E49">
            <v>13341.795</v>
          </cell>
        </row>
        <row r="50">
          <cell r="B50" t="str">
            <v>Secretaría de la Defensa Nacional</v>
          </cell>
          <cell r="C50">
            <v>53367.18</v>
          </cell>
          <cell r="D50">
            <v>26683.59</v>
          </cell>
          <cell r="E50">
            <v>13341.795</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0</v>
          </cell>
          <cell r="D87">
            <v>0</v>
          </cell>
          <cell r="E87">
            <v>0</v>
          </cell>
        </row>
        <row r="88">
          <cell r="B88" t="str">
            <v>Secretaría de Educación Pública</v>
          </cell>
          <cell r="C88">
            <v>0</v>
          </cell>
          <cell r="D88">
            <v>0</v>
          </cell>
          <cell r="E88">
            <v>0</v>
          </cell>
        </row>
        <row r="89">
          <cell r="B89" t="str">
            <v>Universidad Pedagógica Nacional</v>
          </cell>
          <cell r="C89">
            <v>0</v>
          </cell>
          <cell r="D89">
            <v>0</v>
          </cell>
          <cell r="E89">
            <v>0</v>
          </cell>
        </row>
        <row r="90">
          <cell r="B90" t="str">
            <v>Instituto Politécnico Nacional</v>
          </cell>
          <cell r="C90">
            <v>0</v>
          </cell>
          <cell r="D90">
            <v>0</v>
          </cell>
          <cell r="E90">
            <v>0</v>
          </cell>
        </row>
        <row r="91">
          <cell r="B91" t="str">
            <v>XE-IPN Canal 11</v>
          </cell>
          <cell r="C91">
            <v>0</v>
          </cell>
          <cell r="D91">
            <v>0</v>
          </cell>
          <cell r="E91">
            <v>0</v>
          </cell>
        </row>
        <row r="92">
          <cell r="B92" t="str">
            <v>Comisión de Apelación y Arbitraje del Deporte</v>
          </cell>
          <cell r="C92">
            <v>0</v>
          </cell>
          <cell r="D92">
            <v>0</v>
          </cell>
          <cell r="E92">
            <v>0</v>
          </cell>
        </row>
        <row r="93">
          <cell r="B93" t="str">
            <v>Universidad Abierta y a Distancia de México</v>
          </cell>
          <cell r="C93">
            <v>0</v>
          </cell>
          <cell r="D93">
            <v>0</v>
          </cell>
          <cell r="E93">
            <v>0</v>
          </cell>
        </row>
        <row r="94">
          <cell r="B94" t="str">
            <v>Coordinación Nacional del Servicio Profesional Docente</v>
          </cell>
          <cell r="C94">
            <v>0</v>
          </cell>
          <cell r="D94">
            <v>0</v>
          </cell>
          <cell r="E94">
            <v>0</v>
          </cell>
        </row>
        <row r="95">
          <cell r="B95" t="str">
            <v>Tecnológico Nacional de México</v>
          </cell>
          <cell r="C95">
            <v>0</v>
          </cell>
          <cell r="D95">
            <v>0</v>
          </cell>
          <cell r="E95">
            <v>0</v>
          </cell>
        </row>
        <row r="96">
          <cell r="B96" t="str">
            <v>Coordinación General @prende.mx</v>
          </cell>
          <cell r="C96">
            <v>0</v>
          </cell>
          <cell r="D96">
            <v>0</v>
          </cell>
          <cell r="E96">
            <v>0</v>
          </cell>
        </row>
        <row r="97">
          <cell r="B97" t="str">
            <v>Fondo de Cultura Económica</v>
          </cell>
          <cell r="C97">
            <v>0</v>
          </cell>
          <cell r="D97">
            <v>0</v>
          </cell>
          <cell r="E97">
            <v>0</v>
          </cell>
        </row>
        <row r="98">
          <cell r="B98" t="str">
            <v>Universidad Autónoma Metropolitana</v>
          </cell>
          <cell r="C98">
            <v>0</v>
          </cell>
          <cell r="D98">
            <v>0</v>
          </cell>
          <cell r="E98">
            <v>0</v>
          </cell>
        </row>
        <row r="99">
          <cell r="B99" t="str">
            <v>Universidad Nacional Autónoma de México</v>
          </cell>
          <cell r="C99">
            <v>0</v>
          </cell>
          <cell r="D99">
            <v>0</v>
          </cell>
          <cell r="E99">
            <v>0</v>
          </cell>
        </row>
        <row r="100">
          <cell r="B100" t="str">
            <v>Centro de Enseñanza Técnica Industrial</v>
          </cell>
          <cell r="C100">
            <v>0</v>
          </cell>
          <cell r="D100">
            <v>0</v>
          </cell>
          <cell r="E100">
            <v>0</v>
          </cell>
        </row>
        <row r="101">
          <cell r="B101" t="str">
            <v>Centro de Investigación y de Estudios Avanzados del Instituto Politécnico Nacional</v>
          </cell>
          <cell r="C101">
            <v>0</v>
          </cell>
          <cell r="D101">
            <v>0</v>
          </cell>
          <cell r="E101">
            <v>0</v>
          </cell>
        </row>
        <row r="102">
          <cell r="B102" t="str">
            <v>Colegio de Bachilleres</v>
          </cell>
          <cell r="C102">
            <v>0</v>
          </cell>
          <cell r="D102">
            <v>0</v>
          </cell>
          <cell r="E102">
            <v>0</v>
          </cell>
        </row>
        <row r="103">
          <cell r="B103" t="str">
            <v>Colegio Nacional de Educación Profesional Técnica</v>
          </cell>
          <cell r="C103">
            <v>0</v>
          </cell>
          <cell r="D103">
            <v>0</v>
          </cell>
          <cell r="E103">
            <v>0</v>
          </cell>
        </row>
        <row r="104">
          <cell r="B104" t="str">
            <v>Comisión de Operación y Fomento de Actividades Académicas del Instituto Politécnico Nacional</v>
          </cell>
          <cell r="C104">
            <v>0</v>
          </cell>
          <cell r="D104">
            <v>0</v>
          </cell>
          <cell r="E104">
            <v>0</v>
          </cell>
        </row>
        <row r="105">
          <cell r="B105" t="str">
            <v>Comisión Nacional de Cultura Física y Deporte</v>
          </cell>
          <cell r="C105">
            <v>0</v>
          </cell>
          <cell r="D105">
            <v>0</v>
          </cell>
          <cell r="E105">
            <v>0</v>
          </cell>
        </row>
        <row r="106">
          <cell r="B106" t="str">
            <v>Comisión Nacional de Libros de Texto Gratuitos</v>
          </cell>
          <cell r="C106">
            <v>0</v>
          </cell>
          <cell r="D106">
            <v>0</v>
          </cell>
          <cell r="E106">
            <v>0</v>
          </cell>
        </row>
        <row r="107">
          <cell r="B107" t="str">
            <v>Consejo Nacional de Fomento Educativo</v>
          </cell>
          <cell r="C107">
            <v>0</v>
          </cell>
          <cell r="D107">
            <v>0</v>
          </cell>
          <cell r="E107">
            <v>0</v>
          </cell>
        </row>
        <row r="108">
          <cell r="B108" t="str">
            <v>El Colegio de México, A.C.</v>
          </cell>
          <cell r="C108">
            <v>0</v>
          </cell>
          <cell r="D108">
            <v>0</v>
          </cell>
          <cell r="E108">
            <v>0</v>
          </cell>
        </row>
        <row r="109">
          <cell r="B109" t="str">
            <v>Fideicomiso de los Sistemas Normalizado de Competencia Laboral y de Certificación de Competencia Laboral</v>
          </cell>
          <cell r="C109">
            <v>0</v>
          </cell>
          <cell r="D109">
            <v>0</v>
          </cell>
          <cell r="E109">
            <v>0</v>
          </cell>
        </row>
        <row r="110">
          <cell r="B110" t="str">
            <v>Instituto Nacional para la Educación de los Adultos</v>
          </cell>
          <cell r="C110">
            <v>0</v>
          </cell>
          <cell r="D110">
            <v>0</v>
          </cell>
          <cell r="E110">
            <v>0</v>
          </cell>
        </row>
        <row r="111">
          <cell r="B111" t="str">
            <v>Instituto Nacional de la Infraestructura Física Educativa</v>
          </cell>
          <cell r="C111">
            <v>0</v>
          </cell>
          <cell r="D111">
            <v>0</v>
          </cell>
          <cell r="E111">
            <v>0</v>
          </cell>
        </row>
        <row r="112">
          <cell r="B112" t="str">
            <v>Instituto Mexicano de la Radio</v>
          </cell>
          <cell r="C112">
            <v>0</v>
          </cell>
          <cell r="D112">
            <v>0</v>
          </cell>
          <cell r="E112">
            <v>0</v>
          </cell>
        </row>
        <row r="113">
          <cell r="B113" t="str">
            <v>Patronato de Obras e Instalaciones del Instituto Politécnico Nacional</v>
          </cell>
          <cell r="C113">
            <v>0</v>
          </cell>
          <cell r="D113">
            <v>0</v>
          </cell>
          <cell r="E113">
            <v>0</v>
          </cell>
        </row>
        <row r="114">
          <cell r="B114" t="str">
            <v>Universidad Autónoma Agraria Antonio Narro</v>
          </cell>
          <cell r="C114">
            <v>0</v>
          </cell>
          <cell r="D114">
            <v>0</v>
          </cell>
          <cell r="E114">
            <v>0</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20606.5</v>
          </cell>
          <cell r="D155">
            <v>10303.25</v>
          </cell>
          <cell r="E155">
            <v>5151.625</v>
          </cell>
        </row>
        <row r="156">
          <cell r="B156" t="str">
            <v>Secretaría de Marina</v>
          </cell>
          <cell r="C156">
            <v>20606.5</v>
          </cell>
          <cell r="D156">
            <v>10303.25</v>
          </cell>
          <cell r="E156">
            <v>5151.625</v>
          </cell>
        </row>
        <row r="157">
          <cell r="B157" t="str">
            <v>TRABAJO Y PREVISIÓN SOCIAL</v>
          </cell>
          <cell r="C157">
            <v>2139.77</v>
          </cell>
          <cell r="D157">
            <v>1069.885</v>
          </cell>
          <cell r="E157">
            <v>534.9425</v>
          </cell>
        </row>
        <row r="158">
          <cell r="B158" t="str">
            <v>Secretaría del Trabajo y Previsión Social</v>
          </cell>
          <cell r="C158">
            <v>1936.78</v>
          </cell>
          <cell r="D158">
            <v>968.39</v>
          </cell>
          <cell r="E158">
            <v>484.19499999999999</v>
          </cell>
        </row>
        <row r="159">
          <cell r="B159" t="str">
            <v>Procuraduría Federal de la Defensa del Trabajo</v>
          </cell>
          <cell r="C159">
            <v>156.08000000000001</v>
          </cell>
          <cell r="D159">
            <v>78.040000000000006</v>
          </cell>
          <cell r="E159">
            <v>39.020000000000003</v>
          </cell>
        </row>
        <row r="160">
          <cell r="B160" t="str">
            <v>Comité Nacional Mixto de Protección al Salario</v>
          </cell>
          <cell r="C160">
            <v>15.54</v>
          </cell>
          <cell r="D160">
            <v>7.77</v>
          </cell>
          <cell r="E160">
            <v>3.8849999999999998</v>
          </cell>
        </row>
        <row r="161">
          <cell r="B161" t="str">
            <v>Comisión Nacional de los Salarios Mínimos</v>
          </cell>
          <cell r="C161">
            <v>31.37</v>
          </cell>
          <cell r="D161">
            <v>15.685</v>
          </cell>
          <cell r="E161">
            <v>7.8425000000000002</v>
          </cell>
        </row>
        <row r="162">
          <cell r="B162" t="str">
            <v>DESARROLLO AGRARIO, TERRITORIAL Y URBANO</v>
          </cell>
          <cell r="C162">
            <v>2042.28</v>
          </cell>
          <cell r="D162">
            <v>1021.14</v>
          </cell>
          <cell r="E162">
            <v>510.57</v>
          </cell>
        </row>
        <row r="163">
          <cell r="B163" t="str">
            <v>Secretaría de Desarrollo Agrario, Territorial y Urbano</v>
          </cell>
          <cell r="C163">
            <v>825.62</v>
          </cell>
          <cell r="D163">
            <v>412.81</v>
          </cell>
          <cell r="E163">
            <v>206.405</v>
          </cell>
        </row>
        <row r="164">
          <cell r="B164" t="str">
            <v>Registro Agrario Nacional</v>
          </cell>
          <cell r="C164">
            <v>391.48</v>
          </cell>
          <cell r="D164">
            <v>195.74</v>
          </cell>
          <cell r="E164">
            <v>97.87</v>
          </cell>
        </row>
        <row r="165">
          <cell r="B165" t="str">
            <v>Comisión Nacional de Vivienda</v>
          </cell>
          <cell r="C165">
            <v>57.67</v>
          </cell>
          <cell r="D165">
            <v>28.835000000000001</v>
          </cell>
          <cell r="E165">
            <v>14.4175</v>
          </cell>
        </row>
        <row r="166">
          <cell r="B166" t="str">
            <v>Instituto Nacional del Suelo Sustentable</v>
          </cell>
          <cell r="C166">
            <v>100</v>
          </cell>
          <cell r="D166">
            <v>50</v>
          </cell>
          <cell r="E166">
            <v>25</v>
          </cell>
        </row>
        <row r="167">
          <cell r="B167" t="str">
            <v>Procuraduría Agraria</v>
          </cell>
          <cell r="C167">
            <v>657.19</v>
          </cell>
          <cell r="D167">
            <v>328.59500000000003</v>
          </cell>
          <cell r="E167">
            <v>164.29750000000001</v>
          </cell>
        </row>
        <row r="168">
          <cell r="B168" t="str">
            <v>Fideicomiso Fondo Nacional de Habitaciones Populares</v>
          </cell>
          <cell r="C168">
            <v>10.32</v>
          </cell>
          <cell r="D168">
            <v>5.16</v>
          </cell>
          <cell r="E168">
            <v>2.58</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11976.92</v>
          </cell>
          <cell r="D178">
            <v>5988.46</v>
          </cell>
          <cell r="E178">
            <v>2994.23</v>
          </cell>
        </row>
        <row r="179">
          <cell r="B179" t="str">
            <v>Procuraduía General de la República</v>
          </cell>
          <cell r="C179">
            <v>11483.28</v>
          </cell>
          <cell r="D179">
            <v>5741.64</v>
          </cell>
          <cell r="E179">
            <v>2870.82</v>
          </cell>
        </row>
        <row r="180">
          <cell r="B180" t="str">
            <v>Centro Nacional de Planeación, Análisis e Información para el Combate a la Delincuencia</v>
          </cell>
          <cell r="C180">
            <v>260.33</v>
          </cell>
          <cell r="D180">
            <v>130.16499999999999</v>
          </cell>
          <cell r="E180">
            <v>65.082499999999996</v>
          </cell>
        </row>
        <row r="181">
          <cell r="B181" t="str">
            <v>Instituto de Formación Ministerial, Policial y Pericial</v>
          </cell>
          <cell r="C181">
            <v>36.14</v>
          </cell>
          <cell r="D181">
            <v>18.07</v>
          </cell>
          <cell r="E181">
            <v>9.0350000000000001</v>
          </cell>
        </row>
        <row r="182">
          <cell r="B182" t="str">
            <v>Centro de Evaluación y Control de Confianza</v>
          </cell>
          <cell r="C182">
            <v>103.17</v>
          </cell>
          <cell r="D182">
            <v>51.585000000000001</v>
          </cell>
          <cell r="E182">
            <v>25.7925</v>
          </cell>
        </row>
        <row r="183">
          <cell r="B183" t="str">
            <v>Centro Federal de Protección a Personas</v>
          </cell>
          <cell r="C183">
            <v>10.039999999999999</v>
          </cell>
          <cell r="D183">
            <v>5.0199999999999996</v>
          </cell>
          <cell r="E183">
            <v>2.5099999999999998</v>
          </cell>
        </row>
        <row r="184">
          <cell r="B184" t="str">
            <v>Agencia de Investigación Criminal</v>
          </cell>
          <cell r="C184">
            <v>12.66</v>
          </cell>
          <cell r="D184">
            <v>6.33</v>
          </cell>
          <cell r="E184">
            <v>3.165</v>
          </cell>
        </row>
        <row r="185">
          <cell r="B185" t="str">
            <v>Instituto Nacional de Ciencias Penales</v>
          </cell>
          <cell r="C185">
            <v>71.3</v>
          </cell>
          <cell r="D185">
            <v>35.65</v>
          </cell>
          <cell r="E185">
            <v>17.824999999999999</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2903.7900000000009</v>
          </cell>
          <cell r="D192">
            <v>1451.8950000000004</v>
          </cell>
          <cell r="E192">
            <v>725.94750000000022</v>
          </cell>
        </row>
        <row r="193">
          <cell r="B193" t="str">
            <v>Secretaría de Desarrollo Social</v>
          </cell>
          <cell r="C193">
            <v>1447.19</v>
          </cell>
          <cell r="D193">
            <v>723.59500000000003</v>
          </cell>
          <cell r="E193">
            <v>361.79750000000001</v>
          </cell>
        </row>
        <row r="194">
          <cell r="B194" t="str">
            <v>Instituto Nacional de Desarrollo Social</v>
          </cell>
          <cell r="C194">
            <v>71.930000000000007</v>
          </cell>
          <cell r="D194">
            <v>35.965000000000003</v>
          </cell>
          <cell r="E194">
            <v>17.982500000000002</v>
          </cell>
        </row>
        <row r="195">
          <cell r="B195" t="str">
            <v>Coordinación Nacional de PROSPERA Programa de Inclusión Social</v>
          </cell>
          <cell r="C195">
            <v>572.47</v>
          </cell>
          <cell r="D195">
            <v>286.23500000000001</v>
          </cell>
          <cell r="E195">
            <v>143.11750000000001</v>
          </cell>
        </row>
        <row r="196">
          <cell r="B196" t="str">
            <v>Instituto Nacional de la Economía Social</v>
          </cell>
          <cell r="C196">
            <v>259.52</v>
          </cell>
          <cell r="D196">
            <v>129.76</v>
          </cell>
          <cell r="E196">
            <v>64.88</v>
          </cell>
        </row>
        <row r="197">
          <cell r="B197" t="str">
            <v>Instituto Nacional de las Personas Adultas Mayores</v>
          </cell>
          <cell r="C197">
            <v>261.32</v>
          </cell>
          <cell r="D197">
            <v>130.66</v>
          </cell>
          <cell r="E197">
            <v>65.33</v>
          </cell>
        </row>
        <row r="198">
          <cell r="B198" t="str">
            <v>Consejo Nacional de Evaluación de la Política de Desarrollo Social</v>
          </cell>
          <cell r="C198">
            <v>163.47999999999999</v>
          </cell>
          <cell r="D198">
            <v>81.739999999999995</v>
          </cell>
          <cell r="E198">
            <v>40.869999999999997</v>
          </cell>
        </row>
        <row r="199">
          <cell r="B199" t="str">
            <v>Consejo Nacional para el Desarrollo y la Inclusión de las Personas con Discapacidad</v>
          </cell>
          <cell r="C199">
            <v>24.03</v>
          </cell>
          <cell r="D199">
            <v>12.015000000000001</v>
          </cell>
          <cell r="E199">
            <v>6.0075000000000003</v>
          </cell>
        </row>
        <row r="200">
          <cell r="B200" t="str">
            <v>Instituto Mexicano de la Juventud</v>
          </cell>
          <cell r="C200">
            <v>73.260000000000005</v>
          </cell>
          <cell r="D200">
            <v>36.630000000000003</v>
          </cell>
          <cell r="E200">
            <v>18.315000000000001</v>
          </cell>
        </row>
        <row r="201">
          <cell r="B201" t="str">
            <v>Fondo Nacional para el Fomento de las Artesanías</v>
          </cell>
          <cell r="C201">
            <v>30.59</v>
          </cell>
          <cell r="D201">
            <v>15.295</v>
          </cell>
          <cell r="E201">
            <v>7.6475</v>
          </cell>
        </row>
        <row r="202">
          <cell r="B202" t="str">
            <v>TURISMO</v>
          </cell>
          <cell r="C202">
            <v>1016.45</v>
          </cell>
          <cell r="D202">
            <v>508.22500000000002</v>
          </cell>
          <cell r="E202">
            <v>254.11250000000001</v>
          </cell>
        </row>
        <row r="203">
          <cell r="B203" t="str">
            <v>Secretaría de Turismo</v>
          </cell>
          <cell r="C203">
            <v>347.01</v>
          </cell>
          <cell r="D203">
            <v>173.505</v>
          </cell>
          <cell r="E203">
            <v>86.752499999999998</v>
          </cell>
        </row>
        <row r="204">
          <cell r="B204" t="str">
            <v>Instituto de Competitividad Turística</v>
          </cell>
          <cell r="C204">
            <v>13.11</v>
          </cell>
          <cell r="D204">
            <v>6.5549999999999997</v>
          </cell>
          <cell r="E204">
            <v>3.2774999999999999</v>
          </cell>
        </row>
        <row r="205">
          <cell r="B205" t="str">
            <v>Corporación de Servicios al Turista Ángeles Verdes</v>
          </cell>
          <cell r="C205">
            <v>153.65</v>
          </cell>
          <cell r="D205">
            <v>76.825000000000003</v>
          </cell>
          <cell r="E205">
            <v>38.412500000000001</v>
          </cell>
        </row>
        <row r="206">
          <cell r="B206" t="str">
            <v>Consejo de Promoción Turística de México, S.A. de C.V.</v>
          </cell>
          <cell r="C206">
            <v>213.24</v>
          </cell>
          <cell r="D206">
            <v>106.62</v>
          </cell>
          <cell r="E206">
            <v>53.31</v>
          </cell>
        </row>
        <row r="207">
          <cell r="B207" t="str">
            <v>Fondo Nacional de Fomento al Turismo</v>
          </cell>
          <cell r="C207">
            <v>289.44</v>
          </cell>
          <cell r="D207">
            <v>144.72</v>
          </cell>
          <cell r="E207">
            <v>72.36</v>
          </cell>
        </row>
        <row r="208">
          <cell r="B208" t="str">
            <v>ADMINISTRACIÓN FEDERAL DE SERVICIOS EDUCATIVOS EN EL D.F.</v>
          </cell>
          <cell r="C208">
            <v>0</v>
          </cell>
          <cell r="D208">
            <v>0</v>
          </cell>
          <cell r="E208">
            <v>0</v>
          </cell>
        </row>
        <row r="209">
          <cell r="B209" t="str">
            <v>Administración Federal de Servicios Educativos en el Distrito Federal</v>
          </cell>
          <cell r="C209">
            <v>0</v>
          </cell>
          <cell r="D209">
            <v>0</v>
          </cell>
          <cell r="E209">
            <v>0</v>
          </cell>
        </row>
        <row r="210">
          <cell r="B210" t="str">
            <v>FUNCIÓN PÚBLICA</v>
          </cell>
          <cell r="C210">
            <v>969.05</v>
          </cell>
          <cell r="D210">
            <v>484.52499999999998</v>
          </cell>
          <cell r="E210">
            <v>242.26249999999999</v>
          </cell>
        </row>
        <row r="211">
          <cell r="B211" t="str">
            <v>Secretaría de la Función Pública</v>
          </cell>
          <cell r="C211">
            <v>969.05</v>
          </cell>
          <cell r="D211">
            <v>484.52499999999998</v>
          </cell>
          <cell r="E211">
            <v>242.26249999999999</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116.56</v>
          </cell>
          <cell r="D218">
            <v>58.28</v>
          </cell>
          <cell r="E218">
            <v>29.14</v>
          </cell>
        </row>
        <row r="219">
          <cell r="B219" t="str">
            <v>Consejería Jurídica del Ejecutivo Federal</v>
          </cell>
          <cell r="C219">
            <v>116.56</v>
          </cell>
          <cell r="D219">
            <v>58.28</v>
          </cell>
          <cell r="E219">
            <v>29.14</v>
          </cell>
        </row>
        <row r="220">
          <cell r="B220" t="str">
            <v>CONSEJO NACIONAL DE CIENCIA Y TECNOLOGÍA</v>
          </cell>
          <cell r="C220">
            <v>0</v>
          </cell>
          <cell r="D220">
            <v>0</v>
          </cell>
          <cell r="E220">
            <v>0</v>
          </cell>
        </row>
        <row r="221">
          <cell r="B221" t="str">
            <v>Centro de Investigación en Geografía y Geomática "Ing. Jorge L. Tamayo", A.C.</v>
          </cell>
          <cell r="C221">
            <v>0</v>
          </cell>
          <cell r="D221">
            <v>0</v>
          </cell>
          <cell r="E221">
            <v>0</v>
          </cell>
        </row>
        <row r="222">
          <cell r="B222" t="str">
            <v>Centro de Investigación en Matemáticas, A.C.</v>
          </cell>
          <cell r="C222">
            <v>0</v>
          </cell>
          <cell r="D222">
            <v>0</v>
          </cell>
          <cell r="E222">
            <v>0</v>
          </cell>
        </row>
        <row r="223">
          <cell r="B223" t="str">
            <v>Centro de Investigación en Materiales Avanzados, S.C.</v>
          </cell>
          <cell r="C223">
            <v>0</v>
          </cell>
          <cell r="D223">
            <v>0</v>
          </cell>
          <cell r="E223">
            <v>0</v>
          </cell>
        </row>
        <row r="224">
          <cell r="B224" t="str">
            <v>CIATEC, A.C. "Centro de Innovación Aplicada en Tecnologías Competitivas"</v>
          </cell>
          <cell r="C224">
            <v>0</v>
          </cell>
          <cell r="D224">
            <v>0</v>
          </cell>
          <cell r="E224">
            <v>0</v>
          </cell>
        </row>
        <row r="225">
          <cell r="B225" t="str">
            <v>Centro de Investigación y Asistencia en Tecnología y Diseño del Estado de Jalisco, A.C.</v>
          </cell>
          <cell r="C225">
            <v>0</v>
          </cell>
          <cell r="D225">
            <v>0</v>
          </cell>
          <cell r="E225">
            <v>0</v>
          </cell>
        </row>
        <row r="226">
          <cell r="B226" t="str">
            <v>Centro de Investigación y Desarrollo Tecnológico en Electroquímica, S.C.</v>
          </cell>
          <cell r="C226">
            <v>0</v>
          </cell>
          <cell r="D226">
            <v>0</v>
          </cell>
          <cell r="E226">
            <v>0</v>
          </cell>
        </row>
        <row r="227">
          <cell r="B227" t="str">
            <v>Centro de Investigación y Docencia Económicas, A.C.</v>
          </cell>
          <cell r="C227">
            <v>0</v>
          </cell>
          <cell r="D227">
            <v>0</v>
          </cell>
          <cell r="E227">
            <v>0</v>
          </cell>
        </row>
        <row r="228">
          <cell r="B228" t="str">
            <v>Centro de Investigaciones Biológicas del Noroeste, S.C.</v>
          </cell>
          <cell r="C228">
            <v>0</v>
          </cell>
          <cell r="D228">
            <v>0</v>
          </cell>
          <cell r="E228">
            <v>0</v>
          </cell>
        </row>
        <row r="229">
          <cell r="B229" t="str">
            <v>Centro de Investigación Científica de Yucatán, A.C.</v>
          </cell>
          <cell r="C229">
            <v>0</v>
          </cell>
          <cell r="D229">
            <v>0</v>
          </cell>
          <cell r="E229">
            <v>0</v>
          </cell>
        </row>
        <row r="230">
          <cell r="B230" t="str">
            <v>Centro de Investigaciones en Óptica, A.C.</v>
          </cell>
          <cell r="C230">
            <v>0</v>
          </cell>
          <cell r="D230">
            <v>0</v>
          </cell>
          <cell r="E230">
            <v>0</v>
          </cell>
        </row>
        <row r="231">
          <cell r="B231" t="str">
            <v>Centro de Investigación en Química Aplicada</v>
          </cell>
          <cell r="C231">
            <v>0</v>
          </cell>
          <cell r="D231">
            <v>0</v>
          </cell>
          <cell r="E231">
            <v>0</v>
          </cell>
        </row>
        <row r="232">
          <cell r="B232" t="str">
            <v>Centro de Investigaciones y Estudios Superiores en Antropología Social</v>
          </cell>
          <cell r="C232">
            <v>0</v>
          </cell>
          <cell r="D232">
            <v>0</v>
          </cell>
          <cell r="E232">
            <v>0</v>
          </cell>
        </row>
        <row r="233">
          <cell r="B233" t="str">
            <v>Consejo Nacional de Ciencia y Tecnología</v>
          </cell>
          <cell r="C233">
            <v>0</v>
          </cell>
          <cell r="D233">
            <v>0</v>
          </cell>
          <cell r="E233">
            <v>0</v>
          </cell>
        </row>
        <row r="234">
          <cell r="B234" t="str">
            <v>CIATEQ, A.C. Centro de Tecnología Avanzada</v>
          </cell>
          <cell r="C234">
            <v>0</v>
          </cell>
          <cell r="D234">
            <v>0</v>
          </cell>
          <cell r="E234">
            <v>0</v>
          </cell>
        </row>
        <row r="235">
          <cell r="B235" t="str">
            <v>El Colegio de la Frontera Norte, A.C.</v>
          </cell>
          <cell r="C235">
            <v>0</v>
          </cell>
          <cell r="D235">
            <v>0</v>
          </cell>
          <cell r="E235">
            <v>0</v>
          </cell>
        </row>
        <row r="236">
          <cell r="B236" t="str">
            <v>El Colegio de la Frontera Sur</v>
          </cell>
          <cell r="C236">
            <v>0</v>
          </cell>
          <cell r="D236">
            <v>0</v>
          </cell>
          <cell r="E236">
            <v>0</v>
          </cell>
        </row>
        <row r="237">
          <cell r="B237" t="str">
            <v>El Colegio de Michoacán, A.C.</v>
          </cell>
          <cell r="C237">
            <v>0</v>
          </cell>
          <cell r="D237">
            <v>0</v>
          </cell>
          <cell r="E237">
            <v>0</v>
          </cell>
        </row>
        <row r="238">
          <cell r="B238" t="str">
            <v>El Colegio de San Luis, A.C.</v>
          </cell>
          <cell r="C238">
            <v>0</v>
          </cell>
          <cell r="D238">
            <v>0</v>
          </cell>
          <cell r="E238">
            <v>0</v>
          </cell>
        </row>
        <row r="239">
          <cell r="B239" t="str">
            <v>Instituto de Ecología, A.C.</v>
          </cell>
          <cell r="C239">
            <v>0</v>
          </cell>
          <cell r="D239">
            <v>0</v>
          </cell>
          <cell r="E239">
            <v>0</v>
          </cell>
        </row>
        <row r="240">
          <cell r="B240" t="str">
            <v>Instituto de Investigaciones "Dr. José María Luis Mora"</v>
          </cell>
          <cell r="C240">
            <v>0</v>
          </cell>
          <cell r="D240">
            <v>0</v>
          </cell>
          <cell r="E240">
            <v>0</v>
          </cell>
        </row>
        <row r="241">
          <cell r="B241" t="str">
            <v>Instituto Nacional de Astrofísica, Óptica y Electrónica</v>
          </cell>
          <cell r="C241">
            <v>0</v>
          </cell>
          <cell r="D241">
            <v>0</v>
          </cell>
          <cell r="E241">
            <v>0</v>
          </cell>
        </row>
        <row r="242">
          <cell r="B242" t="str">
            <v>Instituto Potosino de Investigación Científica y Tecnológica, A.C.</v>
          </cell>
          <cell r="C242">
            <v>0</v>
          </cell>
          <cell r="D242">
            <v>0</v>
          </cell>
          <cell r="E242">
            <v>0</v>
          </cell>
        </row>
        <row r="243">
          <cell r="B243" t="str">
            <v>Centro de Ingeniería y Desarrollo Industrial</v>
          </cell>
          <cell r="C243">
            <v>0</v>
          </cell>
          <cell r="D243">
            <v>0</v>
          </cell>
          <cell r="E243">
            <v>0</v>
          </cell>
        </row>
        <row r="244">
          <cell r="B244" t="str">
            <v>Centro de Investigación Científica y de Educación Superior de Ensenada, Baja California</v>
          </cell>
          <cell r="C244">
            <v>0</v>
          </cell>
          <cell r="D244">
            <v>0</v>
          </cell>
          <cell r="E244">
            <v>0</v>
          </cell>
        </row>
        <row r="245">
          <cell r="B245" t="str">
            <v>Centro de Investigación en Alimentación y Desarrollo, A.C.</v>
          </cell>
          <cell r="C245">
            <v>0</v>
          </cell>
          <cell r="D245">
            <v>0</v>
          </cell>
          <cell r="E245">
            <v>0</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1786.19</v>
          </cell>
          <cell r="D250">
            <v>893.09500000000003</v>
          </cell>
          <cell r="E250">
            <v>446.54750000000001</v>
          </cell>
        </row>
        <row r="251">
          <cell r="B251" t="str">
            <v>Comisión Nacional para el Desarrollo de los Pueblos Indígenas</v>
          </cell>
          <cell r="C251">
            <v>727.12</v>
          </cell>
          <cell r="D251">
            <v>363.56</v>
          </cell>
          <cell r="E251">
            <v>181.78</v>
          </cell>
        </row>
        <row r="252">
          <cell r="B252" t="str">
            <v>Notimex, Agencia de Noticias del Estado Mexicano</v>
          </cell>
          <cell r="C252">
            <v>135.68</v>
          </cell>
          <cell r="D252">
            <v>67.84</v>
          </cell>
          <cell r="E252">
            <v>33.92</v>
          </cell>
        </row>
        <row r="253">
          <cell r="B253" t="str">
            <v>Procuraduría de la Defensa del Contribuyente</v>
          </cell>
          <cell r="C253">
            <v>423.45</v>
          </cell>
          <cell r="D253">
            <v>211.72499999999999</v>
          </cell>
          <cell r="E253">
            <v>105.8625</v>
          </cell>
        </row>
        <row r="254">
          <cell r="B254" t="str">
            <v>Comisión Ejecutiva de Atención a Víctimas</v>
          </cell>
          <cell r="C254">
            <v>223.28</v>
          </cell>
          <cell r="D254">
            <v>111.64</v>
          </cell>
          <cell r="E254">
            <v>55.82</v>
          </cell>
        </row>
        <row r="255">
          <cell r="B255" t="str">
            <v>Sistema Público de Radiodifusión del Estado Mexicano</v>
          </cell>
          <cell r="C255">
            <v>105.99</v>
          </cell>
          <cell r="D255">
            <v>52.994999999999997</v>
          </cell>
          <cell r="E255">
            <v>26.497499999999999</v>
          </cell>
        </row>
        <row r="256">
          <cell r="B256" t="str">
            <v>Secretaría Ejecutiva del Sistema Nacional Anticorrupción</v>
          </cell>
          <cell r="C256">
            <v>24.14</v>
          </cell>
          <cell r="D256">
            <v>12.07</v>
          </cell>
          <cell r="E256">
            <v>6.0350000000000001</v>
          </cell>
        </row>
        <row r="257">
          <cell r="B257" t="str">
            <v>Instituto Nacional de las Mujeres</v>
          </cell>
          <cell r="C257">
            <v>146.53</v>
          </cell>
          <cell r="D257">
            <v>73.265000000000001</v>
          </cell>
          <cell r="E257">
            <v>36.6325</v>
          </cell>
        </row>
        <row r="258">
          <cell r="B258" t="str">
            <v>CULTURA</v>
          </cell>
          <cell r="C258">
            <v>0</v>
          </cell>
          <cell r="D258">
            <v>0</v>
          </cell>
          <cell r="E258">
            <v>0</v>
          </cell>
        </row>
        <row r="259">
          <cell r="B259" t="str">
            <v>Secretaría de Cultura</v>
          </cell>
          <cell r="C259">
            <v>0</v>
          </cell>
          <cell r="D259">
            <v>0</v>
          </cell>
          <cell r="E259">
            <v>0</v>
          </cell>
        </row>
        <row r="260">
          <cell r="B260" t="str">
            <v>Instituto Nacional de Antropología e Historia</v>
          </cell>
          <cell r="C260">
            <v>0</v>
          </cell>
          <cell r="D260">
            <v>0</v>
          </cell>
          <cell r="E260">
            <v>0</v>
          </cell>
        </row>
        <row r="261">
          <cell r="B261" t="str">
            <v>Instituto Nacional de Bellas Artes y Literatura</v>
          </cell>
          <cell r="C261">
            <v>0</v>
          </cell>
          <cell r="D261">
            <v>0</v>
          </cell>
          <cell r="E261">
            <v>0</v>
          </cell>
        </row>
        <row r="262">
          <cell r="B262" t="str">
            <v>Radio Educación</v>
          </cell>
          <cell r="C262">
            <v>0</v>
          </cell>
          <cell r="D262">
            <v>0</v>
          </cell>
          <cell r="E262">
            <v>0</v>
          </cell>
        </row>
        <row r="263">
          <cell r="B263" t="str">
            <v>Instituto Nacional del Derecho de Autor</v>
          </cell>
          <cell r="C263">
            <v>0</v>
          </cell>
          <cell r="D263">
            <v>0</v>
          </cell>
          <cell r="E263">
            <v>0</v>
          </cell>
        </row>
        <row r="264">
          <cell r="B264" t="str">
            <v>Instituto Nacional de Estudios Históricos de las Revoluciones de México</v>
          </cell>
          <cell r="C264">
            <v>0</v>
          </cell>
          <cell r="D264">
            <v>0</v>
          </cell>
          <cell r="E264">
            <v>0</v>
          </cell>
        </row>
        <row r="265">
          <cell r="B265" t="str">
            <v>Centro de Capacitación Cinematográfica, A.C.</v>
          </cell>
          <cell r="C265">
            <v>0</v>
          </cell>
          <cell r="D265">
            <v>0</v>
          </cell>
          <cell r="E265">
            <v>0</v>
          </cell>
        </row>
        <row r="266">
          <cell r="B266" t="str">
            <v>Compañía Operadora del Centro Cultural y Turístico de Tijuana, S.A. de C.V.</v>
          </cell>
          <cell r="C266">
            <v>0</v>
          </cell>
          <cell r="D266">
            <v>0</v>
          </cell>
          <cell r="E266">
            <v>0</v>
          </cell>
        </row>
        <row r="267">
          <cell r="B267" t="str">
            <v>Fideicomiso para la Cineteca Nacional</v>
          </cell>
          <cell r="C267">
            <v>0</v>
          </cell>
          <cell r="D267">
            <v>0</v>
          </cell>
          <cell r="E267">
            <v>0</v>
          </cell>
        </row>
        <row r="268">
          <cell r="B268" t="str">
            <v>Instituto Nacional de Lenguas Indígenas</v>
          </cell>
          <cell r="C268">
            <v>0</v>
          </cell>
          <cell r="D268">
            <v>0</v>
          </cell>
          <cell r="E268">
            <v>0</v>
          </cell>
        </row>
        <row r="269">
          <cell r="B269" t="str">
            <v>Instituto Mexicano de Cinematografía</v>
          </cell>
          <cell r="C269">
            <v>0</v>
          </cell>
          <cell r="D269">
            <v>0</v>
          </cell>
          <cell r="E269">
            <v>0</v>
          </cell>
        </row>
        <row r="270">
          <cell r="B270" t="str">
            <v>Televisión Metropolitana S.A. de C.V.</v>
          </cell>
          <cell r="C270">
            <v>0</v>
          </cell>
          <cell r="D270">
            <v>0</v>
          </cell>
          <cell r="E270">
            <v>0</v>
          </cell>
        </row>
      </sheetData>
      <sheetData sheetId="2">
        <row r="8">
          <cell r="B8" t="str">
            <v>TOTAL</v>
          </cell>
          <cell r="C8">
            <v>115029.90999999997</v>
          </cell>
          <cell r="D8">
            <v>57514.954999999987</v>
          </cell>
          <cell r="E8">
            <v>28757.477499999994</v>
          </cell>
          <cell r="F8">
            <v>86272.432499999995</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7901.94</v>
          </cell>
          <cell r="D51">
            <v>3950.97</v>
          </cell>
          <cell r="E51">
            <v>1975.4849999999999</v>
          </cell>
          <cell r="F51">
            <v>5926.4549999999999</v>
          </cell>
        </row>
        <row r="52">
          <cell r="B52" t="str">
            <v>Secretaría de Agricultura , Ganadería, Desarrollo Rural, Pesca y Alimentación</v>
          </cell>
          <cell r="C52">
            <v>3030.11</v>
          </cell>
          <cell r="D52">
            <v>1515.0550000000001</v>
          </cell>
          <cell r="E52">
            <v>757.52750000000003</v>
          </cell>
          <cell r="F52">
            <v>2272.5825</v>
          </cell>
        </row>
        <row r="53">
          <cell r="B53" t="str">
            <v>Servicio Nacional de Sanidad, Inocuidad y Calidad Agroalimentaria</v>
          </cell>
          <cell r="C53">
            <v>685.74</v>
          </cell>
          <cell r="D53">
            <v>342.87</v>
          </cell>
          <cell r="E53">
            <v>171.435</v>
          </cell>
          <cell r="F53">
            <v>514.30500000000006</v>
          </cell>
        </row>
        <row r="54">
          <cell r="B54" t="str">
            <v>Servicio Nacional de Inspección y Certificación de Semillas</v>
          </cell>
          <cell r="C54">
            <v>27.08</v>
          </cell>
          <cell r="D54">
            <v>13.54</v>
          </cell>
          <cell r="E54">
            <v>6.77</v>
          </cell>
          <cell r="F54">
            <v>20.309999999999999</v>
          </cell>
        </row>
        <row r="55">
          <cell r="B55" t="str">
            <v>Colegio Superior Agropecuario del Estado de Guerrero</v>
          </cell>
          <cell r="C55">
            <v>61.51</v>
          </cell>
          <cell r="D55">
            <v>30.754999999999999</v>
          </cell>
          <cell r="E55">
            <v>15.3775</v>
          </cell>
          <cell r="F55">
            <v>46.1325</v>
          </cell>
        </row>
        <row r="56">
          <cell r="B56" t="str">
            <v>Agencia de Servicios a la Comercialización y Desarrollo de Mercados Agropecuarios</v>
          </cell>
          <cell r="C56">
            <v>177.91</v>
          </cell>
          <cell r="D56">
            <v>88.954999999999998</v>
          </cell>
          <cell r="E56">
            <v>44.477499999999999</v>
          </cell>
          <cell r="F56">
            <v>133.4325</v>
          </cell>
        </row>
        <row r="57">
          <cell r="B57" t="str">
            <v>Servicio de Información Agroalimentaria y Pesquera</v>
          </cell>
          <cell r="C57">
            <v>38.380000000000003</v>
          </cell>
          <cell r="D57">
            <v>19.190000000000001</v>
          </cell>
          <cell r="E57">
            <v>9.5950000000000006</v>
          </cell>
          <cell r="F57">
            <v>28.785000000000004</v>
          </cell>
        </row>
        <row r="58">
          <cell r="B58" t="str">
            <v>Comisión Nacional de Acuacultura y Pesca</v>
          </cell>
          <cell r="C58">
            <v>276.27999999999997</v>
          </cell>
          <cell r="D58">
            <v>138.13999999999999</v>
          </cell>
          <cell r="E58">
            <v>69.069999999999993</v>
          </cell>
          <cell r="F58">
            <v>207.20999999999998</v>
          </cell>
        </row>
        <row r="59">
          <cell r="B59" t="str">
            <v>Universidad Autónoma Chapingo</v>
          </cell>
          <cell r="C59">
            <v>1528.86</v>
          </cell>
          <cell r="D59">
            <v>764.43</v>
          </cell>
          <cell r="E59">
            <v>382.21499999999997</v>
          </cell>
          <cell r="F59">
            <v>1146.645</v>
          </cell>
        </row>
        <row r="60">
          <cell r="B60" t="str">
            <v>Comité Nacional para el Desarrollo Sustentable de la Caña de Azúcar</v>
          </cell>
          <cell r="C60">
            <v>8.83</v>
          </cell>
          <cell r="D60">
            <v>4.415</v>
          </cell>
          <cell r="E60">
            <v>2.2075</v>
          </cell>
          <cell r="F60">
            <v>6.6225000000000005</v>
          </cell>
        </row>
        <row r="61">
          <cell r="B61" t="str">
            <v>Fideicomiso de Riesgo Compartido</v>
          </cell>
          <cell r="C61">
            <v>211.33</v>
          </cell>
          <cell r="D61">
            <v>105.66500000000001</v>
          </cell>
          <cell r="E61">
            <v>52.832500000000003</v>
          </cell>
          <cell r="F61">
            <v>158.4975</v>
          </cell>
        </row>
        <row r="62">
          <cell r="B62" t="str">
            <v>Fondo de Empresas Expropiadas del Sector Azucarero</v>
          </cell>
          <cell r="C62">
            <v>8.0399999999999991</v>
          </cell>
          <cell r="D62">
            <v>4.0199999999999996</v>
          </cell>
          <cell r="E62">
            <v>2.0099999999999998</v>
          </cell>
          <cell r="F62">
            <v>6.0299999999999994</v>
          </cell>
        </row>
        <row r="63">
          <cell r="B63" t="str">
            <v>Instituto Nacional para el Desarrollo de Capacidades del Sector Rural, A.C.</v>
          </cell>
          <cell r="C63">
            <v>22.54</v>
          </cell>
          <cell r="D63">
            <v>11.27</v>
          </cell>
          <cell r="E63">
            <v>5.6349999999999998</v>
          </cell>
          <cell r="F63">
            <v>16.905000000000001</v>
          </cell>
        </row>
        <row r="64">
          <cell r="B64" t="str">
            <v>Colegio de Postgraduados</v>
          </cell>
          <cell r="C64">
            <v>711.19</v>
          </cell>
          <cell r="D64">
            <v>355.59500000000003</v>
          </cell>
          <cell r="E64">
            <v>177.79750000000001</v>
          </cell>
          <cell r="F64">
            <v>533.39250000000004</v>
          </cell>
        </row>
        <row r="65">
          <cell r="B65" t="str">
            <v>Comisión Nacional de las Zonas Áridas</v>
          </cell>
          <cell r="C65">
            <v>55.1</v>
          </cell>
          <cell r="D65">
            <v>27.55</v>
          </cell>
          <cell r="E65">
            <v>13.775</v>
          </cell>
          <cell r="F65">
            <v>41.325000000000003</v>
          </cell>
        </row>
        <row r="66">
          <cell r="B66" t="str">
            <v>Instituto Nacional de Investigaciones Forestales, Agrícolas y Pecuarias</v>
          </cell>
          <cell r="C66">
            <v>916.82</v>
          </cell>
          <cell r="D66">
            <v>458.41</v>
          </cell>
          <cell r="E66">
            <v>229.20500000000001</v>
          </cell>
          <cell r="F66">
            <v>687.61500000000001</v>
          </cell>
        </row>
        <row r="67">
          <cell r="B67" t="str">
            <v>Instituto Nacional de Pesca y Acuacultura</v>
          </cell>
          <cell r="C67">
            <v>142.22</v>
          </cell>
          <cell r="D67">
            <v>71.11</v>
          </cell>
          <cell r="E67">
            <v>35.555</v>
          </cell>
          <cell r="F67">
            <v>106.66499999999999</v>
          </cell>
        </row>
        <row r="68">
          <cell r="B68" t="str">
            <v>COMUNICACIONES Y TRANSPORTES</v>
          </cell>
          <cell r="C68">
            <v>7380.1900000000014</v>
          </cell>
          <cell r="D68">
            <v>3690.0950000000007</v>
          </cell>
          <cell r="E68">
            <v>1845.0475000000004</v>
          </cell>
          <cell r="F68">
            <v>5535.1425000000008</v>
          </cell>
        </row>
        <row r="69">
          <cell r="B69" t="str">
            <v>Secretaría de Comunicaciones y Transportes</v>
          </cell>
          <cell r="C69">
            <v>4548.75</v>
          </cell>
          <cell r="D69">
            <v>2274.375</v>
          </cell>
          <cell r="E69">
            <v>1137.1875</v>
          </cell>
          <cell r="F69">
            <v>3411.5625</v>
          </cell>
        </row>
        <row r="70">
          <cell r="B70" t="str">
            <v>Instituto Mexicano del Transporte</v>
          </cell>
          <cell r="C70">
            <v>87.93</v>
          </cell>
          <cell r="D70">
            <v>43.965000000000003</v>
          </cell>
          <cell r="E70">
            <v>21.982500000000002</v>
          </cell>
          <cell r="F70">
            <v>65.947500000000005</v>
          </cell>
        </row>
        <row r="71">
          <cell r="B71" t="str">
            <v>Servicios a la Navegación en el Espacio Aéreo Mexicano</v>
          </cell>
          <cell r="C71">
            <v>2313.12</v>
          </cell>
          <cell r="D71">
            <v>1156.56</v>
          </cell>
          <cell r="E71">
            <v>578.28</v>
          </cell>
          <cell r="F71">
            <v>1734.84</v>
          </cell>
        </row>
        <row r="72">
          <cell r="B72" t="str">
            <v>Agencia Reguladora del Transporte Ferroviario</v>
          </cell>
          <cell r="C72">
            <v>15.93</v>
          </cell>
          <cell r="D72">
            <v>7.9649999999999999</v>
          </cell>
          <cell r="E72">
            <v>3.9824999999999999</v>
          </cell>
          <cell r="F72">
            <v>11.9475</v>
          </cell>
        </row>
        <row r="73">
          <cell r="B73" t="str">
            <v>Administración Portuaria Integral de Puerto Madero, S.A. de C.V.</v>
          </cell>
          <cell r="C73">
            <v>10.89</v>
          </cell>
          <cell r="D73">
            <v>5.4450000000000003</v>
          </cell>
          <cell r="E73">
            <v>2.7225000000000001</v>
          </cell>
          <cell r="F73">
            <v>8.1675000000000004</v>
          </cell>
        </row>
        <row r="74">
          <cell r="B74" t="str">
            <v>Ferrocarril del Istmo de Tehuantepec, S.A. de C.V.</v>
          </cell>
          <cell r="C74">
            <v>36.25</v>
          </cell>
          <cell r="D74">
            <v>18.125</v>
          </cell>
          <cell r="E74">
            <v>9.0625</v>
          </cell>
          <cell r="F74">
            <v>27.1875</v>
          </cell>
        </row>
        <row r="75">
          <cell r="B75" t="str">
            <v>Organismo Promotor de Inversiones en Telecomunicaciones</v>
          </cell>
          <cell r="C75">
            <v>54.71</v>
          </cell>
          <cell r="D75">
            <v>27.355</v>
          </cell>
          <cell r="E75">
            <v>13.6775</v>
          </cell>
          <cell r="F75">
            <v>41.032499999999999</v>
          </cell>
        </row>
        <row r="76">
          <cell r="B76" t="str">
            <v>Fideicomiso de Formación y Capacitación para el Personal de la Marina Mercante Nacional</v>
          </cell>
          <cell r="C76">
            <v>75.72</v>
          </cell>
          <cell r="D76">
            <v>37.86</v>
          </cell>
          <cell r="E76">
            <v>18.93</v>
          </cell>
          <cell r="F76">
            <v>56.79</v>
          </cell>
        </row>
        <row r="77">
          <cell r="B77" t="str">
            <v>Agencia Espacial Mexicana</v>
          </cell>
          <cell r="C77">
            <v>43.55</v>
          </cell>
          <cell r="D77">
            <v>21.774999999999999</v>
          </cell>
          <cell r="E77">
            <v>10.887499999999999</v>
          </cell>
          <cell r="F77">
            <v>32.662499999999994</v>
          </cell>
        </row>
        <row r="78">
          <cell r="B78" t="str">
            <v>Grupo Aeroportuario de la Ciudad de México, S.A. de C.V.</v>
          </cell>
          <cell r="C78">
            <v>193.34</v>
          </cell>
          <cell r="D78">
            <v>96.67</v>
          </cell>
          <cell r="E78">
            <v>48.335000000000001</v>
          </cell>
          <cell r="F78">
            <v>145.005</v>
          </cell>
        </row>
        <row r="79">
          <cell r="B79" t="str">
            <v>ECONOMÍA</v>
          </cell>
          <cell r="C79">
            <v>3235.6800000000003</v>
          </cell>
          <cell r="D79">
            <v>1617.8400000000001</v>
          </cell>
          <cell r="E79">
            <v>808.92000000000007</v>
          </cell>
          <cell r="F79">
            <v>2426.7599999999998</v>
          </cell>
        </row>
        <row r="80">
          <cell r="B80" t="str">
            <v>Secretaría de Economía</v>
          </cell>
          <cell r="C80">
            <v>1375.99</v>
          </cell>
          <cell r="D80">
            <v>687.995</v>
          </cell>
          <cell r="E80">
            <v>343.9975</v>
          </cell>
          <cell r="F80">
            <v>1031.9925000000001</v>
          </cell>
        </row>
        <row r="81">
          <cell r="B81" t="str">
            <v>Comisión Federal de Mejora Regulatoria</v>
          </cell>
          <cell r="C81">
            <v>65.28</v>
          </cell>
          <cell r="D81">
            <v>32.64</v>
          </cell>
          <cell r="E81">
            <v>16.32</v>
          </cell>
          <cell r="F81">
            <v>48.96</v>
          </cell>
        </row>
        <row r="82">
          <cell r="B82" t="str">
            <v>Instituto Nacional del Emprendedor</v>
          </cell>
          <cell r="C82">
            <v>147.66999999999999</v>
          </cell>
          <cell r="D82">
            <v>73.834999999999994</v>
          </cell>
          <cell r="E82">
            <v>36.917499999999997</v>
          </cell>
          <cell r="F82">
            <v>110.7525</v>
          </cell>
        </row>
        <row r="83">
          <cell r="B83" t="str">
            <v>Centro Nacional de Metrología</v>
          </cell>
          <cell r="C83">
            <v>155.22999999999999</v>
          </cell>
          <cell r="D83">
            <v>77.614999999999995</v>
          </cell>
          <cell r="E83">
            <v>38.807499999999997</v>
          </cell>
          <cell r="F83">
            <v>116.42249999999999</v>
          </cell>
        </row>
        <row r="84">
          <cell r="B84" t="str">
            <v>ProMéxico</v>
          </cell>
          <cell r="C84">
            <v>362.98</v>
          </cell>
          <cell r="D84">
            <v>181.49</v>
          </cell>
          <cell r="E84">
            <v>90.745000000000005</v>
          </cell>
          <cell r="F84">
            <v>272.23500000000001</v>
          </cell>
        </row>
        <row r="85">
          <cell r="B85" t="str">
            <v>Procuraduría Federal del Consumidor</v>
          </cell>
          <cell r="C85">
            <v>914.57</v>
          </cell>
          <cell r="D85">
            <v>457.28500000000003</v>
          </cell>
          <cell r="E85">
            <v>228.64250000000001</v>
          </cell>
          <cell r="F85">
            <v>685.92750000000001</v>
          </cell>
        </row>
        <row r="86">
          <cell r="B86" t="str">
            <v>Servicio Geológico Mexicano</v>
          </cell>
          <cell r="C86">
            <v>213.96</v>
          </cell>
          <cell r="D86">
            <v>106.98</v>
          </cell>
          <cell r="E86">
            <v>53.49</v>
          </cell>
          <cell r="F86">
            <v>160.47</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26593.639999999996</v>
          </cell>
          <cell r="D115">
            <v>13296.819999999998</v>
          </cell>
          <cell r="E115">
            <v>6648.4099999999989</v>
          </cell>
          <cell r="F115">
            <v>19945.230000000003</v>
          </cell>
        </row>
        <row r="116">
          <cell r="B116" t="str">
            <v>Secretaría de Salud</v>
          </cell>
          <cell r="C116">
            <v>5455.08</v>
          </cell>
          <cell r="D116">
            <v>2727.54</v>
          </cell>
          <cell r="E116">
            <v>1363.77</v>
          </cell>
          <cell r="F116">
            <v>4091.31</v>
          </cell>
        </row>
        <row r="117">
          <cell r="B117" t="str">
            <v>Administración del Patrimonio de la Beneficencia Pública</v>
          </cell>
          <cell r="C117">
            <v>46.19</v>
          </cell>
          <cell r="D117">
            <v>23.094999999999999</v>
          </cell>
          <cell r="E117">
            <v>11.547499999999999</v>
          </cell>
          <cell r="F117">
            <v>34.642499999999998</v>
          </cell>
        </row>
        <row r="118">
          <cell r="B118" t="str">
            <v>Centro Nacional de la Transfusión Sanguínea</v>
          </cell>
          <cell r="C118">
            <v>62.43</v>
          </cell>
          <cell r="D118">
            <v>31.215</v>
          </cell>
          <cell r="E118">
            <v>15.6075</v>
          </cell>
          <cell r="F118">
            <v>46.822499999999998</v>
          </cell>
        </row>
        <row r="119">
          <cell r="B119" t="str">
            <v>Centro Nacional para la Prevención y el Control del VIH/SIDA</v>
          </cell>
          <cell r="C119">
            <v>36.369999999999997</v>
          </cell>
          <cell r="D119">
            <v>18.184999999999999</v>
          </cell>
          <cell r="E119">
            <v>9.0924999999999994</v>
          </cell>
          <cell r="F119">
            <v>27.277499999999996</v>
          </cell>
        </row>
        <row r="120">
          <cell r="B120" t="str">
            <v>Centro Nacional de Equidad de Género y Salud Reproductiva</v>
          </cell>
          <cell r="C120">
            <v>88.81</v>
          </cell>
          <cell r="D120">
            <v>44.405000000000001</v>
          </cell>
          <cell r="E120">
            <v>22.202500000000001</v>
          </cell>
          <cell r="F120">
            <v>66.607500000000002</v>
          </cell>
        </row>
        <row r="121">
          <cell r="B121" t="str">
            <v>Comisión Nacional de Arbitraje Médico</v>
          </cell>
          <cell r="C121">
            <v>101.92</v>
          </cell>
          <cell r="D121">
            <v>50.96</v>
          </cell>
          <cell r="E121">
            <v>25.48</v>
          </cell>
          <cell r="F121">
            <v>76.44</v>
          </cell>
        </row>
        <row r="122">
          <cell r="B122" t="str">
            <v>Servicios de Atención Psiquiátrica</v>
          </cell>
          <cell r="C122">
            <v>791.24</v>
          </cell>
          <cell r="D122">
            <v>395.62</v>
          </cell>
          <cell r="E122">
            <v>197.81</v>
          </cell>
          <cell r="F122">
            <v>593.43000000000006</v>
          </cell>
        </row>
        <row r="123">
          <cell r="B123" t="str">
            <v>Centro Nacional de Programas Preventivos y Control de Enfermedades</v>
          </cell>
          <cell r="C123">
            <v>152.79</v>
          </cell>
          <cell r="D123">
            <v>76.394999999999996</v>
          </cell>
          <cell r="E123">
            <v>38.197499999999998</v>
          </cell>
          <cell r="F123">
            <v>114.5925</v>
          </cell>
        </row>
        <row r="124">
          <cell r="B124" t="str">
            <v>Centro Nacional de Trasplantes</v>
          </cell>
          <cell r="C124">
            <v>18.850000000000001</v>
          </cell>
          <cell r="D124">
            <v>9.4250000000000007</v>
          </cell>
          <cell r="E124">
            <v>4.7125000000000004</v>
          </cell>
          <cell r="F124">
            <v>14.137500000000001</v>
          </cell>
        </row>
        <row r="125">
          <cell r="B125" t="str">
            <v>Centro Nacional para la Salud de la Infancia y la Adolescencia</v>
          </cell>
          <cell r="C125">
            <v>47.24</v>
          </cell>
          <cell r="D125">
            <v>23.62</v>
          </cell>
          <cell r="E125">
            <v>11.81</v>
          </cell>
          <cell r="F125">
            <v>35.43</v>
          </cell>
        </row>
        <row r="126">
          <cell r="B126" t="str">
            <v>Comisión Federal para la Protección contra Riesgos Sanitarios</v>
          </cell>
          <cell r="C126">
            <v>662.98</v>
          </cell>
          <cell r="D126">
            <v>331.49</v>
          </cell>
          <cell r="E126">
            <v>165.745</v>
          </cell>
          <cell r="F126">
            <v>497.23500000000001</v>
          </cell>
        </row>
        <row r="127">
          <cell r="B127" t="str">
            <v>Centro Nacional de Excelencia Tecnológica en Salud</v>
          </cell>
          <cell r="C127">
            <v>31.37</v>
          </cell>
          <cell r="D127">
            <v>15.685</v>
          </cell>
          <cell r="E127">
            <v>7.8425000000000002</v>
          </cell>
          <cell r="F127">
            <v>23.5275</v>
          </cell>
        </row>
        <row r="128">
          <cell r="B128" t="str">
            <v>Comisión Nacional de Protección Social en Salud</v>
          </cell>
          <cell r="C128">
            <v>666.24</v>
          </cell>
          <cell r="D128">
            <v>333.12</v>
          </cell>
          <cell r="E128">
            <v>166.56</v>
          </cell>
          <cell r="F128">
            <v>499.68</v>
          </cell>
        </row>
        <row r="129">
          <cell r="B129" t="str">
            <v>Comisión Nacional de Bioética</v>
          </cell>
          <cell r="C129">
            <v>29.38</v>
          </cell>
          <cell r="D129">
            <v>14.69</v>
          </cell>
          <cell r="E129">
            <v>7.3449999999999998</v>
          </cell>
          <cell r="F129">
            <v>22.035</v>
          </cell>
        </row>
        <row r="130">
          <cell r="B130" t="str">
            <v>Comisión Nacional contra las Adicciones</v>
          </cell>
          <cell r="C130">
            <v>511.42</v>
          </cell>
          <cell r="D130">
            <v>255.71</v>
          </cell>
          <cell r="E130">
            <v>127.855</v>
          </cell>
          <cell r="F130">
            <v>383.565</v>
          </cell>
        </row>
        <row r="131">
          <cell r="B131" t="str">
            <v>Centro Regional de Alta Especialidad de Chiapas</v>
          </cell>
          <cell r="C131">
            <v>880.98</v>
          </cell>
          <cell r="D131">
            <v>440.49</v>
          </cell>
          <cell r="E131">
            <v>220.245</v>
          </cell>
          <cell r="F131">
            <v>660.73500000000001</v>
          </cell>
        </row>
        <row r="132">
          <cell r="B132" t="str">
            <v>Instituto Nacional de Psiquiatría Ramón de la Fuente Muñiz</v>
          </cell>
          <cell r="C132">
            <v>281.45999999999998</v>
          </cell>
          <cell r="D132">
            <v>140.72999999999999</v>
          </cell>
          <cell r="E132">
            <v>70.364999999999995</v>
          </cell>
          <cell r="F132">
            <v>211.09499999999997</v>
          </cell>
        </row>
        <row r="133">
          <cell r="B133" t="str">
            <v>Centros de Integración Juvenil, A.C.</v>
          </cell>
          <cell r="C133">
            <v>672.16</v>
          </cell>
          <cell r="D133">
            <v>336.08</v>
          </cell>
          <cell r="E133">
            <v>168.04</v>
          </cell>
          <cell r="F133">
            <v>504.12</v>
          </cell>
        </row>
        <row r="134">
          <cell r="B134" t="str">
            <v>Hospital Juárez de México</v>
          </cell>
          <cell r="C134">
            <v>970.25</v>
          </cell>
          <cell r="D134">
            <v>485.125</v>
          </cell>
          <cell r="E134">
            <v>242.5625</v>
          </cell>
          <cell r="F134">
            <v>727.6875</v>
          </cell>
        </row>
        <row r="135">
          <cell r="B135" t="str">
            <v>Hospital General "Dr. Manuel Gea González"</v>
          </cell>
          <cell r="C135">
            <v>777.7</v>
          </cell>
          <cell r="D135">
            <v>388.85</v>
          </cell>
          <cell r="E135">
            <v>194.42500000000001</v>
          </cell>
          <cell r="F135">
            <v>583.27500000000009</v>
          </cell>
        </row>
        <row r="136">
          <cell r="B136" t="str">
            <v>Hospital General de México "Dr. Eduardo Liceaga"</v>
          </cell>
          <cell r="C136">
            <v>2341.06</v>
          </cell>
          <cell r="D136">
            <v>1170.53</v>
          </cell>
          <cell r="E136">
            <v>585.26499999999999</v>
          </cell>
          <cell r="F136">
            <v>1755.7950000000001</v>
          </cell>
        </row>
        <row r="137">
          <cell r="B137" t="str">
            <v>Hospital Infantil de México Federico Gómez</v>
          </cell>
          <cell r="C137">
            <v>1074.07</v>
          </cell>
          <cell r="D137">
            <v>537.03499999999997</v>
          </cell>
          <cell r="E137">
            <v>268.51749999999998</v>
          </cell>
          <cell r="F137">
            <v>805.55250000000001</v>
          </cell>
        </row>
        <row r="138">
          <cell r="B138" t="str">
            <v>Hospital Regional de Alta Especialidad del Bajío</v>
          </cell>
          <cell r="C138">
            <v>539.41999999999996</v>
          </cell>
          <cell r="D138">
            <v>269.70999999999998</v>
          </cell>
          <cell r="E138">
            <v>134.85499999999999</v>
          </cell>
          <cell r="F138">
            <v>404.56499999999994</v>
          </cell>
        </row>
        <row r="139">
          <cell r="B139" t="str">
            <v>Hospital Regional de Alta Especialidad de Oaxaca</v>
          </cell>
          <cell r="C139">
            <v>377.69</v>
          </cell>
          <cell r="D139">
            <v>188.845</v>
          </cell>
          <cell r="E139">
            <v>94.422499999999999</v>
          </cell>
          <cell r="F139">
            <v>283.26749999999998</v>
          </cell>
        </row>
        <row r="140">
          <cell r="B140" t="str">
            <v>Hospital Regional de Alta Especialidad de la Península de Yucatán</v>
          </cell>
          <cell r="C140">
            <v>580.51</v>
          </cell>
          <cell r="D140">
            <v>290.255</v>
          </cell>
          <cell r="E140">
            <v>145.1275</v>
          </cell>
          <cell r="F140">
            <v>435.38249999999999</v>
          </cell>
        </row>
        <row r="141">
          <cell r="B141" t="str">
            <v>Hospital Regional de Alta Especialidad de Ciudad Victoria "Bicentenario 2010"</v>
          </cell>
          <cell r="C141">
            <v>272.60000000000002</v>
          </cell>
          <cell r="D141">
            <v>136.30000000000001</v>
          </cell>
          <cell r="E141">
            <v>68.150000000000006</v>
          </cell>
          <cell r="F141">
            <v>204.45000000000002</v>
          </cell>
        </row>
        <row r="142">
          <cell r="B142" t="str">
            <v>Hospital Regional de Alta Especialidad de Ixtapaluca</v>
          </cell>
          <cell r="C142">
            <v>388.6</v>
          </cell>
          <cell r="D142">
            <v>194.3</v>
          </cell>
          <cell r="E142">
            <v>97.15</v>
          </cell>
          <cell r="F142">
            <v>291.45000000000005</v>
          </cell>
        </row>
        <row r="143">
          <cell r="B143" t="str">
            <v>Instituto Nacional de Cancerología</v>
          </cell>
          <cell r="C143">
            <v>720.32</v>
          </cell>
          <cell r="D143">
            <v>360.16</v>
          </cell>
          <cell r="E143">
            <v>180.08</v>
          </cell>
          <cell r="F143">
            <v>540.24</v>
          </cell>
        </row>
        <row r="144">
          <cell r="B144" t="str">
            <v>Instituto Nacional de Cardiología Ignacio Chávez</v>
          </cell>
          <cell r="C144">
            <v>809.63</v>
          </cell>
          <cell r="D144">
            <v>404.815</v>
          </cell>
          <cell r="E144">
            <v>202.4075</v>
          </cell>
          <cell r="F144">
            <v>607.22249999999997</v>
          </cell>
        </row>
        <row r="145">
          <cell r="B145" t="str">
            <v>Instituto Nacional de Enfermedades Respiratorias Ismael Cosío Villegas</v>
          </cell>
          <cell r="C145">
            <v>835.95</v>
          </cell>
          <cell r="D145">
            <v>417.97500000000002</v>
          </cell>
          <cell r="E145">
            <v>208.98750000000001</v>
          </cell>
          <cell r="F145">
            <v>626.96250000000009</v>
          </cell>
        </row>
        <row r="146">
          <cell r="B146" t="str">
            <v>Instituto Nacional de Geriatría</v>
          </cell>
          <cell r="C146">
            <v>33.17</v>
          </cell>
          <cell r="D146">
            <v>16.585000000000001</v>
          </cell>
          <cell r="E146">
            <v>8.2925000000000004</v>
          </cell>
          <cell r="F146">
            <v>24.877500000000001</v>
          </cell>
        </row>
        <row r="147">
          <cell r="B147" t="str">
            <v>Instituto Nacional de Ciencias Médicas y Nutrición Salvador Zubirán</v>
          </cell>
          <cell r="C147">
            <v>1071.08</v>
          </cell>
          <cell r="D147">
            <v>535.54</v>
          </cell>
          <cell r="E147">
            <v>267.77</v>
          </cell>
          <cell r="F147">
            <v>803.31</v>
          </cell>
        </row>
        <row r="148">
          <cell r="B148" t="str">
            <v>Instituto Nacional de Medicina Genómica</v>
          </cell>
          <cell r="C148">
            <v>112.5</v>
          </cell>
          <cell r="D148">
            <v>56.25</v>
          </cell>
          <cell r="E148">
            <v>28.125</v>
          </cell>
          <cell r="F148">
            <v>84.375</v>
          </cell>
        </row>
        <row r="149">
          <cell r="B149" t="str">
            <v>Instituto Nacional de Neurología y Neurocirugía Manuel Velasco Suárez</v>
          </cell>
          <cell r="C149">
            <v>535.58000000000004</v>
          </cell>
          <cell r="D149">
            <v>267.79000000000002</v>
          </cell>
          <cell r="E149">
            <v>133.89500000000001</v>
          </cell>
          <cell r="F149">
            <v>401.68500000000006</v>
          </cell>
        </row>
        <row r="150">
          <cell r="B150" t="str">
            <v>Instituto Nacional de Pediatría</v>
          </cell>
          <cell r="C150">
            <v>1009.72</v>
          </cell>
          <cell r="D150">
            <v>504.86</v>
          </cell>
          <cell r="E150">
            <v>252.43</v>
          </cell>
          <cell r="F150">
            <v>757.29</v>
          </cell>
        </row>
        <row r="151">
          <cell r="B151" t="str">
            <v>Instituto Nacional de Perinatología Isidro Espinosa de los Reyes</v>
          </cell>
          <cell r="C151">
            <v>639.32000000000005</v>
          </cell>
          <cell r="D151">
            <v>319.66000000000003</v>
          </cell>
          <cell r="E151">
            <v>159.83000000000001</v>
          </cell>
          <cell r="F151">
            <v>479.49</v>
          </cell>
        </row>
        <row r="152">
          <cell r="B152" t="str">
            <v>Instituto Nacional de Rehabilitación Luis Guillermo Ibarra Ibarra</v>
          </cell>
          <cell r="C152">
            <v>1063.6300000000001</v>
          </cell>
          <cell r="D152">
            <v>531.81500000000005</v>
          </cell>
          <cell r="E152">
            <v>265.90750000000003</v>
          </cell>
          <cell r="F152">
            <v>797.72250000000008</v>
          </cell>
        </row>
        <row r="153">
          <cell r="B153" t="str">
            <v>Instituto Nacional de Salud Pública</v>
          </cell>
          <cell r="C153">
            <v>346.83</v>
          </cell>
          <cell r="D153">
            <v>173.41499999999999</v>
          </cell>
          <cell r="E153">
            <v>86.707499999999996</v>
          </cell>
          <cell r="F153">
            <v>260.1225</v>
          </cell>
        </row>
        <row r="154">
          <cell r="B154" t="str">
            <v>Sistema Nacional para el Desarrollo Integral de la Familia</v>
          </cell>
          <cell r="C154">
            <v>1557.1</v>
          </cell>
          <cell r="D154">
            <v>778.55</v>
          </cell>
          <cell r="E154">
            <v>389.27499999999998</v>
          </cell>
          <cell r="F154">
            <v>1167.8249999999998</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8224.2099999999991</v>
          </cell>
          <cell r="D169">
            <v>4112.1049999999996</v>
          </cell>
          <cell r="E169">
            <v>2056.0524999999998</v>
          </cell>
          <cell r="F169">
            <v>6168.1575000000003</v>
          </cell>
        </row>
        <row r="170">
          <cell r="B170" t="str">
            <v>Secretaría del Medio Ambiente y Recursos Naturales</v>
          </cell>
          <cell r="C170">
            <v>1498.81</v>
          </cell>
          <cell r="D170">
            <v>749.40499999999997</v>
          </cell>
          <cell r="E170">
            <v>374.70249999999999</v>
          </cell>
          <cell r="F170">
            <v>1124.1075000000001</v>
          </cell>
        </row>
        <row r="171">
          <cell r="B171" t="str">
            <v>Comisión Nacional del Agua</v>
          </cell>
          <cell r="C171">
            <v>4056.17</v>
          </cell>
          <cell r="D171">
            <v>2028.085</v>
          </cell>
          <cell r="E171">
            <v>1014.0425</v>
          </cell>
          <cell r="F171">
            <v>3042.1275000000001</v>
          </cell>
        </row>
        <row r="172">
          <cell r="B172" t="str">
            <v>Procuraduría Federal de Protección al Ambiente</v>
          </cell>
          <cell r="C172">
            <v>673.89</v>
          </cell>
          <cell r="D172">
            <v>336.94499999999999</v>
          </cell>
          <cell r="E172">
            <v>168.4725</v>
          </cell>
          <cell r="F172">
            <v>505.41750000000002</v>
          </cell>
        </row>
        <row r="173">
          <cell r="B173" t="str">
            <v>Comisión Nacional de Áreas Naturales Protegidas</v>
          </cell>
          <cell r="C173">
            <v>420.62</v>
          </cell>
          <cell r="D173">
            <v>210.31</v>
          </cell>
          <cell r="E173">
            <v>105.155</v>
          </cell>
          <cell r="F173">
            <v>315.46500000000003</v>
          </cell>
        </row>
        <row r="174">
          <cell r="B174" t="str">
            <v>Agencia Nacional de Seguridad Industrial y de Protección al Medio Ambiente del Sector Hidrocarburos  </v>
          </cell>
          <cell r="C174">
            <v>328.92</v>
          </cell>
          <cell r="D174">
            <v>164.46</v>
          </cell>
          <cell r="E174">
            <v>82.23</v>
          </cell>
          <cell r="F174">
            <v>246.69</v>
          </cell>
        </row>
        <row r="175">
          <cell r="B175" t="str">
            <v>Comisión Nacional Forestal</v>
          </cell>
          <cell r="C175">
            <v>942.59</v>
          </cell>
          <cell r="D175">
            <v>471.29500000000002</v>
          </cell>
          <cell r="E175">
            <v>235.64750000000001</v>
          </cell>
          <cell r="F175">
            <v>706.9425</v>
          </cell>
        </row>
        <row r="176">
          <cell r="B176" t="str">
            <v>Instituto Mexicano de Tecnología del Agua</v>
          </cell>
          <cell r="C176">
            <v>186.03</v>
          </cell>
          <cell r="D176">
            <v>93.015000000000001</v>
          </cell>
          <cell r="E176">
            <v>46.5075</v>
          </cell>
          <cell r="F176">
            <v>139.52250000000001</v>
          </cell>
        </row>
        <row r="177">
          <cell r="B177" t="str">
            <v>Instituto Nacional de Ecología y Cambio Climático</v>
          </cell>
          <cell r="C177">
            <v>117.18</v>
          </cell>
          <cell r="D177">
            <v>58.59</v>
          </cell>
          <cell r="E177">
            <v>29.295000000000002</v>
          </cell>
          <cell r="F177">
            <v>87.885000000000005</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1627.9299999999998</v>
          </cell>
          <cell r="D186">
            <v>813.96499999999992</v>
          </cell>
          <cell r="E186">
            <v>406.98249999999996</v>
          </cell>
          <cell r="F186">
            <v>1220.9474999999998</v>
          </cell>
        </row>
        <row r="187">
          <cell r="B187" t="str">
            <v>Secretaría de Energía</v>
          </cell>
          <cell r="C187">
            <v>581.83000000000004</v>
          </cell>
          <cell r="D187">
            <v>290.91500000000002</v>
          </cell>
          <cell r="E187">
            <v>145.45750000000001</v>
          </cell>
          <cell r="F187">
            <v>436.37250000000006</v>
          </cell>
        </row>
        <row r="188">
          <cell r="B188" t="str">
            <v>Comisión Nacional de Seguridad Nuclear y Salvaguardias</v>
          </cell>
          <cell r="C188">
            <v>103.17</v>
          </cell>
          <cell r="D188">
            <v>51.585000000000001</v>
          </cell>
          <cell r="E188">
            <v>25.7925</v>
          </cell>
          <cell r="F188">
            <v>77.377499999999998</v>
          </cell>
        </row>
        <row r="189">
          <cell r="B189" t="str">
            <v>Comisión Nacional para el Uso Eficiente de la Energía</v>
          </cell>
          <cell r="C189">
            <v>72.34</v>
          </cell>
          <cell r="D189">
            <v>36.17</v>
          </cell>
          <cell r="E189">
            <v>18.085000000000001</v>
          </cell>
          <cell r="F189">
            <v>54.255000000000003</v>
          </cell>
        </row>
        <row r="190">
          <cell r="B190" t="str">
            <v>Instituto Nacional de Electricidad y Energías Limpias</v>
          </cell>
          <cell r="C190">
            <v>313.42</v>
          </cell>
          <cell r="D190">
            <v>156.71</v>
          </cell>
          <cell r="E190">
            <v>78.355000000000004</v>
          </cell>
          <cell r="F190">
            <v>235.065</v>
          </cell>
        </row>
        <row r="191">
          <cell r="B191" t="str">
            <v>Instituto Nacional de Investigaciones Nucleares</v>
          </cell>
          <cell r="C191">
            <v>557.16999999999996</v>
          </cell>
          <cell r="D191">
            <v>278.58499999999998</v>
          </cell>
          <cell r="E191">
            <v>139.29249999999999</v>
          </cell>
          <cell r="F191">
            <v>417.87749999999994</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639.14</v>
          </cell>
          <cell r="D212">
            <v>319.57</v>
          </cell>
          <cell r="E212">
            <v>159.785</v>
          </cell>
          <cell r="F212">
            <v>479.35500000000002</v>
          </cell>
        </row>
        <row r="213">
          <cell r="B213" t="str">
            <v>Tribunales Agrarios</v>
          </cell>
          <cell r="C213">
            <v>639.14</v>
          </cell>
          <cell r="D213">
            <v>319.57</v>
          </cell>
          <cell r="E213">
            <v>159.785</v>
          </cell>
          <cell r="F213">
            <v>479.35500000000002</v>
          </cell>
        </row>
        <row r="214">
          <cell r="B214" t="str">
            <v>APORTACIONES FEDERALES PARA ENTIDADES FEDERATIVAS Y MUNICIPIOS</v>
          </cell>
          <cell r="C214">
            <v>58783.35</v>
          </cell>
          <cell r="D214">
            <v>29391.674999999999</v>
          </cell>
          <cell r="E214">
            <v>14695.8375</v>
          </cell>
          <cell r="F214">
            <v>44087.512499999997</v>
          </cell>
        </row>
        <row r="215">
          <cell r="B215" t="str">
            <v>FASSA</v>
          </cell>
          <cell r="C215">
            <v>58783.35</v>
          </cell>
          <cell r="D215">
            <v>29391.674999999999</v>
          </cell>
          <cell r="E215">
            <v>14695.8375</v>
          </cell>
          <cell r="F215">
            <v>44087.512499999997</v>
          </cell>
        </row>
        <row r="216">
          <cell r="B216" t="str">
            <v>FONE</v>
          </cell>
          <cell r="C216">
            <v>0</v>
          </cell>
          <cell r="D216">
            <v>0</v>
          </cell>
          <cell r="E216">
            <v>0</v>
          </cell>
          <cell r="F216">
            <v>0</v>
          </cell>
        </row>
        <row r="217">
          <cell r="B217" t="str">
            <v>FAETA</v>
          </cell>
          <cell r="C217">
            <v>0</v>
          </cell>
          <cell r="D217">
            <v>0</v>
          </cell>
          <cell r="E217">
            <v>0</v>
          </cell>
          <cell r="F217">
            <v>0</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346.9</v>
          </cell>
          <cell r="D246">
            <v>173.45</v>
          </cell>
          <cell r="E246">
            <v>86.724999999999994</v>
          </cell>
          <cell r="F246">
            <v>260.17499999999995</v>
          </cell>
        </row>
        <row r="247">
          <cell r="B247" t="str">
            <v>Comisión Reguladora de Energía</v>
          </cell>
          <cell r="C247">
            <v>346.9</v>
          </cell>
          <cell r="D247">
            <v>173.45</v>
          </cell>
          <cell r="E247">
            <v>86.724999999999994</v>
          </cell>
          <cell r="F247">
            <v>260.17499999999995</v>
          </cell>
        </row>
        <row r="248">
          <cell r="B248" t="str">
            <v>COMISIÓN NACIONAL DE HIDROCARBUROS</v>
          </cell>
          <cell r="C248">
            <v>296.93</v>
          </cell>
          <cell r="D248">
            <v>148.465</v>
          </cell>
          <cell r="E248">
            <v>74.232500000000002</v>
          </cell>
          <cell r="F248">
            <v>222.69749999999999</v>
          </cell>
        </row>
        <row r="249">
          <cell r="B249" t="str">
            <v>Comisión Nacional de Hidrocarburos</v>
          </cell>
          <cell r="C249">
            <v>296.93</v>
          </cell>
          <cell r="D249">
            <v>148.465</v>
          </cell>
          <cell r="E249">
            <v>74.232500000000002</v>
          </cell>
          <cell r="F249">
            <v>222.69749999999999</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3">
        <row r="8">
          <cell r="B8" t="str">
            <v>TOTAL</v>
          </cell>
          <cell r="C8">
            <v>153164.45000000001</v>
          </cell>
          <cell r="D8">
            <v>76582.225000000006</v>
          </cell>
          <cell r="E8">
            <v>38291.112500000003</v>
          </cell>
        </row>
        <row r="9">
          <cell r="B9" t="str">
            <v>OFICINA DE LA PRESIDENCIA DE LA REPÚBLICA</v>
          </cell>
          <cell r="C9">
            <v>0</v>
          </cell>
          <cell r="D9">
            <v>0</v>
          </cell>
          <cell r="E9">
            <v>0</v>
          </cell>
        </row>
        <row r="10">
          <cell r="B10" t="str">
            <v>Oficina de la Presidencia de la República</v>
          </cell>
          <cell r="C10">
            <v>0</v>
          </cell>
          <cell r="D10">
            <v>0</v>
          </cell>
          <cell r="E10">
            <v>0</v>
          </cell>
        </row>
        <row r="11">
          <cell r="B11" t="str">
            <v>GOBERNACIÓN</v>
          </cell>
          <cell r="C11">
            <v>0</v>
          </cell>
          <cell r="D11">
            <v>0</v>
          </cell>
          <cell r="E11">
            <v>0</v>
          </cell>
        </row>
        <row r="12">
          <cell r="B12" t="str">
            <v>Secretaría de Gobernación</v>
          </cell>
          <cell r="C12">
            <v>0</v>
          </cell>
          <cell r="D12">
            <v>0</v>
          </cell>
          <cell r="E12">
            <v>0</v>
          </cell>
        </row>
        <row r="13">
          <cell r="B13" t="str">
            <v>Instituto Nacional para el Federalismo y el Desarrollo Municipal</v>
          </cell>
          <cell r="C13">
            <v>0</v>
          </cell>
          <cell r="D13">
            <v>0</v>
          </cell>
          <cell r="E13">
            <v>0</v>
          </cell>
        </row>
        <row r="14">
          <cell r="B14" t="str">
            <v>Prevención y Readaptación Social</v>
          </cell>
          <cell r="C14">
            <v>0</v>
          </cell>
          <cell r="D14">
            <v>0</v>
          </cell>
          <cell r="E14">
            <v>0</v>
          </cell>
        </row>
        <row r="15">
          <cell r="B15" t="str">
            <v>Tribunal Federal de Conciliación y Arbitraje</v>
          </cell>
          <cell r="C15">
            <v>0</v>
          </cell>
          <cell r="D15">
            <v>0</v>
          </cell>
          <cell r="E15">
            <v>0</v>
          </cell>
        </row>
        <row r="16">
          <cell r="B16" t="str">
            <v>Secretaría General del Consejo Nacional de Población</v>
          </cell>
          <cell r="C16">
            <v>0</v>
          </cell>
          <cell r="D16">
            <v>0</v>
          </cell>
          <cell r="E16">
            <v>0</v>
          </cell>
        </row>
        <row r="17">
          <cell r="B17" t="str">
            <v>Centro Nacional de Prevención de Desastres</v>
          </cell>
          <cell r="C17">
            <v>0</v>
          </cell>
          <cell r="D17">
            <v>0</v>
          </cell>
          <cell r="E17">
            <v>0</v>
          </cell>
        </row>
        <row r="18">
          <cell r="B18" t="str">
            <v>Centro de Investigación y Seguridad Nacional</v>
          </cell>
          <cell r="C18">
            <v>0</v>
          </cell>
          <cell r="D18">
            <v>0</v>
          </cell>
          <cell r="E18">
            <v>0</v>
          </cell>
        </row>
        <row r="19">
          <cell r="B19" t="str">
            <v>Instituto Nacional de Migración</v>
          </cell>
          <cell r="C19">
            <v>0</v>
          </cell>
          <cell r="D19">
            <v>0</v>
          </cell>
          <cell r="E19">
            <v>0</v>
          </cell>
        </row>
        <row r="20">
          <cell r="B20" t="str">
            <v>Policía Federal</v>
          </cell>
          <cell r="C20">
            <v>0</v>
          </cell>
          <cell r="D20">
            <v>0</v>
          </cell>
          <cell r="E20">
            <v>0</v>
          </cell>
        </row>
        <row r="21">
          <cell r="B21" t="str">
            <v>Secretaría Técnica de la Comisión Calificadora de Publicaciones y Revistas Ilustradas</v>
          </cell>
          <cell r="C21">
            <v>0</v>
          </cell>
          <cell r="D21">
            <v>0</v>
          </cell>
          <cell r="E21">
            <v>0</v>
          </cell>
        </row>
        <row r="22">
          <cell r="B22" t="str">
            <v>Coordinación General de la Comisión Mexicana de Ayuda a Refugiados</v>
          </cell>
          <cell r="C22">
            <v>0</v>
          </cell>
          <cell r="D22">
            <v>0</v>
          </cell>
          <cell r="E22">
            <v>0</v>
          </cell>
        </row>
        <row r="23">
          <cell r="B23" t="str">
            <v>Servicio de Protección Federal</v>
          </cell>
          <cell r="C23">
            <v>0</v>
          </cell>
          <cell r="D23">
            <v>0</v>
          </cell>
          <cell r="E23">
            <v>0</v>
          </cell>
        </row>
        <row r="24">
          <cell r="B24" t="str">
            <v>Secretaría Ejecutiva del Sistema Nacional para la Protección Integral de Niñas, Niños y Adolescentes</v>
          </cell>
          <cell r="C24">
            <v>0</v>
          </cell>
          <cell r="D24">
            <v>0</v>
          </cell>
          <cell r="E24">
            <v>0</v>
          </cell>
        </row>
        <row r="25">
          <cell r="B25" t="str">
            <v>Centro de Producción de Programas Informativos y Especiales</v>
          </cell>
          <cell r="C25">
            <v>0</v>
          </cell>
          <cell r="D25">
            <v>0</v>
          </cell>
          <cell r="E25">
            <v>0</v>
          </cell>
        </row>
        <row r="26">
          <cell r="B26" t="str">
            <v>Coordinación Nacional Antisecuestro</v>
          </cell>
          <cell r="C26">
            <v>0</v>
          </cell>
          <cell r="D26">
            <v>0</v>
          </cell>
          <cell r="E26">
            <v>0</v>
          </cell>
        </row>
        <row r="27">
          <cell r="B27" t="str">
            <v>Coordinación para la Atención Integral de la Migración en la Frontera Sur</v>
          </cell>
          <cell r="C27">
            <v>0</v>
          </cell>
          <cell r="D27">
            <v>0</v>
          </cell>
          <cell r="E27">
            <v>0</v>
          </cell>
        </row>
        <row r="28">
          <cell r="B28" t="str">
            <v>Comisión Nacional para Prevenir y Erradicar la Violencia Contra las Mujeres</v>
          </cell>
          <cell r="C28">
            <v>0</v>
          </cell>
          <cell r="D28">
            <v>0</v>
          </cell>
          <cell r="E28">
            <v>0</v>
          </cell>
        </row>
        <row r="29">
          <cell r="B29" t="str">
            <v>Secretariado Ejecutivo del Sistema Nacional de Seguridad Pública</v>
          </cell>
          <cell r="C29">
            <v>0</v>
          </cell>
          <cell r="D29">
            <v>0</v>
          </cell>
          <cell r="E29">
            <v>0</v>
          </cell>
        </row>
        <row r="30">
          <cell r="B30" t="str">
            <v>Archivo General de la Nación</v>
          </cell>
          <cell r="C30">
            <v>0</v>
          </cell>
          <cell r="D30">
            <v>0</v>
          </cell>
          <cell r="E30">
            <v>0</v>
          </cell>
        </row>
        <row r="31">
          <cell r="B31" t="str">
            <v>Consejo Nacional para Prevenir la Discriminación</v>
          </cell>
          <cell r="C31">
            <v>0</v>
          </cell>
          <cell r="D31">
            <v>0</v>
          </cell>
          <cell r="E31">
            <v>0</v>
          </cell>
        </row>
        <row r="32">
          <cell r="B32" t="str">
            <v>RELACIONES EXTERIORES</v>
          </cell>
          <cell r="C32">
            <v>0</v>
          </cell>
          <cell r="D32">
            <v>0</v>
          </cell>
          <cell r="E32">
            <v>0</v>
          </cell>
        </row>
        <row r="33">
          <cell r="B33" t="str">
            <v>Secretaría de Relaciones Exteriores</v>
          </cell>
          <cell r="C33">
            <v>0</v>
          </cell>
          <cell r="D33">
            <v>0</v>
          </cell>
          <cell r="E33">
            <v>0</v>
          </cell>
        </row>
        <row r="34">
          <cell r="B34" t="str">
            <v>Sección Mexicana de la Comisión Internacional de Límites y Aguas entre México y Estados Unidos</v>
          </cell>
          <cell r="C34">
            <v>0</v>
          </cell>
          <cell r="D34">
            <v>0</v>
          </cell>
          <cell r="E34">
            <v>0</v>
          </cell>
        </row>
        <row r="35">
          <cell r="B35" t="str">
            <v>Secciones Mexicanas de las Comisiones Internacionales de Límites y Aguas entre México y Guatemala, y entre México y Belize</v>
          </cell>
          <cell r="C35">
            <v>0</v>
          </cell>
          <cell r="D35">
            <v>0</v>
          </cell>
          <cell r="E35">
            <v>0</v>
          </cell>
        </row>
        <row r="36">
          <cell r="B36" t="str">
            <v>Instituto Matías Romero</v>
          </cell>
          <cell r="C36">
            <v>0</v>
          </cell>
          <cell r="D36">
            <v>0</v>
          </cell>
          <cell r="E36">
            <v>0</v>
          </cell>
        </row>
        <row r="37">
          <cell r="B37" t="str">
            <v>Instituto de los Mexicanos en el Exterior</v>
          </cell>
          <cell r="C37">
            <v>0</v>
          </cell>
          <cell r="D37">
            <v>0</v>
          </cell>
          <cell r="E37">
            <v>0</v>
          </cell>
        </row>
        <row r="38">
          <cell r="B38" t="str">
            <v>Agencia Mexicana de Cooperación Internacional para el Desarrollo</v>
          </cell>
          <cell r="C38">
            <v>0</v>
          </cell>
          <cell r="D38">
            <v>0</v>
          </cell>
          <cell r="E38">
            <v>0</v>
          </cell>
        </row>
        <row r="39">
          <cell r="B39" t="str">
            <v>HACIENDA Y CRÉDITO PÚBLICO</v>
          </cell>
          <cell r="C39">
            <v>0</v>
          </cell>
          <cell r="D39">
            <v>0</v>
          </cell>
          <cell r="E39">
            <v>0</v>
          </cell>
        </row>
        <row r="40">
          <cell r="B40" t="str">
            <v>Secretaría de Hacienda y Crédito Público</v>
          </cell>
          <cell r="C40">
            <v>0</v>
          </cell>
          <cell r="D40">
            <v>0</v>
          </cell>
          <cell r="E40">
            <v>0</v>
          </cell>
        </row>
        <row r="41">
          <cell r="B41" t="str">
            <v>Instituto de Administración y Avalúos de Bienes Nacionales</v>
          </cell>
          <cell r="C41">
            <v>0</v>
          </cell>
          <cell r="D41">
            <v>0</v>
          </cell>
          <cell r="E41">
            <v>0</v>
          </cell>
        </row>
        <row r="42">
          <cell r="B42" t="str">
            <v>Comisión Nacional Bancaria y de Valores</v>
          </cell>
          <cell r="C42">
            <v>0</v>
          </cell>
          <cell r="D42">
            <v>0</v>
          </cell>
          <cell r="E42">
            <v>0</v>
          </cell>
        </row>
        <row r="43">
          <cell r="B43" t="str">
            <v>Comisión Nacional de Seguros y Fianzas</v>
          </cell>
          <cell r="C43">
            <v>0</v>
          </cell>
          <cell r="D43">
            <v>0</v>
          </cell>
          <cell r="E43">
            <v>0</v>
          </cell>
        </row>
        <row r="44">
          <cell r="B44" t="str">
            <v>Comisión Nacional del Sistema de Ahorro para el Retiro</v>
          </cell>
          <cell r="C44">
            <v>0</v>
          </cell>
          <cell r="D44">
            <v>0</v>
          </cell>
          <cell r="E44">
            <v>0</v>
          </cell>
        </row>
        <row r="45">
          <cell r="B45" t="str">
            <v>Servicio de Administración Tributaria</v>
          </cell>
          <cell r="C45">
            <v>0</v>
          </cell>
          <cell r="D45">
            <v>0</v>
          </cell>
          <cell r="E45">
            <v>0</v>
          </cell>
        </row>
        <row r="46">
          <cell r="B46" t="str">
            <v>Autoridad Federal para el Desarrollo de las Zonas Económicas Especiales</v>
          </cell>
          <cell r="C46">
            <v>0</v>
          </cell>
          <cell r="D46">
            <v>0</v>
          </cell>
          <cell r="E46">
            <v>0</v>
          </cell>
        </row>
        <row r="47">
          <cell r="B47" t="str">
            <v>Comisión Nacional para la Protección y Defensa de los Usuarios de Servicios Financieros</v>
          </cell>
          <cell r="C47">
            <v>0</v>
          </cell>
          <cell r="D47">
            <v>0</v>
          </cell>
          <cell r="E47">
            <v>0</v>
          </cell>
        </row>
        <row r="48">
          <cell r="B48" t="str">
            <v>Servicio de Administración y Enajenación de Bienes</v>
          </cell>
          <cell r="C48">
            <v>0</v>
          </cell>
          <cell r="D48">
            <v>0</v>
          </cell>
          <cell r="E48">
            <v>0</v>
          </cell>
        </row>
        <row r="49">
          <cell r="B49" t="str">
            <v>DEFENSA NACIONAL</v>
          </cell>
          <cell r="C49">
            <v>0</v>
          </cell>
          <cell r="D49">
            <v>0</v>
          </cell>
          <cell r="E49">
            <v>0</v>
          </cell>
        </row>
        <row r="50">
          <cell r="B50" t="str">
            <v>Secretaría de la Defensa Nacional</v>
          </cell>
          <cell r="C50">
            <v>0</v>
          </cell>
          <cell r="D50">
            <v>0</v>
          </cell>
          <cell r="E50">
            <v>0</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103386.29000000001</v>
          </cell>
          <cell r="D87">
            <v>51693.145000000004</v>
          </cell>
          <cell r="E87">
            <v>25846.572500000002</v>
          </cell>
        </row>
        <row r="88">
          <cell r="B88" t="str">
            <v>Secretaría de Educación Pública</v>
          </cell>
          <cell r="C88">
            <v>34677.879999999997</v>
          </cell>
          <cell r="D88">
            <v>17338.939999999999</v>
          </cell>
          <cell r="E88">
            <v>8669.4699999999993</v>
          </cell>
        </row>
        <row r="89">
          <cell r="B89" t="str">
            <v>Universidad Pedagógica Nacional</v>
          </cell>
          <cell r="C89">
            <v>707.11</v>
          </cell>
          <cell r="D89">
            <v>353.55500000000001</v>
          </cell>
          <cell r="E89">
            <v>176.7775</v>
          </cell>
        </row>
        <row r="90">
          <cell r="B90" t="str">
            <v>Instituto Politécnico Nacional</v>
          </cell>
          <cell r="C90">
            <v>12802.01</v>
          </cell>
          <cell r="D90">
            <v>6401.0050000000001</v>
          </cell>
          <cell r="E90">
            <v>3200.5025000000001</v>
          </cell>
        </row>
        <row r="91">
          <cell r="B91" t="str">
            <v>XE-IPN Canal 11</v>
          </cell>
          <cell r="C91">
            <v>251.02</v>
          </cell>
          <cell r="D91">
            <v>125.51</v>
          </cell>
          <cell r="E91">
            <v>62.755000000000003</v>
          </cell>
        </row>
        <row r="92">
          <cell r="B92" t="str">
            <v>Comisión de Apelación y Arbitraje del Deporte</v>
          </cell>
          <cell r="C92">
            <v>8.84</v>
          </cell>
          <cell r="D92">
            <v>4.42</v>
          </cell>
          <cell r="E92">
            <v>2.21</v>
          </cell>
        </row>
        <row r="93">
          <cell r="B93" t="str">
            <v>Universidad Abierta y a Distancia de México</v>
          </cell>
          <cell r="C93">
            <v>166.77</v>
          </cell>
          <cell r="D93">
            <v>83.385000000000005</v>
          </cell>
          <cell r="E93">
            <v>41.692500000000003</v>
          </cell>
        </row>
        <row r="94">
          <cell r="B94" t="str">
            <v>Coordinación Nacional del Servicio Profesional Docente</v>
          </cell>
          <cell r="C94">
            <v>101.81</v>
          </cell>
          <cell r="D94">
            <v>50.905000000000001</v>
          </cell>
          <cell r="E94">
            <v>25.452500000000001</v>
          </cell>
        </row>
        <row r="95">
          <cell r="B95" t="str">
            <v>Tecnológico Nacional de México</v>
          </cell>
          <cell r="C95">
            <v>12161.97</v>
          </cell>
          <cell r="D95">
            <v>6080.9849999999997</v>
          </cell>
          <cell r="E95">
            <v>3040.4924999999998</v>
          </cell>
        </row>
        <row r="96">
          <cell r="B96" t="str">
            <v>Coordinación General @prende.mx</v>
          </cell>
          <cell r="C96">
            <v>32.54</v>
          </cell>
          <cell r="D96">
            <v>16.27</v>
          </cell>
          <cell r="E96">
            <v>8.1349999999999998</v>
          </cell>
        </row>
        <row r="97">
          <cell r="B97" t="str">
            <v>Fondo de Cultura Económica</v>
          </cell>
          <cell r="C97">
            <v>94.93</v>
          </cell>
          <cell r="D97">
            <v>47.465000000000003</v>
          </cell>
          <cell r="E97">
            <v>23.732500000000002</v>
          </cell>
        </row>
        <row r="98">
          <cell r="B98" t="str">
            <v>Universidad Autónoma Metropolitana</v>
          </cell>
          <cell r="C98">
            <v>5244.22</v>
          </cell>
          <cell r="D98">
            <v>2622.11</v>
          </cell>
          <cell r="E98">
            <v>1311.0550000000001</v>
          </cell>
        </row>
        <row r="99">
          <cell r="B99" t="str">
            <v>Universidad Nacional Autónoma de México</v>
          </cell>
          <cell r="C99">
            <v>29134.13</v>
          </cell>
          <cell r="D99">
            <v>14567.065000000001</v>
          </cell>
          <cell r="E99">
            <v>7283.5325000000003</v>
          </cell>
        </row>
        <row r="100">
          <cell r="B100" t="str">
            <v>Centro de Enseñanza Técnica Industrial</v>
          </cell>
          <cell r="C100">
            <v>273.52</v>
          </cell>
          <cell r="D100">
            <v>136.76</v>
          </cell>
          <cell r="E100">
            <v>68.38</v>
          </cell>
        </row>
        <row r="101">
          <cell r="B101" t="str">
            <v>Centro de Investigación y de Estudios Avanzados del Instituto Politécnico Nacional</v>
          </cell>
          <cell r="C101">
            <v>1822.27</v>
          </cell>
          <cell r="D101">
            <v>911.13499999999999</v>
          </cell>
          <cell r="E101">
            <v>455.5675</v>
          </cell>
        </row>
        <row r="102">
          <cell r="B102" t="str">
            <v>Colegio de Bachilleres</v>
          </cell>
          <cell r="C102">
            <v>1824.49</v>
          </cell>
          <cell r="D102">
            <v>912.245</v>
          </cell>
          <cell r="E102">
            <v>456.1225</v>
          </cell>
        </row>
        <row r="103">
          <cell r="B103" t="str">
            <v>Colegio Nacional de Educación Profesional Técnica</v>
          </cell>
          <cell r="C103">
            <v>1252.58</v>
          </cell>
          <cell r="D103">
            <v>626.29</v>
          </cell>
          <cell r="E103">
            <v>313.14499999999998</v>
          </cell>
        </row>
        <row r="104">
          <cell r="B104" t="str">
            <v>Comisión de Operación y Fomento de Actividades Académicas del Instituto Politécnico Nacional</v>
          </cell>
          <cell r="C104">
            <v>132.37</v>
          </cell>
          <cell r="D104">
            <v>66.185000000000002</v>
          </cell>
          <cell r="E104">
            <v>33.092500000000001</v>
          </cell>
        </row>
        <row r="105">
          <cell r="B105" t="str">
            <v>Comisión Nacional de Cultura Física y Deporte</v>
          </cell>
          <cell r="C105">
            <v>211.89</v>
          </cell>
          <cell r="D105">
            <v>105.94499999999999</v>
          </cell>
          <cell r="E105">
            <v>52.972499999999997</v>
          </cell>
        </row>
        <row r="106">
          <cell r="B106" t="str">
            <v>Comisión Nacional de Libros de Texto Gratuitos</v>
          </cell>
          <cell r="C106">
            <v>132.56</v>
          </cell>
          <cell r="D106">
            <v>66.28</v>
          </cell>
          <cell r="E106">
            <v>33.14</v>
          </cell>
        </row>
        <row r="107">
          <cell r="B107" t="str">
            <v>Consejo Nacional de Fomento Educativo</v>
          </cell>
          <cell r="C107">
            <v>494.12</v>
          </cell>
          <cell r="D107">
            <v>247.06</v>
          </cell>
          <cell r="E107">
            <v>123.53</v>
          </cell>
        </row>
        <row r="108">
          <cell r="B108" t="str">
            <v>El Colegio de México, A.C.</v>
          </cell>
          <cell r="C108">
            <v>456.37</v>
          </cell>
          <cell r="D108">
            <v>228.185</v>
          </cell>
          <cell r="E108">
            <v>114.0925</v>
          </cell>
        </row>
        <row r="109">
          <cell r="B109" t="str">
            <v>Fideicomiso de los Sistemas Normalizado de Competencia Laboral y de Certificación de Competencia Laboral</v>
          </cell>
          <cell r="C109">
            <v>51.21</v>
          </cell>
          <cell r="D109">
            <v>25.605</v>
          </cell>
          <cell r="E109">
            <v>12.8025</v>
          </cell>
        </row>
        <row r="110">
          <cell r="B110" t="str">
            <v>Instituto Nacional para la Educación de los Adultos</v>
          </cell>
          <cell r="C110">
            <v>338.25</v>
          </cell>
          <cell r="D110">
            <v>169.125</v>
          </cell>
          <cell r="E110">
            <v>84.5625</v>
          </cell>
        </row>
        <row r="111">
          <cell r="B111" t="str">
            <v>Instituto Nacional de la Infraestructura Física Educativa</v>
          </cell>
          <cell r="C111">
            <v>144.88</v>
          </cell>
          <cell r="D111">
            <v>72.44</v>
          </cell>
          <cell r="E111">
            <v>36.22</v>
          </cell>
        </row>
        <row r="112">
          <cell r="B112" t="str">
            <v>Instituto Mexicano de la Radio</v>
          </cell>
          <cell r="C112">
            <v>108.96</v>
          </cell>
          <cell r="D112">
            <v>54.48</v>
          </cell>
          <cell r="E112">
            <v>27.24</v>
          </cell>
        </row>
        <row r="113">
          <cell r="B113" t="str">
            <v>Patronato de Obras e Instalaciones del Instituto Politécnico Nacional</v>
          </cell>
          <cell r="C113">
            <v>39</v>
          </cell>
          <cell r="D113">
            <v>19.5</v>
          </cell>
          <cell r="E113">
            <v>9.75</v>
          </cell>
        </row>
        <row r="114">
          <cell r="B114" t="str">
            <v>Universidad Autónoma Agraria Antonio Narro</v>
          </cell>
          <cell r="C114">
            <v>720.59</v>
          </cell>
          <cell r="D114">
            <v>360.29500000000002</v>
          </cell>
          <cell r="E114">
            <v>180.14750000000001</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0</v>
          </cell>
          <cell r="D155">
            <v>0</v>
          </cell>
          <cell r="E155">
            <v>0</v>
          </cell>
        </row>
        <row r="156">
          <cell r="B156" t="str">
            <v>Secretaría de Marina</v>
          </cell>
          <cell r="C156">
            <v>0</v>
          </cell>
          <cell r="D156">
            <v>0</v>
          </cell>
          <cell r="E156">
            <v>0</v>
          </cell>
        </row>
        <row r="157">
          <cell r="B157" t="str">
            <v>TRABAJO Y PREVISIÓN SOCIAL</v>
          </cell>
          <cell r="C157">
            <v>0</v>
          </cell>
          <cell r="D157">
            <v>0</v>
          </cell>
          <cell r="E157">
            <v>0</v>
          </cell>
        </row>
        <row r="158">
          <cell r="B158" t="str">
            <v>Secretaría del Trabajo y Previsión Social</v>
          </cell>
          <cell r="C158">
            <v>0</v>
          </cell>
          <cell r="D158">
            <v>0</v>
          </cell>
          <cell r="E158">
            <v>0</v>
          </cell>
        </row>
        <row r="159">
          <cell r="B159" t="str">
            <v>Procuraduría Federal de la Defensa del Trabajo</v>
          </cell>
          <cell r="C159">
            <v>0</v>
          </cell>
          <cell r="D159">
            <v>0</v>
          </cell>
          <cell r="E159">
            <v>0</v>
          </cell>
        </row>
        <row r="160">
          <cell r="B160" t="str">
            <v>Comité Nacional Mixto de Protección al Salario</v>
          </cell>
          <cell r="C160">
            <v>0</v>
          </cell>
          <cell r="D160">
            <v>0</v>
          </cell>
          <cell r="E160">
            <v>0</v>
          </cell>
        </row>
        <row r="161">
          <cell r="B161" t="str">
            <v>Comisión Nacional de los Salarios Mínimos</v>
          </cell>
          <cell r="C161">
            <v>0</v>
          </cell>
          <cell r="D161">
            <v>0</v>
          </cell>
          <cell r="E161">
            <v>0</v>
          </cell>
        </row>
        <row r="162">
          <cell r="B162" t="str">
            <v>DESARROLLO AGRARIO, TERRITORIAL Y URBANO</v>
          </cell>
          <cell r="C162">
            <v>0</v>
          </cell>
          <cell r="D162">
            <v>0</v>
          </cell>
          <cell r="E162">
            <v>0</v>
          </cell>
        </row>
        <row r="163">
          <cell r="B163" t="str">
            <v>Secretaría de Desarrollo Agrario, Territorial y Urbano</v>
          </cell>
          <cell r="C163">
            <v>0</v>
          </cell>
          <cell r="D163">
            <v>0</v>
          </cell>
          <cell r="E163">
            <v>0</v>
          </cell>
        </row>
        <row r="164">
          <cell r="B164" t="str">
            <v>Registro Agrario Nacional</v>
          </cell>
          <cell r="C164">
            <v>0</v>
          </cell>
          <cell r="D164">
            <v>0</v>
          </cell>
          <cell r="E164">
            <v>0</v>
          </cell>
        </row>
        <row r="165">
          <cell r="B165" t="str">
            <v>Comisión Nacional de Vivienda</v>
          </cell>
          <cell r="C165">
            <v>0</v>
          </cell>
          <cell r="D165">
            <v>0</v>
          </cell>
          <cell r="E165">
            <v>0</v>
          </cell>
        </row>
        <row r="166">
          <cell r="B166" t="str">
            <v>Instituto Nacional del Suelo Sustentable</v>
          </cell>
          <cell r="C166">
            <v>0</v>
          </cell>
          <cell r="D166">
            <v>0</v>
          </cell>
          <cell r="E166">
            <v>0</v>
          </cell>
        </row>
        <row r="167">
          <cell r="B167" t="str">
            <v>Procuraduría Agraria</v>
          </cell>
          <cell r="C167">
            <v>0</v>
          </cell>
          <cell r="D167">
            <v>0</v>
          </cell>
          <cell r="E167">
            <v>0</v>
          </cell>
        </row>
        <row r="168">
          <cell r="B168" t="str">
            <v>Fideicomiso Fondo Nacional de Habitaciones Populares</v>
          </cell>
          <cell r="C168">
            <v>0</v>
          </cell>
          <cell r="D168">
            <v>0</v>
          </cell>
          <cell r="E168">
            <v>0</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0</v>
          </cell>
          <cell r="D178">
            <v>0</v>
          </cell>
          <cell r="E178">
            <v>0</v>
          </cell>
        </row>
        <row r="179">
          <cell r="B179" t="str">
            <v>Procuraduía General de la República</v>
          </cell>
          <cell r="C179">
            <v>0</v>
          </cell>
          <cell r="D179">
            <v>0</v>
          </cell>
          <cell r="E179">
            <v>0</v>
          </cell>
        </row>
        <row r="180">
          <cell r="B180" t="str">
            <v>Centro Nacional de Planeación, Análisis e Información para el Combate a la Delincuencia</v>
          </cell>
          <cell r="C180">
            <v>0</v>
          </cell>
          <cell r="D180">
            <v>0</v>
          </cell>
          <cell r="E180">
            <v>0</v>
          </cell>
        </row>
        <row r="181">
          <cell r="B181" t="str">
            <v>Instituto de Formación Ministerial, Policial y Pericial</v>
          </cell>
          <cell r="C181">
            <v>0</v>
          </cell>
          <cell r="D181">
            <v>0</v>
          </cell>
          <cell r="E181">
            <v>0</v>
          </cell>
        </row>
        <row r="182">
          <cell r="B182" t="str">
            <v>Centro de Evaluación y Control de Confianza</v>
          </cell>
          <cell r="C182">
            <v>0</v>
          </cell>
          <cell r="D182">
            <v>0</v>
          </cell>
          <cell r="E182">
            <v>0</v>
          </cell>
        </row>
        <row r="183">
          <cell r="B183" t="str">
            <v>Centro Federal de Protección a Personas</v>
          </cell>
          <cell r="C183">
            <v>0</v>
          </cell>
          <cell r="D183">
            <v>0</v>
          </cell>
          <cell r="E183">
            <v>0</v>
          </cell>
        </row>
        <row r="184">
          <cell r="B184" t="str">
            <v>Agencia de Investigación Criminal</v>
          </cell>
          <cell r="C184">
            <v>0</v>
          </cell>
          <cell r="D184">
            <v>0</v>
          </cell>
          <cell r="E184">
            <v>0</v>
          </cell>
        </row>
        <row r="185">
          <cell r="B185" t="str">
            <v>Instituto Nacional de Ciencias Penales</v>
          </cell>
          <cell r="C185">
            <v>0</v>
          </cell>
          <cell r="D185">
            <v>0</v>
          </cell>
          <cell r="E185">
            <v>0</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0</v>
          </cell>
          <cell r="D192">
            <v>0</v>
          </cell>
          <cell r="E192">
            <v>0</v>
          </cell>
        </row>
        <row r="193">
          <cell r="B193" t="str">
            <v>Secretaría de Desarrollo Social</v>
          </cell>
          <cell r="C193">
            <v>0</v>
          </cell>
          <cell r="D193">
            <v>0</v>
          </cell>
          <cell r="E193">
            <v>0</v>
          </cell>
        </row>
        <row r="194">
          <cell r="B194" t="str">
            <v>Instituto Nacional de Desarrollo Social</v>
          </cell>
          <cell r="C194">
            <v>0</v>
          </cell>
          <cell r="D194">
            <v>0</v>
          </cell>
          <cell r="E194">
            <v>0</v>
          </cell>
        </row>
        <row r="195">
          <cell r="B195" t="str">
            <v>Coordinación Nacional de PROSPERA Programa de Inclusión Social</v>
          </cell>
          <cell r="C195">
            <v>0</v>
          </cell>
          <cell r="D195">
            <v>0</v>
          </cell>
          <cell r="E195">
            <v>0</v>
          </cell>
        </row>
        <row r="196">
          <cell r="B196" t="str">
            <v>Instituto Nacional de la Economía Social</v>
          </cell>
          <cell r="C196">
            <v>0</v>
          </cell>
          <cell r="D196">
            <v>0</v>
          </cell>
          <cell r="E196">
            <v>0</v>
          </cell>
        </row>
        <row r="197">
          <cell r="B197" t="str">
            <v>Instituto Nacional de las Personas Adultas Mayores</v>
          </cell>
          <cell r="C197">
            <v>0</v>
          </cell>
          <cell r="D197">
            <v>0</v>
          </cell>
          <cell r="E197">
            <v>0</v>
          </cell>
        </row>
        <row r="198">
          <cell r="B198" t="str">
            <v>Consejo Nacional de Evaluación de la Política de Desarrollo Social</v>
          </cell>
          <cell r="C198">
            <v>0</v>
          </cell>
          <cell r="D198">
            <v>0</v>
          </cell>
          <cell r="E198">
            <v>0</v>
          </cell>
        </row>
        <row r="199">
          <cell r="B199" t="str">
            <v>Consejo Nacional para el Desarrollo y la Inclusión de las Personas con Discapacidad</v>
          </cell>
          <cell r="C199">
            <v>0</v>
          </cell>
          <cell r="D199">
            <v>0</v>
          </cell>
          <cell r="E199">
            <v>0</v>
          </cell>
        </row>
        <row r="200">
          <cell r="B200" t="str">
            <v>Instituto Mexicano de la Juventud</v>
          </cell>
          <cell r="C200">
            <v>0</v>
          </cell>
          <cell r="D200">
            <v>0</v>
          </cell>
          <cell r="E200">
            <v>0</v>
          </cell>
        </row>
        <row r="201">
          <cell r="B201" t="str">
            <v>Fondo Nacional para el Fomento de las Artesanías</v>
          </cell>
          <cell r="C201">
            <v>0</v>
          </cell>
          <cell r="D201">
            <v>0</v>
          </cell>
          <cell r="E201">
            <v>0</v>
          </cell>
        </row>
        <row r="202">
          <cell r="B202" t="str">
            <v>TURISMO</v>
          </cell>
          <cell r="C202">
            <v>0</v>
          </cell>
          <cell r="D202">
            <v>0</v>
          </cell>
          <cell r="E202">
            <v>0</v>
          </cell>
        </row>
        <row r="203">
          <cell r="B203" t="str">
            <v>Secretaría de Turismo</v>
          </cell>
          <cell r="C203">
            <v>0</v>
          </cell>
          <cell r="D203">
            <v>0</v>
          </cell>
          <cell r="E203">
            <v>0</v>
          </cell>
        </row>
        <row r="204">
          <cell r="B204" t="str">
            <v>Instituto de Competitividad Turística</v>
          </cell>
          <cell r="C204">
            <v>0</v>
          </cell>
          <cell r="D204">
            <v>0</v>
          </cell>
          <cell r="E204">
            <v>0</v>
          </cell>
        </row>
        <row r="205">
          <cell r="B205" t="str">
            <v>Corporación de Servicios al Turista Ángeles Verdes</v>
          </cell>
          <cell r="C205">
            <v>0</v>
          </cell>
          <cell r="D205">
            <v>0</v>
          </cell>
          <cell r="E205">
            <v>0</v>
          </cell>
        </row>
        <row r="206">
          <cell r="B206" t="str">
            <v>Consejo de Promoción Turística de México, S.A. de C.V.</v>
          </cell>
          <cell r="C206">
            <v>0</v>
          </cell>
          <cell r="D206">
            <v>0</v>
          </cell>
          <cell r="E206">
            <v>0</v>
          </cell>
        </row>
        <row r="207">
          <cell r="B207" t="str">
            <v>Fondo Nacional de Fomento al Turismo</v>
          </cell>
          <cell r="C207">
            <v>0</v>
          </cell>
          <cell r="D207">
            <v>0</v>
          </cell>
          <cell r="E207">
            <v>0</v>
          </cell>
        </row>
        <row r="208">
          <cell r="B208" t="str">
            <v>ADMINISTRACIÓN FEDERAL DE SERVICIOS EDUCATIVOS EN EL D.F.</v>
          </cell>
          <cell r="C208">
            <v>38472.230000000003</v>
          </cell>
          <cell r="D208">
            <v>19236.115000000002</v>
          </cell>
          <cell r="E208">
            <v>9618.0575000000008</v>
          </cell>
        </row>
        <row r="209">
          <cell r="B209" t="str">
            <v>Administración Federal de Servicios Educativos en el Distrito Federal</v>
          </cell>
          <cell r="C209">
            <v>38472.230000000003</v>
          </cell>
          <cell r="D209">
            <v>19236.115000000002</v>
          </cell>
          <cell r="E209">
            <v>9618.0575000000008</v>
          </cell>
        </row>
        <row r="210">
          <cell r="B210" t="str">
            <v>FUNCIÓN PÚBLICA</v>
          </cell>
          <cell r="C210">
            <v>0</v>
          </cell>
          <cell r="D210">
            <v>0</v>
          </cell>
          <cell r="E210">
            <v>0</v>
          </cell>
        </row>
        <row r="211">
          <cell r="B211" t="str">
            <v>Secretaría de la Función Pública</v>
          </cell>
          <cell r="C211">
            <v>0</v>
          </cell>
          <cell r="D211">
            <v>0</v>
          </cell>
          <cell r="E211">
            <v>0</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0</v>
          </cell>
          <cell r="D218">
            <v>0</v>
          </cell>
          <cell r="E218">
            <v>0</v>
          </cell>
        </row>
        <row r="219">
          <cell r="B219" t="str">
            <v>Consejería Jurídica del Ejecutivo Federal</v>
          </cell>
          <cell r="C219">
            <v>0</v>
          </cell>
          <cell r="D219">
            <v>0</v>
          </cell>
          <cell r="E219">
            <v>0</v>
          </cell>
        </row>
        <row r="220">
          <cell r="B220" t="str">
            <v>CONSEJO NACIONAL DE CIENCIA Y TECNOLOGÍA</v>
          </cell>
          <cell r="C220">
            <v>5576.38</v>
          </cell>
          <cell r="D220">
            <v>2788.19</v>
          </cell>
          <cell r="E220">
            <v>1394.095</v>
          </cell>
        </row>
        <row r="221">
          <cell r="B221" t="str">
            <v>Centro de Investigación en Geografía y Geomática "Ing. Jorge L. Tamayo", A.C.</v>
          </cell>
          <cell r="C221">
            <v>45.56</v>
          </cell>
          <cell r="D221">
            <v>22.78</v>
          </cell>
          <cell r="E221">
            <v>11.39</v>
          </cell>
        </row>
        <row r="222">
          <cell r="B222" t="str">
            <v>Centro de Investigación en Matemáticas, A.C.</v>
          </cell>
          <cell r="C222">
            <v>132.1</v>
          </cell>
          <cell r="D222">
            <v>66.05</v>
          </cell>
          <cell r="E222">
            <v>33.024999999999999</v>
          </cell>
        </row>
        <row r="223">
          <cell r="B223" t="str">
            <v>Centro de Investigación en Materiales Avanzados, S.C.</v>
          </cell>
          <cell r="C223">
            <v>131.19999999999999</v>
          </cell>
          <cell r="D223">
            <v>65.599999999999994</v>
          </cell>
          <cell r="E223">
            <v>32.799999999999997</v>
          </cell>
        </row>
        <row r="224">
          <cell r="B224" t="str">
            <v>CIATEC, A.C. "Centro de Innovación Aplicada en Tecnologías Competitivas"</v>
          </cell>
          <cell r="C224">
            <v>112.91</v>
          </cell>
          <cell r="D224">
            <v>56.454999999999998</v>
          </cell>
          <cell r="E224">
            <v>28.227499999999999</v>
          </cell>
        </row>
        <row r="225">
          <cell r="B225" t="str">
            <v>Centro de Investigación y Asistencia en Tecnología y Diseño del Estado de Jalisco, A.C.</v>
          </cell>
          <cell r="C225">
            <v>122.62</v>
          </cell>
          <cell r="D225">
            <v>61.31</v>
          </cell>
          <cell r="E225">
            <v>30.655000000000001</v>
          </cell>
        </row>
        <row r="226">
          <cell r="B226" t="str">
            <v>Centro de Investigación y Desarrollo Tecnológico en Electroquímica, S.C.</v>
          </cell>
          <cell r="C226">
            <v>87.87</v>
          </cell>
          <cell r="D226">
            <v>43.935000000000002</v>
          </cell>
          <cell r="E226">
            <v>21.967500000000001</v>
          </cell>
        </row>
        <row r="227">
          <cell r="B227" t="str">
            <v>Centro de Investigación y Docencia Económicas, A.C.</v>
          </cell>
          <cell r="C227">
            <v>255.81</v>
          </cell>
          <cell r="D227">
            <v>127.905</v>
          </cell>
          <cell r="E227">
            <v>63.952500000000001</v>
          </cell>
        </row>
        <row r="228">
          <cell r="B228" t="str">
            <v>Centro de Investigaciones Biológicas del Noroeste, S.C.</v>
          </cell>
          <cell r="C228">
            <v>352.75</v>
          </cell>
          <cell r="D228">
            <v>176.375</v>
          </cell>
          <cell r="E228">
            <v>88.1875</v>
          </cell>
        </row>
        <row r="229">
          <cell r="B229" t="str">
            <v>Centro de Investigación Científica de Yucatán, A.C.</v>
          </cell>
          <cell r="C229">
            <v>209.31</v>
          </cell>
          <cell r="D229">
            <v>104.655</v>
          </cell>
          <cell r="E229">
            <v>52.327500000000001</v>
          </cell>
        </row>
        <row r="230">
          <cell r="B230" t="str">
            <v>Centro de Investigaciones en Óptica, A.C.</v>
          </cell>
          <cell r="C230">
            <v>148.71</v>
          </cell>
          <cell r="D230">
            <v>74.355000000000004</v>
          </cell>
          <cell r="E230">
            <v>37.177500000000002</v>
          </cell>
        </row>
        <row r="231">
          <cell r="B231" t="str">
            <v>Centro de Investigación en Química Aplicada</v>
          </cell>
          <cell r="C231">
            <v>139.28</v>
          </cell>
          <cell r="D231">
            <v>69.64</v>
          </cell>
          <cell r="E231">
            <v>34.82</v>
          </cell>
        </row>
        <row r="232">
          <cell r="B232" t="str">
            <v>Centro de Investigaciones y Estudios Superiores en Antropología Social</v>
          </cell>
          <cell r="C232">
            <v>210.89</v>
          </cell>
          <cell r="D232">
            <v>105.44499999999999</v>
          </cell>
          <cell r="E232">
            <v>52.722499999999997</v>
          </cell>
        </row>
        <row r="233">
          <cell r="B233" t="str">
            <v xml:space="preserve">Consejo Nacional de Ciencia y Tecnología </v>
          </cell>
          <cell r="C233">
            <v>1314.45</v>
          </cell>
          <cell r="D233">
            <v>657.22500000000002</v>
          </cell>
          <cell r="E233">
            <v>328.61250000000001</v>
          </cell>
        </row>
        <row r="234">
          <cell r="B234" t="str">
            <v>CIATEQ, A.C. Centro de Tecnología Avanzada</v>
          </cell>
          <cell r="C234">
            <v>187.27</v>
          </cell>
          <cell r="D234">
            <v>93.635000000000005</v>
          </cell>
          <cell r="E234">
            <v>46.817500000000003</v>
          </cell>
        </row>
        <row r="235">
          <cell r="B235" t="str">
            <v>El Colegio de la Frontera Norte, A.C.</v>
          </cell>
          <cell r="C235">
            <v>217.24</v>
          </cell>
          <cell r="D235">
            <v>108.62</v>
          </cell>
          <cell r="E235">
            <v>54.31</v>
          </cell>
        </row>
        <row r="236">
          <cell r="B236" t="str">
            <v>El Colegio de la Frontera Sur</v>
          </cell>
          <cell r="C236">
            <v>269.41000000000003</v>
          </cell>
          <cell r="D236">
            <v>134.70500000000001</v>
          </cell>
          <cell r="E236">
            <v>67.352500000000006</v>
          </cell>
        </row>
        <row r="237">
          <cell r="B237" t="str">
            <v>El Colegio de Michoacán, A.C.</v>
          </cell>
          <cell r="C237">
            <v>105.41</v>
          </cell>
          <cell r="D237">
            <v>52.704999999999998</v>
          </cell>
          <cell r="E237">
            <v>26.352499999999999</v>
          </cell>
        </row>
        <row r="238">
          <cell r="B238" t="str">
            <v>El Colegio de San Luis, A.C.</v>
          </cell>
          <cell r="C238">
            <v>74.44</v>
          </cell>
          <cell r="D238">
            <v>37.22</v>
          </cell>
          <cell r="E238">
            <v>18.61</v>
          </cell>
        </row>
        <row r="239">
          <cell r="B239" t="str">
            <v>Instituto de Ecología, A.C.</v>
          </cell>
          <cell r="C239">
            <v>213.19</v>
          </cell>
          <cell r="D239">
            <v>106.595</v>
          </cell>
          <cell r="E239">
            <v>53.297499999999999</v>
          </cell>
        </row>
        <row r="240">
          <cell r="B240" t="str">
            <v>Instituto de Investigaciones "Dr. José María Luis Mora"</v>
          </cell>
          <cell r="C240">
            <v>106.02</v>
          </cell>
          <cell r="D240">
            <v>53.01</v>
          </cell>
          <cell r="E240">
            <v>26.504999999999999</v>
          </cell>
        </row>
        <row r="241">
          <cell r="B241" t="str">
            <v>Instituto Nacional de Astrofísica, Óptica y Electrónica</v>
          </cell>
          <cell r="C241">
            <v>213.99</v>
          </cell>
          <cell r="D241">
            <v>106.995</v>
          </cell>
          <cell r="E241">
            <v>53.497500000000002</v>
          </cell>
        </row>
        <row r="242">
          <cell r="B242" t="str">
            <v>Instituto Potosino de Investigación Científica y Tecnológica, A.C.</v>
          </cell>
          <cell r="C242">
            <v>86.64</v>
          </cell>
          <cell r="D242">
            <v>43.32</v>
          </cell>
          <cell r="E242">
            <v>21.66</v>
          </cell>
        </row>
        <row r="243">
          <cell r="B243" t="str">
            <v>Centro de Ingeniería y Desarrollo Industrial</v>
          </cell>
          <cell r="C243">
            <v>175.29</v>
          </cell>
          <cell r="D243">
            <v>87.644999999999996</v>
          </cell>
          <cell r="E243">
            <v>43.822499999999998</v>
          </cell>
        </row>
        <row r="244">
          <cell r="B244" t="str">
            <v>Centro de Investigación Científica y de Educación Superior de Ensenada, Baja California</v>
          </cell>
          <cell r="C244">
            <v>386.73</v>
          </cell>
          <cell r="D244">
            <v>193.36500000000001</v>
          </cell>
          <cell r="E244">
            <v>96.682500000000005</v>
          </cell>
        </row>
        <row r="245">
          <cell r="B245" t="str">
            <v>Centro de Investigación en Alimentación y Desarrollo, A.C.</v>
          </cell>
          <cell r="C245">
            <v>277.29000000000002</v>
          </cell>
          <cell r="D245">
            <v>138.64500000000001</v>
          </cell>
          <cell r="E245">
            <v>69.322500000000005</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0</v>
          </cell>
          <cell r="D250">
            <v>0</v>
          </cell>
          <cell r="E250">
            <v>0</v>
          </cell>
        </row>
        <row r="251">
          <cell r="B251" t="str">
            <v>Comisión Nacional para el Desarrollo de los Pueblos Indígenas</v>
          </cell>
          <cell r="C251">
            <v>0</v>
          </cell>
          <cell r="D251">
            <v>0</v>
          </cell>
          <cell r="E251">
            <v>0</v>
          </cell>
        </row>
        <row r="252">
          <cell r="B252" t="str">
            <v>Notimex, Agencia de Noticias del Estado Mexicano</v>
          </cell>
          <cell r="C252">
            <v>0</v>
          </cell>
          <cell r="D252">
            <v>0</v>
          </cell>
          <cell r="E252">
            <v>0</v>
          </cell>
        </row>
        <row r="253">
          <cell r="B253" t="str">
            <v>Procuraduría de la Defensa del Contribuyente</v>
          </cell>
          <cell r="C253">
            <v>0</v>
          </cell>
          <cell r="D253">
            <v>0</v>
          </cell>
          <cell r="E253">
            <v>0</v>
          </cell>
        </row>
        <row r="254">
          <cell r="B254" t="str">
            <v>Comisión Ejecutiva de Atención a Víctimas</v>
          </cell>
          <cell r="C254">
            <v>0</v>
          </cell>
          <cell r="D254">
            <v>0</v>
          </cell>
          <cell r="E254">
            <v>0</v>
          </cell>
        </row>
        <row r="255">
          <cell r="B255" t="str">
            <v>Sistema Público de Radiodifusión del Estado Mexicano</v>
          </cell>
          <cell r="C255">
            <v>0</v>
          </cell>
          <cell r="D255">
            <v>0</v>
          </cell>
          <cell r="E255">
            <v>0</v>
          </cell>
        </row>
        <row r="256">
          <cell r="B256" t="str">
            <v>Secretaría Ejecutiva del Sistema Nacional Anticorrupción</v>
          </cell>
          <cell r="C256">
            <v>0</v>
          </cell>
          <cell r="D256">
            <v>0</v>
          </cell>
          <cell r="E256">
            <v>0</v>
          </cell>
        </row>
        <row r="257">
          <cell r="B257" t="str">
            <v>Instituto Nacional de las Mujeres</v>
          </cell>
          <cell r="C257">
            <v>0</v>
          </cell>
          <cell r="D257">
            <v>0</v>
          </cell>
          <cell r="E257">
            <v>0</v>
          </cell>
        </row>
        <row r="258">
          <cell r="B258" t="str">
            <v>CULTURA</v>
          </cell>
          <cell r="C258">
            <v>5729.5499999999993</v>
          </cell>
          <cell r="D258">
            <v>2864.7749999999996</v>
          </cell>
          <cell r="E258">
            <v>1432.3874999999998</v>
          </cell>
        </row>
        <row r="259">
          <cell r="B259" t="str">
            <v>Secretaría de Cultura</v>
          </cell>
          <cell r="C259">
            <v>822.49</v>
          </cell>
          <cell r="D259">
            <v>411.245</v>
          </cell>
          <cell r="E259">
            <v>205.6225</v>
          </cell>
        </row>
        <row r="260">
          <cell r="B260" t="str">
            <v>Instituto Nacional de Antropología e Historia</v>
          </cell>
          <cell r="C260">
            <v>2380.16</v>
          </cell>
          <cell r="D260">
            <v>1190.08</v>
          </cell>
          <cell r="E260">
            <v>595.04</v>
          </cell>
        </row>
        <row r="261">
          <cell r="B261" t="str">
            <v>Instituto Nacional de Bellas Artes y Literatura</v>
          </cell>
          <cell r="C261">
            <v>2144.0100000000002</v>
          </cell>
          <cell r="D261">
            <v>1072.0050000000001</v>
          </cell>
          <cell r="E261">
            <v>536.00250000000005</v>
          </cell>
        </row>
        <row r="262">
          <cell r="B262" t="str">
            <v>Radio Educación</v>
          </cell>
          <cell r="C262">
            <v>58.32</v>
          </cell>
          <cell r="D262">
            <v>29.16</v>
          </cell>
          <cell r="E262">
            <v>14.58</v>
          </cell>
        </row>
        <row r="263">
          <cell r="B263" t="str">
            <v>Instituto Nacional del Derecho de Autor</v>
          </cell>
          <cell r="C263">
            <v>50.27</v>
          </cell>
          <cell r="D263">
            <v>25.135000000000002</v>
          </cell>
          <cell r="E263">
            <v>12.567500000000001</v>
          </cell>
        </row>
        <row r="264">
          <cell r="B264" t="str">
            <v>Instituto Nacional de Estudios Históricos de las Revoluciones de México</v>
          </cell>
          <cell r="C264">
            <v>30.45</v>
          </cell>
          <cell r="D264">
            <v>15.225</v>
          </cell>
          <cell r="E264">
            <v>7.6124999999999998</v>
          </cell>
        </row>
        <row r="265">
          <cell r="B265" t="str">
            <v>Centro de Capacitación Cinematográfica, A.C.</v>
          </cell>
          <cell r="C265">
            <v>14.4</v>
          </cell>
          <cell r="D265">
            <v>7.2</v>
          </cell>
          <cell r="E265">
            <v>3.6</v>
          </cell>
        </row>
        <row r="266">
          <cell r="B266" t="str">
            <v>Compañía Operadora del Centro Cultural y Turístico de Tijuana, S.A. de C.V.</v>
          </cell>
          <cell r="C266">
            <v>40.67</v>
          </cell>
          <cell r="D266">
            <v>20.335000000000001</v>
          </cell>
          <cell r="E266">
            <v>10.1675</v>
          </cell>
        </row>
        <row r="267">
          <cell r="B267" t="str">
            <v>Fideicomiso para la Cineteca Nacional</v>
          </cell>
          <cell r="C267">
            <v>30.62</v>
          </cell>
          <cell r="D267">
            <v>15.31</v>
          </cell>
          <cell r="E267">
            <v>7.6550000000000002</v>
          </cell>
        </row>
        <row r="268">
          <cell r="B268" t="str">
            <v>Instituto Nacional de Lenguas Indígenas</v>
          </cell>
          <cell r="C268">
            <v>42.65</v>
          </cell>
          <cell r="D268">
            <v>21.324999999999999</v>
          </cell>
          <cell r="E268">
            <v>10.6625</v>
          </cell>
        </row>
        <row r="269">
          <cell r="B269" t="str">
            <v>Instituto Mexicano de Cinematografía</v>
          </cell>
          <cell r="C269">
            <v>41.29</v>
          </cell>
          <cell r="D269">
            <v>20.645</v>
          </cell>
          <cell r="E269">
            <v>10.3225</v>
          </cell>
        </row>
        <row r="270">
          <cell r="B270" t="str">
            <v>Televisión Metropolitana S.A. de C.V.</v>
          </cell>
          <cell r="C270">
            <v>74.22</v>
          </cell>
          <cell r="D270">
            <v>37.11</v>
          </cell>
          <cell r="E270">
            <v>18.555</v>
          </cell>
        </row>
      </sheetData>
      <sheetData sheetId="4">
        <row r="8">
          <cell r="B8" t="str">
            <v>TOTAL</v>
          </cell>
          <cell r="C8">
            <v>340727.94</v>
          </cell>
          <cell r="D8">
            <v>170363.97</v>
          </cell>
          <cell r="E8">
            <v>85181.985000000001</v>
          </cell>
          <cell r="F8">
            <v>255545.95499999999</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0</v>
          </cell>
          <cell r="D51">
            <v>0</v>
          </cell>
          <cell r="E51">
            <v>0</v>
          </cell>
          <cell r="F51">
            <v>0</v>
          </cell>
        </row>
        <row r="52">
          <cell r="B52" t="str">
            <v>Secretaría de Agricultura , Ganadería, Desarrollo Rural, Pesca y Alimentación</v>
          </cell>
          <cell r="C52">
            <v>0</v>
          </cell>
          <cell r="D52">
            <v>0</v>
          </cell>
          <cell r="E52">
            <v>0</v>
          </cell>
          <cell r="F52">
            <v>0</v>
          </cell>
        </row>
        <row r="53">
          <cell r="B53" t="str">
            <v>Servicio Nacional de Sanidad, Inocuidad y Calidad Agroalimentaria</v>
          </cell>
          <cell r="C53">
            <v>0</v>
          </cell>
          <cell r="D53">
            <v>0</v>
          </cell>
          <cell r="E53">
            <v>0</v>
          </cell>
          <cell r="F53">
            <v>0</v>
          </cell>
        </row>
        <row r="54">
          <cell r="B54" t="str">
            <v>Servicio Nacional de Inspección y Certificación de Semillas</v>
          </cell>
          <cell r="C54">
            <v>0</v>
          </cell>
          <cell r="D54">
            <v>0</v>
          </cell>
          <cell r="E54">
            <v>0</v>
          </cell>
          <cell r="F54">
            <v>0</v>
          </cell>
        </row>
        <row r="55">
          <cell r="B55" t="str">
            <v>Colegio Superior Agropecuario del Estado de Guerrero</v>
          </cell>
          <cell r="C55">
            <v>0</v>
          </cell>
          <cell r="D55">
            <v>0</v>
          </cell>
          <cell r="E55">
            <v>0</v>
          </cell>
          <cell r="F55">
            <v>0</v>
          </cell>
        </row>
        <row r="56">
          <cell r="B56" t="str">
            <v>Agencia de Servicios a la Comercialización y Desarrollo de Mercados Agropecuarios</v>
          </cell>
          <cell r="C56">
            <v>0</v>
          </cell>
          <cell r="D56">
            <v>0</v>
          </cell>
          <cell r="E56">
            <v>0</v>
          </cell>
          <cell r="F56">
            <v>0</v>
          </cell>
        </row>
        <row r="57">
          <cell r="B57" t="str">
            <v>Servicio de Información Agroalimentaria y Pesquera</v>
          </cell>
          <cell r="C57">
            <v>0</v>
          </cell>
          <cell r="D57">
            <v>0</v>
          </cell>
          <cell r="E57">
            <v>0</v>
          </cell>
          <cell r="F57">
            <v>0</v>
          </cell>
        </row>
        <row r="58">
          <cell r="B58" t="str">
            <v>Comisión Nacional de Acuacultura y Pesca</v>
          </cell>
          <cell r="C58">
            <v>0</v>
          </cell>
          <cell r="D58">
            <v>0</v>
          </cell>
          <cell r="E58">
            <v>0</v>
          </cell>
          <cell r="F58">
            <v>0</v>
          </cell>
        </row>
        <row r="59">
          <cell r="B59" t="str">
            <v>Universidad Autónoma Chapingo</v>
          </cell>
          <cell r="C59">
            <v>0</v>
          </cell>
          <cell r="D59">
            <v>0</v>
          </cell>
          <cell r="E59">
            <v>0</v>
          </cell>
          <cell r="F59">
            <v>0</v>
          </cell>
        </row>
        <row r="60">
          <cell r="B60" t="str">
            <v>Comité Nacional para el Desarrollo Sustentable de la Caña de Azúcar</v>
          </cell>
          <cell r="C60">
            <v>0</v>
          </cell>
          <cell r="D60">
            <v>0</v>
          </cell>
          <cell r="E60">
            <v>0</v>
          </cell>
          <cell r="F60">
            <v>0</v>
          </cell>
        </row>
        <row r="61">
          <cell r="B61" t="str">
            <v>Fideicomiso de Riesgo Compartido</v>
          </cell>
          <cell r="C61">
            <v>0</v>
          </cell>
          <cell r="D61">
            <v>0</v>
          </cell>
          <cell r="E61">
            <v>0</v>
          </cell>
          <cell r="F61">
            <v>0</v>
          </cell>
        </row>
        <row r="62">
          <cell r="B62" t="str">
            <v>Fondo de Empresas Expropiadas del Sector Azucarero</v>
          </cell>
          <cell r="C62">
            <v>0</v>
          </cell>
          <cell r="D62">
            <v>0</v>
          </cell>
          <cell r="E62">
            <v>0</v>
          </cell>
          <cell r="F62">
            <v>0</v>
          </cell>
        </row>
        <row r="63">
          <cell r="B63" t="str">
            <v>Instituto Nacional para el Desarrollo de Capacidades del Sector Rural, A.C.</v>
          </cell>
          <cell r="C63">
            <v>0</v>
          </cell>
          <cell r="D63">
            <v>0</v>
          </cell>
          <cell r="E63">
            <v>0</v>
          </cell>
          <cell r="F63">
            <v>0</v>
          </cell>
        </row>
        <row r="64">
          <cell r="B64" t="str">
            <v>Colegio de Postgraduados</v>
          </cell>
          <cell r="C64">
            <v>0</v>
          </cell>
          <cell r="D64">
            <v>0</v>
          </cell>
          <cell r="E64">
            <v>0</v>
          </cell>
          <cell r="F64">
            <v>0</v>
          </cell>
        </row>
        <row r="65">
          <cell r="B65" t="str">
            <v>Comisión Nacional de las Zonas Áridas</v>
          </cell>
          <cell r="C65">
            <v>0</v>
          </cell>
          <cell r="D65">
            <v>0</v>
          </cell>
          <cell r="E65">
            <v>0</v>
          </cell>
          <cell r="F65">
            <v>0</v>
          </cell>
        </row>
        <row r="66">
          <cell r="B66" t="str">
            <v>Instituto Nacional de Investigaciones Forestales, Agrícolas y Pecuarias</v>
          </cell>
          <cell r="C66">
            <v>0</v>
          </cell>
          <cell r="D66">
            <v>0</v>
          </cell>
          <cell r="E66">
            <v>0</v>
          </cell>
          <cell r="F66">
            <v>0</v>
          </cell>
        </row>
        <row r="67">
          <cell r="B67" t="str">
            <v>Instituto Nacional de Pesca y Acuacultura</v>
          </cell>
          <cell r="C67">
            <v>0</v>
          </cell>
          <cell r="D67">
            <v>0</v>
          </cell>
          <cell r="E67">
            <v>0</v>
          </cell>
          <cell r="F67">
            <v>0</v>
          </cell>
        </row>
        <row r="68">
          <cell r="B68" t="str">
            <v>COMUNICACIONES Y TRANSPORTES</v>
          </cell>
          <cell r="C68">
            <v>0</v>
          </cell>
          <cell r="D68">
            <v>0</v>
          </cell>
          <cell r="E68">
            <v>0</v>
          </cell>
          <cell r="F68">
            <v>0</v>
          </cell>
        </row>
        <row r="69">
          <cell r="B69" t="str">
            <v>Secretaría de Comunicaciones y Transportes</v>
          </cell>
          <cell r="C69">
            <v>0</v>
          </cell>
          <cell r="D69">
            <v>0</v>
          </cell>
          <cell r="E69">
            <v>0</v>
          </cell>
          <cell r="F69">
            <v>0</v>
          </cell>
        </row>
        <row r="70">
          <cell r="B70" t="str">
            <v>Instituto Mexicano del Transporte</v>
          </cell>
          <cell r="C70">
            <v>0</v>
          </cell>
          <cell r="D70">
            <v>0</v>
          </cell>
          <cell r="E70">
            <v>0</v>
          </cell>
          <cell r="F70">
            <v>0</v>
          </cell>
        </row>
        <row r="71">
          <cell r="B71" t="str">
            <v>Servicios a la Navegación en el Espacio Aéreo Mexicano</v>
          </cell>
          <cell r="C71">
            <v>0</v>
          </cell>
          <cell r="D71">
            <v>0</v>
          </cell>
          <cell r="E71">
            <v>0</v>
          </cell>
          <cell r="F71">
            <v>0</v>
          </cell>
        </row>
        <row r="72">
          <cell r="B72" t="str">
            <v>Agencia Reguladora del Transporte Ferroviario</v>
          </cell>
          <cell r="C72">
            <v>0</v>
          </cell>
          <cell r="D72">
            <v>0</v>
          </cell>
          <cell r="E72">
            <v>0</v>
          </cell>
          <cell r="F72">
            <v>0</v>
          </cell>
        </row>
        <row r="73">
          <cell r="B73" t="str">
            <v>Administración Portuaria Integral de Puerto Madero, S.A. de C.V.</v>
          </cell>
          <cell r="C73">
            <v>0</v>
          </cell>
          <cell r="D73">
            <v>0</v>
          </cell>
          <cell r="E73">
            <v>0</v>
          </cell>
          <cell r="F73">
            <v>0</v>
          </cell>
        </row>
        <row r="74">
          <cell r="B74" t="str">
            <v>Ferrocarril del Istmo de Tehuantepec, S.A. de C.V.</v>
          </cell>
          <cell r="C74">
            <v>0</v>
          </cell>
          <cell r="D74">
            <v>0</v>
          </cell>
          <cell r="E74">
            <v>0</v>
          </cell>
          <cell r="F74">
            <v>0</v>
          </cell>
        </row>
        <row r="75">
          <cell r="B75" t="str">
            <v>Organismo Promotor de Inversiones en Telecomunicaciones</v>
          </cell>
          <cell r="C75">
            <v>0</v>
          </cell>
          <cell r="D75">
            <v>0</v>
          </cell>
          <cell r="E75">
            <v>0</v>
          </cell>
          <cell r="F75">
            <v>0</v>
          </cell>
        </row>
        <row r="76">
          <cell r="B76" t="str">
            <v>Fideicomiso de Formación y Capacitación para el Personal de la Marina Mercante Nacional</v>
          </cell>
          <cell r="C76">
            <v>0</v>
          </cell>
          <cell r="D76">
            <v>0</v>
          </cell>
          <cell r="E76">
            <v>0</v>
          </cell>
          <cell r="F76">
            <v>0</v>
          </cell>
        </row>
        <row r="77">
          <cell r="B77" t="str">
            <v>Agencia Espacial Mexicana</v>
          </cell>
          <cell r="C77">
            <v>0</v>
          </cell>
          <cell r="D77">
            <v>0</v>
          </cell>
          <cell r="E77">
            <v>0</v>
          </cell>
          <cell r="F77">
            <v>0</v>
          </cell>
        </row>
        <row r="78">
          <cell r="B78" t="str">
            <v>Grupo Aeroportuario de la Ciudad de México, S.A. de C.V.</v>
          </cell>
          <cell r="C78">
            <v>0</v>
          </cell>
          <cell r="D78">
            <v>0</v>
          </cell>
          <cell r="E78">
            <v>0</v>
          </cell>
          <cell r="F78">
            <v>0</v>
          </cell>
        </row>
        <row r="79">
          <cell r="B79" t="str">
            <v>ECONOMÍA</v>
          </cell>
          <cell r="C79">
            <v>0</v>
          </cell>
          <cell r="D79">
            <v>0</v>
          </cell>
          <cell r="E79">
            <v>0</v>
          </cell>
          <cell r="F79">
            <v>0</v>
          </cell>
        </row>
        <row r="80">
          <cell r="B80" t="str">
            <v>Secretaría de Economía</v>
          </cell>
          <cell r="C80">
            <v>0</v>
          </cell>
          <cell r="D80">
            <v>0</v>
          </cell>
          <cell r="E80">
            <v>0</v>
          </cell>
          <cell r="F80">
            <v>0</v>
          </cell>
        </row>
        <row r="81">
          <cell r="B81" t="str">
            <v>Comisión Federal de Mejora Regulatoria</v>
          </cell>
          <cell r="C81">
            <v>0</v>
          </cell>
          <cell r="D81">
            <v>0</v>
          </cell>
          <cell r="E81">
            <v>0</v>
          </cell>
          <cell r="F81">
            <v>0</v>
          </cell>
        </row>
        <row r="82">
          <cell r="B82" t="str">
            <v>Instituto Nacional del Emprendedor</v>
          </cell>
          <cell r="C82">
            <v>0</v>
          </cell>
          <cell r="D82">
            <v>0</v>
          </cell>
          <cell r="E82">
            <v>0</v>
          </cell>
          <cell r="F82">
            <v>0</v>
          </cell>
        </row>
        <row r="83">
          <cell r="B83" t="str">
            <v>Centro Nacional de Metrología</v>
          </cell>
          <cell r="C83">
            <v>0</v>
          </cell>
          <cell r="D83">
            <v>0</v>
          </cell>
          <cell r="E83">
            <v>0</v>
          </cell>
          <cell r="F83">
            <v>0</v>
          </cell>
        </row>
        <row r="84">
          <cell r="B84" t="str">
            <v>ProMéxico</v>
          </cell>
          <cell r="C84">
            <v>0</v>
          </cell>
          <cell r="D84">
            <v>0</v>
          </cell>
          <cell r="E84">
            <v>0</v>
          </cell>
          <cell r="F84">
            <v>0</v>
          </cell>
        </row>
        <row r="85">
          <cell r="B85" t="str">
            <v>Procuraduría Federal del Consumidor</v>
          </cell>
          <cell r="C85">
            <v>0</v>
          </cell>
          <cell r="D85">
            <v>0</v>
          </cell>
          <cell r="E85">
            <v>0</v>
          </cell>
          <cell r="F85">
            <v>0</v>
          </cell>
        </row>
        <row r="86">
          <cell r="B86" t="str">
            <v>Servicio Geológico Mexicano</v>
          </cell>
          <cell r="C86">
            <v>0</v>
          </cell>
          <cell r="D86">
            <v>0</v>
          </cell>
          <cell r="E86">
            <v>0</v>
          </cell>
          <cell r="F86">
            <v>0</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0</v>
          </cell>
          <cell r="D115">
            <v>0</v>
          </cell>
          <cell r="E115">
            <v>0</v>
          </cell>
          <cell r="F115">
            <v>0</v>
          </cell>
        </row>
        <row r="116">
          <cell r="B116" t="str">
            <v>Secretaría de Salud</v>
          </cell>
          <cell r="C116">
            <v>0</v>
          </cell>
          <cell r="D116">
            <v>0</v>
          </cell>
          <cell r="E116">
            <v>0</v>
          </cell>
          <cell r="F116">
            <v>0</v>
          </cell>
        </row>
        <row r="117">
          <cell r="B117" t="str">
            <v>Administración del Patrimonio de la Beneficencia Pública</v>
          </cell>
          <cell r="C117">
            <v>0</v>
          </cell>
          <cell r="D117">
            <v>0</v>
          </cell>
          <cell r="E117">
            <v>0</v>
          </cell>
          <cell r="F117">
            <v>0</v>
          </cell>
        </row>
        <row r="118">
          <cell r="B118" t="str">
            <v>Centro Nacional de la Transfusión Sanguínea</v>
          </cell>
          <cell r="C118">
            <v>0</v>
          </cell>
          <cell r="D118">
            <v>0</v>
          </cell>
          <cell r="E118">
            <v>0</v>
          </cell>
          <cell r="F118">
            <v>0</v>
          </cell>
        </row>
        <row r="119">
          <cell r="B119" t="str">
            <v>Centro Nacional para la Prevención y el Control del VIH/SIDA</v>
          </cell>
          <cell r="C119">
            <v>0</v>
          </cell>
          <cell r="D119">
            <v>0</v>
          </cell>
          <cell r="E119">
            <v>0</v>
          </cell>
          <cell r="F119">
            <v>0</v>
          </cell>
        </row>
        <row r="120">
          <cell r="B120" t="str">
            <v>Centro Nacional de Equidad de Género y Salud Reproductiva</v>
          </cell>
          <cell r="C120">
            <v>0</v>
          </cell>
          <cell r="D120">
            <v>0</v>
          </cell>
          <cell r="E120">
            <v>0</v>
          </cell>
          <cell r="F120">
            <v>0</v>
          </cell>
        </row>
        <row r="121">
          <cell r="B121" t="str">
            <v>Comisión Nacional de Arbitraje Médico</v>
          </cell>
          <cell r="C121">
            <v>0</v>
          </cell>
          <cell r="D121">
            <v>0</v>
          </cell>
          <cell r="E121">
            <v>0</v>
          </cell>
          <cell r="F121">
            <v>0</v>
          </cell>
        </row>
        <row r="122">
          <cell r="B122" t="str">
            <v>Servicios de Atención Psiquiátrica</v>
          </cell>
          <cell r="C122">
            <v>0</v>
          </cell>
          <cell r="D122">
            <v>0</v>
          </cell>
          <cell r="E122">
            <v>0</v>
          </cell>
          <cell r="F122">
            <v>0</v>
          </cell>
        </row>
        <row r="123">
          <cell r="B123" t="str">
            <v>Centro Nacional de Programas Preventivos y Control de Enfermedades</v>
          </cell>
          <cell r="C123">
            <v>0</v>
          </cell>
          <cell r="D123">
            <v>0</v>
          </cell>
          <cell r="E123">
            <v>0</v>
          </cell>
          <cell r="F123">
            <v>0</v>
          </cell>
        </row>
        <row r="124">
          <cell r="B124" t="str">
            <v>Centro Nacional de Trasplantes</v>
          </cell>
          <cell r="C124">
            <v>0</v>
          </cell>
          <cell r="D124">
            <v>0</v>
          </cell>
          <cell r="E124">
            <v>0</v>
          </cell>
          <cell r="F124">
            <v>0</v>
          </cell>
        </row>
        <row r="125">
          <cell r="B125" t="str">
            <v>Centro Nacional para la Salud de la Infancia y la Adolescencia</v>
          </cell>
          <cell r="C125">
            <v>0</v>
          </cell>
          <cell r="D125">
            <v>0</v>
          </cell>
          <cell r="E125">
            <v>0</v>
          </cell>
          <cell r="F125">
            <v>0</v>
          </cell>
        </row>
        <row r="126">
          <cell r="B126" t="str">
            <v>Comisión Federal para la Protección contra Riesgos Sanitarios</v>
          </cell>
          <cell r="C126">
            <v>0</v>
          </cell>
          <cell r="D126">
            <v>0</v>
          </cell>
          <cell r="E126">
            <v>0</v>
          </cell>
          <cell r="F126">
            <v>0</v>
          </cell>
        </row>
        <row r="127">
          <cell r="B127" t="str">
            <v>Centro Nacional de Excelencia Tecnológica en Salud</v>
          </cell>
          <cell r="C127">
            <v>0</v>
          </cell>
          <cell r="D127">
            <v>0</v>
          </cell>
          <cell r="E127">
            <v>0</v>
          </cell>
          <cell r="F127">
            <v>0</v>
          </cell>
        </row>
        <row r="128">
          <cell r="B128" t="str">
            <v>Comisión Nacional de Protección Social en Salud</v>
          </cell>
          <cell r="C128">
            <v>0</v>
          </cell>
          <cell r="D128">
            <v>0</v>
          </cell>
          <cell r="E128">
            <v>0</v>
          </cell>
          <cell r="F128">
            <v>0</v>
          </cell>
        </row>
        <row r="129">
          <cell r="B129" t="str">
            <v>Comisión Nacional de Bioética</v>
          </cell>
          <cell r="C129">
            <v>0</v>
          </cell>
          <cell r="D129">
            <v>0</v>
          </cell>
          <cell r="E129">
            <v>0</v>
          </cell>
          <cell r="F129">
            <v>0</v>
          </cell>
        </row>
        <row r="130">
          <cell r="B130" t="str">
            <v>Comisión Nacional contra las Adicciones</v>
          </cell>
          <cell r="C130">
            <v>0</v>
          </cell>
          <cell r="D130">
            <v>0</v>
          </cell>
          <cell r="E130">
            <v>0</v>
          </cell>
          <cell r="F130">
            <v>0</v>
          </cell>
        </row>
        <row r="131">
          <cell r="B131" t="str">
            <v>Centro Regional de Alta Especialidad de Chiapas</v>
          </cell>
          <cell r="C131">
            <v>0</v>
          </cell>
          <cell r="D131">
            <v>0</v>
          </cell>
          <cell r="E131">
            <v>0</v>
          </cell>
          <cell r="F131">
            <v>0</v>
          </cell>
        </row>
        <row r="132">
          <cell r="B132" t="str">
            <v>Instituto Nacional de Psiquiatría Ramón de la Fuente Muñiz</v>
          </cell>
          <cell r="C132">
            <v>0</v>
          </cell>
          <cell r="D132">
            <v>0</v>
          </cell>
          <cell r="E132">
            <v>0</v>
          </cell>
          <cell r="F132">
            <v>0</v>
          </cell>
        </row>
        <row r="133">
          <cell r="B133" t="str">
            <v>Centros de Integración Juvenil, A.C.</v>
          </cell>
          <cell r="C133">
            <v>0</v>
          </cell>
          <cell r="D133">
            <v>0</v>
          </cell>
          <cell r="E133">
            <v>0</v>
          </cell>
          <cell r="F133">
            <v>0</v>
          </cell>
        </row>
        <row r="134">
          <cell r="B134" t="str">
            <v>Hospital Juárez de México</v>
          </cell>
          <cell r="C134">
            <v>0</v>
          </cell>
          <cell r="D134">
            <v>0</v>
          </cell>
          <cell r="E134">
            <v>0</v>
          </cell>
          <cell r="F134">
            <v>0</v>
          </cell>
        </row>
        <row r="135">
          <cell r="B135" t="str">
            <v>Hospital General "Dr. Manuel Gea González"</v>
          </cell>
          <cell r="C135">
            <v>0</v>
          </cell>
          <cell r="D135">
            <v>0</v>
          </cell>
          <cell r="E135">
            <v>0</v>
          </cell>
          <cell r="F135">
            <v>0</v>
          </cell>
        </row>
        <row r="136">
          <cell r="B136" t="str">
            <v>Hospital General de México "Dr. Eduardo Liceaga"</v>
          </cell>
          <cell r="C136">
            <v>0</v>
          </cell>
          <cell r="D136">
            <v>0</v>
          </cell>
          <cell r="E136">
            <v>0</v>
          </cell>
          <cell r="F136">
            <v>0</v>
          </cell>
        </row>
        <row r="137">
          <cell r="B137" t="str">
            <v>Hospital Infantil de México Federico Gómez</v>
          </cell>
          <cell r="C137">
            <v>0</v>
          </cell>
          <cell r="D137">
            <v>0</v>
          </cell>
          <cell r="E137">
            <v>0</v>
          </cell>
          <cell r="F137">
            <v>0</v>
          </cell>
        </row>
        <row r="138">
          <cell r="B138" t="str">
            <v>Hospital Regional de Alta Especialidad del Bajío</v>
          </cell>
          <cell r="C138">
            <v>0</v>
          </cell>
          <cell r="D138">
            <v>0</v>
          </cell>
          <cell r="E138">
            <v>0</v>
          </cell>
          <cell r="F138">
            <v>0</v>
          </cell>
        </row>
        <row r="139">
          <cell r="B139" t="str">
            <v>Hospital Regional de Alta Especialidad de Oaxaca</v>
          </cell>
          <cell r="C139">
            <v>0</v>
          </cell>
          <cell r="D139">
            <v>0</v>
          </cell>
          <cell r="E139">
            <v>0</v>
          </cell>
          <cell r="F139">
            <v>0</v>
          </cell>
        </row>
        <row r="140">
          <cell r="B140" t="str">
            <v>Hospital Regional de Alta Especialidad de la Península de Yucatán</v>
          </cell>
          <cell r="C140">
            <v>0</v>
          </cell>
          <cell r="D140">
            <v>0</v>
          </cell>
          <cell r="E140">
            <v>0</v>
          </cell>
          <cell r="F140">
            <v>0</v>
          </cell>
        </row>
        <row r="141">
          <cell r="B141" t="str">
            <v>Hospital Regional de Alta Especialidad de Ciudad Victoria "Bicentenario 2010"</v>
          </cell>
          <cell r="C141">
            <v>0</v>
          </cell>
          <cell r="D141">
            <v>0</v>
          </cell>
          <cell r="E141">
            <v>0</v>
          </cell>
          <cell r="F141">
            <v>0</v>
          </cell>
        </row>
        <row r="142">
          <cell r="B142" t="str">
            <v>Hospital Regional de Alta Especialidad de Ixtapaluca</v>
          </cell>
          <cell r="C142">
            <v>0</v>
          </cell>
          <cell r="D142">
            <v>0</v>
          </cell>
          <cell r="E142">
            <v>0</v>
          </cell>
          <cell r="F142">
            <v>0</v>
          </cell>
        </row>
        <row r="143">
          <cell r="B143" t="str">
            <v>Instituto Nacional de Cancerología</v>
          </cell>
          <cell r="C143">
            <v>0</v>
          </cell>
          <cell r="D143">
            <v>0</v>
          </cell>
          <cell r="E143">
            <v>0</v>
          </cell>
          <cell r="F143">
            <v>0</v>
          </cell>
        </row>
        <row r="144">
          <cell r="B144" t="str">
            <v>Instituto Nacional de Cardiología Ignacio Chávez</v>
          </cell>
          <cell r="C144">
            <v>0</v>
          </cell>
          <cell r="D144">
            <v>0</v>
          </cell>
          <cell r="E144">
            <v>0</v>
          </cell>
          <cell r="F144">
            <v>0</v>
          </cell>
        </row>
        <row r="145">
          <cell r="B145" t="str">
            <v>Instituto Nacional de Enfermedades Respiratorias Ismael Cosío Villegas</v>
          </cell>
          <cell r="C145">
            <v>0</v>
          </cell>
          <cell r="D145">
            <v>0</v>
          </cell>
          <cell r="E145">
            <v>0</v>
          </cell>
          <cell r="F145">
            <v>0</v>
          </cell>
        </row>
        <row r="146">
          <cell r="B146" t="str">
            <v>Instituto Nacional de Geriatría</v>
          </cell>
          <cell r="C146">
            <v>0</v>
          </cell>
          <cell r="D146">
            <v>0</v>
          </cell>
          <cell r="E146">
            <v>0</v>
          </cell>
          <cell r="F146">
            <v>0</v>
          </cell>
        </row>
        <row r="147">
          <cell r="B147" t="str">
            <v>Instituto Nacional de Ciencias Médicas y Nutrición Salvador Zubirán</v>
          </cell>
          <cell r="C147">
            <v>0</v>
          </cell>
          <cell r="D147">
            <v>0</v>
          </cell>
          <cell r="E147">
            <v>0</v>
          </cell>
          <cell r="F147">
            <v>0</v>
          </cell>
        </row>
        <row r="148">
          <cell r="B148" t="str">
            <v>Instituto Nacional de Medicina Genómica</v>
          </cell>
          <cell r="C148">
            <v>0</v>
          </cell>
          <cell r="D148">
            <v>0</v>
          </cell>
          <cell r="E148">
            <v>0</v>
          </cell>
          <cell r="F148">
            <v>0</v>
          </cell>
        </row>
        <row r="149">
          <cell r="B149" t="str">
            <v>Instituto Nacional de Neurología y Neurocirugía Manuel Velasco Suárez</v>
          </cell>
          <cell r="C149">
            <v>0</v>
          </cell>
          <cell r="D149">
            <v>0</v>
          </cell>
          <cell r="E149">
            <v>0</v>
          </cell>
          <cell r="F149">
            <v>0</v>
          </cell>
        </row>
        <row r="150">
          <cell r="B150" t="str">
            <v>Instituto Nacional de Pediatría</v>
          </cell>
          <cell r="C150">
            <v>0</v>
          </cell>
          <cell r="D150">
            <v>0</v>
          </cell>
          <cell r="E150">
            <v>0</v>
          </cell>
          <cell r="F150">
            <v>0</v>
          </cell>
        </row>
        <row r="151">
          <cell r="B151" t="str">
            <v>Instituto Nacional de Perinatología Isidro Espinosa de los Reyes</v>
          </cell>
          <cell r="C151">
            <v>0</v>
          </cell>
          <cell r="D151">
            <v>0</v>
          </cell>
          <cell r="E151">
            <v>0</v>
          </cell>
          <cell r="F151">
            <v>0</v>
          </cell>
        </row>
        <row r="152">
          <cell r="B152" t="str">
            <v>Instituto Nacional de Rehabilitación Luis Guillermo Ibarra Ibarra</v>
          </cell>
          <cell r="C152">
            <v>0</v>
          </cell>
          <cell r="D152">
            <v>0</v>
          </cell>
          <cell r="E152">
            <v>0</v>
          </cell>
          <cell r="F152">
            <v>0</v>
          </cell>
        </row>
        <row r="153">
          <cell r="B153" t="str">
            <v>Instituto Nacional de Salud Pública</v>
          </cell>
          <cell r="C153">
            <v>0</v>
          </cell>
          <cell r="D153">
            <v>0</v>
          </cell>
          <cell r="E153">
            <v>0</v>
          </cell>
          <cell r="F153">
            <v>0</v>
          </cell>
        </row>
        <row r="154">
          <cell r="B154" t="str">
            <v>Sistema Nacional para el Desarrollo Integral de la Familia</v>
          </cell>
          <cell r="C154">
            <v>0</v>
          </cell>
          <cell r="D154">
            <v>0</v>
          </cell>
          <cell r="E154">
            <v>0</v>
          </cell>
          <cell r="F154">
            <v>0</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0</v>
          </cell>
          <cell r="D169">
            <v>0</v>
          </cell>
          <cell r="E169">
            <v>0</v>
          </cell>
          <cell r="F169">
            <v>0</v>
          </cell>
        </row>
        <row r="170">
          <cell r="B170" t="str">
            <v>Secretaría del Medio Ambiente y Recursos Naturales</v>
          </cell>
          <cell r="C170">
            <v>0</v>
          </cell>
          <cell r="D170">
            <v>0</v>
          </cell>
          <cell r="E170">
            <v>0</v>
          </cell>
          <cell r="F170">
            <v>0</v>
          </cell>
        </row>
        <row r="171">
          <cell r="B171" t="str">
            <v>Comisión Nacional del Agua</v>
          </cell>
          <cell r="C171">
            <v>0</v>
          </cell>
          <cell r="D171">
            <v>0</v>
          </cell>
          <cell r="E171">
            <v>0</v>
          </cell>
          <cell r="F171">
            <v>0</v>
          </cell>
        </row>
        <row r="172">
          <cell r="B172" t="str">
            <v>Procuraduría Federal de Protección al Ambiente</v>
          </cell>
          <cell r="C172">
            <v>0</v>
          </cell>
          <cell r="D172">
            <v>0</v>
          </cell>
          <cell r="E172">
            <v>0</v>
          </cell>
          <cell r="F172">
            <v>0</v>
          </cell>
        </row>
        <row r="173">
          <cell r="B173" t="str">
            <v>Comisión Nacional de Áreas Naturales Protegidas</v>
          </cell>
          <cell r="C173">
            <v>0</v>
          </cell>
          <cell r="D173">
            <v>0</v>
          </cell>
          <cell r="E173">
            <v>0</v>
          </cell>
          <cell r="F173">
            <v>0</v>
          </cell>
        </row>
        <row r="174">
          <cell r="B174" t="str">
            <v>Agencia Nacional de Seguridad Industrial y de Protección al Medio Ambiente del Sector Hidrocarburos  </v>
          </cell>
          <cell r="C174">
            <v>0</v>
          </cell>
          <cell r="D174">
            <v>0</v>
          </cell>
          <cell r="E174">
            <v>0</v>
          </cell>
          <cell r="F174">
            <v>0</v>
          </cell>
        </row>
        <row r="175">
          <cell r="B175" t="str">
            <v>Comisión Nacional Forestal</v>
          </cell>
          <cell r="C175">
            <v>0</v>
          </cell>
          <cell r="D175">
            <v>0</v>
          </cell>
          <cell r="E175">
            <v>0</v>
          </cell>
          <cell r="F175">
            <v>0</v>
          </cell>
        </row>
        <row r="176">
          <cell r="B176" t="str">
            <v>Instituto Mexicano de Tecnología del Agua</v>
          </cell>
          <cell r="C176">
            <v>0</v>
          </cell>
          <cell r="D176">
            <v>0</v>
          </cell>
          <cell r="E176">
            <v>0</v>
          </cell>
          <cell r="F176">
            <v>0</v>
          </cell>
        </row>
        <row r="177">
          <cell r="B177" t="str">
            <v>Instituto Nacional de Ecología y Cambio Climático</v>
          </cell>
          <cell r="C177">
            <v>0</v>
          </cell>
          <cell r="D177">
            <v>0</v>
          </cell>
          <cell r="E177">
            <v>0</v>
          </cell>
          <cell r="F177">
            <v>0</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0</v>
          </cell>
          <cell r="D186">
            <v>0</v>
          </cell>
          <cell r="E186">
            <v>0</v>
          </cell>
          <cell r="F186">
            <v>0</v>
          </cell>
        </row>
        <row r="187">
          <cell r="B187" t="str">
            <v>Secretaría de Energía</v>
          </cell>
          <cell r="C187">
            <v>0</v>
          </cell>
          <cell r="D187">
            <v>0</v>
          </cell>
          <cell r="E187">
            <v>0</v>
          </cell>
          <cell r="F187">
            <v>0</v>
          </cell>
        </row>
        <row r="188">
          <cell r="B188" t="str">
            <v>Comisión Nacional de Seguridad Nuclear y Salvaguardias</v>
          </cell>
          <cell r="C188">
            <v>0</v>
          </cell>
          <cell r="D188">
            <v>0</v>
          </cell>
          <cell r="E188">
            <v>0</v>
          </cell>
          <cell r="F188">
            <v>0</v>
          </cell>
        </row>
        <row r="189">
          <cell r="B189" t="str">
            <v>Comisión Nacional para el Uso Eficiente de la Energía</v>
          </cell>
          <cell r="C189">
            <v>0</v>
          </cell>
          <cell r="D189">
            <v>0</v>
          </cell>
          <cell r="E189">
            <v>0</v>
          </cell>
          <cell r="F189">
            <v>0</v>
          </cell>
        </row>
        <row r="190">
          <cell r="B190" t="str">
            <v>Instituto Nacional de Electricidad y Energías Limpias</v>
          </cell>
          <cell r="C190">
            <v>0</v>
          </cell>
          <cell r="D190">
            <v>0</v>
          </cell>
          <cell r="E190">
            <v>0</v>
          </cell>
          <cell r="F190">
            <v>0</v>
          </cell>
        </row>
        <row r="191">
          <cell r="B191" t="str">
            <v>Instituto Nacional de Investigaciones Nucleares</v>
          </cell>
          <cell r="C191">
            <v>0</v>
          </cell>
          <cell r="D191">
            <v>0</v>
          </cell>
          <cell r="E191">
            <v>0</v>
          </cell>
          <cell r="F191">
            <v>0</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0</v>
          </cell>
          <cell r="D212">
            <v>0</v>
          </cell>
          <cell r="E212">
            <v>0</v>
          </cell>
          <cell r="F212">
            <v>0</v>
          </cell>
        </row>
        <row r="213">
          <cell r="B213" t="str">
            <v>Tribunales Agrarios</v>
          </cell>
          <cell r="C213">
            <v>0</v>
          </cell>
          <cell r="D213">
            <v>0</v>
          </cell>
          <cell r="E213">
            <v>0</v>
          </cell>
          <cell r="F213">
            <v>0</v>
          </cell>
        </row>
        <row r="214">
          <cell r="B214" t="str">
            <v>APORTACIONES FEDERALES PARA ENTIDADES FEDERATIVAS Y MUNICIPIOS</v>
          </cell>
          <cell r="C214">
            <v>340727.94</v>
          </cell>
          <cell r="D214">
            <v>170363.97</v>
          </cell>
          <cell r="E214">
            <v>85181.985000000001</v>
          </cell>
          <cell r="F214">
            <v>255545.95499999999</v>
          </cell>
        </row>
        <row r="215">
          <cell r="B215" t="str">
            <v>FASSA</v>
          </cell>
          <cell r="C215">
            <v>0</v>
          </cell>
          <cell r="D215">
            <v>0</v>
          </cell>
          <cell r="E215">
            <v>0</v>
          </cell>
          <cell r="F215">
            <v>0</v>
          </cell>
        </row>
        <row r="216">
          <cell r="B216" t="str">
            <v>FONE</v>
          </cell>
          <cell r="C216">
            <v>335104.99</v>
          </cell>
          <cell r="D216">
            <v>167552.495</v>
          </cell>
          <cell r="E216">
            <v>83776.247499999998</v>
          </cell>
          <cell r="F216">
            <v>251328.74249999999</v>
          </cell>
        </row>
        <row r="217">
          <cell r="B217" t="str">
            <v>FAETA</v>
          </cell>
          <cell r="C217">
            <v>5622.95</v>
          </cell>
          <cell r="D217">
            <v>2811.4749999999999</v>
          </cell>
          <cell r="E217">
            <v>1405.7375</v>
          </cell>
          <cell r="F217">
            <v>4217.2124999999996</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0</v>
          </cell>
          <cell r="D246">
            <v>0</v>
          </cell>
          <cell r="E246">
            <v>0</v>
          </cell>
          <cell r="F246">
            <v>0</v>
          </cell>
        </row>
        <row r="247">
          <cell r="B247" t="str">
            <v>Comisión Reguladora de Energía</v>
          </cell>
          <cell r="C247">
            <v>0</v>
          </cell>
          <cell r="D247">
            <v>0</v>
          </cell>
          <cell r="E247">
            <v>0</v>
          </cell>
          <cell r="F247">
            <v>0</v>
          </cell>
        </row>
        <row r="248">
          <cell r="B248" t="str">
            <v>COMISIÓN NACIONAL DE HIDROCARBUROS</v>
          </cell>
          <cell r="C248">
            <v>0</v>
          </cell>
          <cell r="D248">
            <v>0</v>
          </cell>
          <cell r="E248">
            <v>0</v>
          </cell>
          <cell r="F248">
            <v>0</v>
          </cell>
        </row>
        <row r="249">
          <cell r="B249" t="str">
            <v>Comisión Nacional de Hidrocarburos</v>
          </cell>
          <cell r="C249">
            <v>0</v>
          </cell>
          <cell r="D249">
            <v>0</v>
          </cell>
          <cell r="E249">
            <v>0</v>
          </cell>
          <cell r="F249">
            <v>0</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 val="PERSONAL"/>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s>
    <sheetDataSet>
      <sheetData sheetId="0" refreshError="1"/>
      <sheetData sheetId="1" refreshError="1"/>
      <sheetData sheetId="2" refreshError="1"/>
      <sheetData sheetId="3" refreshError="1"/>
      <sheetData sheetId="4" refreshError="1">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01"/>
      <sheetName val="ADEF"/>
      <sheetName val="ADEF01"/>
      <sheetName val="COM"/>
      <sheetName val="R-28"/>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s>
    <sheetDataSet>
      <sheetData sheetId="0" refreshError="1"/>
      <sheetData sheetId="1" refreshError="1"/>
      <sheetData sheetId="2" refreshError="1">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s>
    <sheetDataSet>
      <sheetData sheetId="0" refreshError="1"/>
      <sheetData sheetId="1" refreshError="1"/>
      <sheetData sheetId="2" refreshError="1"/>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M"/>
      <sheetName val="DULCE"/>
      <sheetName val="GABRIEL"/>
      <sheetName val="PAULA"/>
    </sheetNames>
    <sheetDataSet>
      <sheetData sheetId="0"/>
      <sheetData sheetId="1">
        <row r="5">
          <cell r="A5" t="str">
            <v>2 000</v>
          </cell>
          <cell r="B5">
            <v>2</v>
          </cell>
          <cell r="C5" t="str">
            <v>000</v>
          </cell>
          <cell r="D5" t="str">
            <v>Sector Central</v>
          </cell>
          <cell r="E5">
            <v>1044.26</v>
          </cell>
        </row>
        <row r="6">
          <cell r="A6" t="str">
            <v>4 000</v>
          </cell>
          <cell r="B6">
            <v>4</v>
          </cell>
          <cell r="C6" t="str">
            <v>000</v>
          </cell>
          <cell r="D6" t="str">
            <v>Sector Central</v>
          </cell>
          <cell r="E6">
            <v>2726.71</v>
          </cell>
        </row>
        <row r="7">
          <cell r="A7" t="str">
            <v>4 A00</v>
          </cell>
          <cell r="B7">
            <v>4</v>
          </cell>
          <cell r="C7" t="str">
            <v>A00</v>
          </cell>
          <cell r="D7" t="str">
            <v>Instituto Nacional para el Federalismo y el Desarrollo Municipal</v>
          </cell>
          <cell r="E7">
            <v>33.130000000000003</v>
          </cell>
        </row>
        <row r="8">
          <cell r="A8" t="str">
            <v>4 D00</v>
          </cell>
          <cell r="B8">
            <v>4</v>
          </cell>
          <cell r="C8" t="str">
            <v>D00</v>
          </cell>
          <cell r="D8" t="str">
            <v>Prevención y Readaptación Social</v>
          </cell>
          <cell r="E8">
            <v>4709.1000000000004</v>
          </cell>
        </row>
        <row r="9">
          <cell r="A9" t="str">
            <v>4 F00</v>
          </cell>
          <cell r="B9">
            <v>4</v>
          </cell>
          <cell r="C9" t="str">
            <v>F00</v>
          </cell>
          <cell r="D9" t="str">
            <v>Tribunal Federal de Conciliación y Arbitraje</v>
          </cell>
          <cell r="E9">
            <v>328.63</v>
          </cell>
        </row>
        <row r="10">
          <cell r="A10" t="str">
            <v>4 G00</v>
          </cell>
          <cell r="B10">
            <v>4</v>
          </cell>
          <cell r="C10" t="str">
            <v>G00</v>
          </cell>
          <cell r="D10" t="str">
            <v>Secretaría General del Consejo Nacional de Población</v>
          </cell>
          <cell r="E10">
            <v>47.05</v>
          </cell>
        </row>
        <row r="11">
          <cell r="A11" t="str">
            <v>4 H00</v>
          </cell>
          <cell r="B11">
            <v>4</v>
          </cell>
          <cell r="C11" t="str">
            <v>H00</v>
          </cell>
          <cell r="D11" t="str">
            <v>Centro Nacional de Prevención de Desastres</v>
          </cell>
          <cell r="E11">
            <v>68.2</v>
          </cell>
        </row>
        <row r="12">
          <cell r="A12" t="str">
            <v>4 I00</v>
          </cell>
          <cell r="B12">
            <v>4</v>
          </cell>
          <cell r="C12" t="str">
            <v>I00</v>
          </cell>
          <cell r="D12" t="str">
            <v>Centro de Investigación y Seguridad Nacional</v>
          </cell>
          <cell r="E12">
            <v>2108.91</v>
          </cell>
        </row>
        <row r="13">
          <cell r="A13" t="str">
            <v>4 K00</v>
          </cell>
          <cell r="B13">
            <v>4</v>
          </cell>
          <cell r="C13" t="str">
            <v>K00</v>
          </cell>
          <cell r="D13" t="str">
            <v>Instituto Nacional de Migración</v>
          </cell>
          <cell r="E13">
            <v>1670.55</v>
          </cell>
        </row>
        <row r="14">
          <cell r="A14" t="str">
            <v>4 L00</v>
          </cell>
          <cell r="B14">
            <v>4</v>
          </cell>
          <cell r="C14" t="str">
            <v>L00</v>
          </cell>
          <cell r="D14" t="str">
            <v>Policía Federal</v>
          </cell>
          <cell r="E14">
            <v>18343.12</v>
          </cell>
        </row>
        <row r="15">
          <cell r="A15" t="str">
            <v>4 M00</v>
          </cell>
          <cell r="B15">
            <v>4</v>
          </cell>
          <cell r="C15" t="str">
            <v>M00</v>
          </cell>
          <cell r="D15" t="str">
            <v>Secretaría Técnica de la Comisión Calificadora de Publicaciones y Revistas Ilustradas</v>
          </cell>
          <cell r="E15">
            <v>3.75</v>
          </cell>
        </row>
        <row r="16">
          <cell r="A16" t="str">
            <v>4 N00</v>
          </cell>
          <cell r="B16">
            <v>4</v>
          </cell>
          <cell r="C16" t="str">
            <v>N00</v>
          </cell>
          <cell r="D16" t="str">
            <v>Coordinación General de la Comisión Mexicana de Ayuda a Refugiados</v>
          </cell>
          <cell r="E16">
            <v>18.739999999999998</v>
          </cell>
        </row>
        <row r="17">
          <cell r="A17" t="str">
            <v>4 O00</v>
          </cell>
          <cell r="B17">
            <v>4</v>
          </cell>
          <cell r="C17" t="str">
            <v>O00</v>
          </cell>
          <cell r="D17" t="str">
            <v>Servicio de Protección Federal</v>
          </cell>
          <cell r="E17">
            <v>1540.28</v>
          </cell>
        </row>
        <row r="18">
          <cell r="A18" t="str">
            <v>4 P00</v>
          </cell>
          <cell r="B18">
            <v>4</v>
          </cell>
          <cell r="C18" t="str">
            <v>P00</v>
          </cell>
          <cell r="D18" t="str">
            <v>Secretaría Ejecutiva del Sistema Nacional para la Protección Integral de Niñas, Niños y Adolescentes</v>
          </cell>
          <cell r="E18">
            <v>36</v>
          </cell>
        </row>
        <row r="19">
          <cell r="A19" t="str">
            <v>4 Q00</v>
          </cell>
          <cell r="B19">
            <v>4</v>
          </cell>
          <cell r="C19" t="str">
            <v>Q00</v>
          </cell>
          <cell r="D19" t="str">
            <v>Centro de Producción de Programas Informativos y Especiales</v>
          </cell>
          <cell r="E19">
            <v>24.19</v>
          </cell>
        </row>
        <row r="20">
          <cell r="A20" t="str">
            <v>4 R00</v>
          </cell>
          <cell r="B20">
            <v>4</v>
          </cell>
          <cell r="C20" t="str">
            <v>R00</v>
          </cell>
          <cell r="D20" t="str">
            <v>Coordinación Nacional Antisecuestro</v>
          </cell>
          <cell r="E20">
            <v>48.22</v>
          </cell>
        </row>
        <row r="21">
          <cell r="A21" t="str">
            <v>4 T00</v>
          </cell>
          <cell r="B21">
            <v>4</v>
          </cell>
          <cell r="C21" t="str">
            <v>T00</v>
          </cell>
          <cell r="D21" t="str">
            <v>Coordinación para la Atención Integral de la Migración en la Frontera Sur</v>
          </cell>
          <cell r="E21">
            <v>59.83</v>
          </cell>
        </row>
        <row r="22">
          <cell r="A22" t="str">
            <v>4 U00</v>
          </cell>
          <cell r="B22">
            <v>4</v>
          </cell>
          <cell r="C22" t="str">
            <v>U00</v>
          </cell>
          <cell r="D22" t="str">
            <v>Secretaría Técnica del Consejo de Coordinación para la Implementación del Sistema de Justicia Penal</v>
          </cell>
          <cell r="E22">
            <v>52.33</v>
          </cell>
        </row>
        <row r="23">
          <cell r="A23" t="str">
            <v>4 V00</v>
          </cell>
          <cell r="B23">
            <v>4</v>
          </cell>
          <cell r="C23" t="str">
            <v>V00</v>
          </cell>
          <cell r="D23" t="str">
            <v>Comisión Nacional para Prevenir y Erradicar la Violencia Contra las Mujeres</v>
          </cell>
          <cell r="E23">
            <v>34.35</v>
          </cell>
        </row>
        <row r="24">
          <cell r="A24" t="str">
            <v>4 W00</v>
          </cell>
          <cell r="B24">
            <v>4</v>
          </cell>
          <cell r="C24" t="str">
            <v>W00</v>
          </cell>
          <cell r="D24" t="str">
            <v>Secretariado Ejecutivo del Sistema Nacional de Seguridad Pública</v>
          </cell>
          <cell r="E24">
            <v>290.62</v>
          </cell>
        </row>
        <row r="25">
          <cell r="A25" t="str">
            <v>4 EZN</v>
          </cell>
          <cell r="B25">
            <v>4</v>
          </cell>
          <cell r="C25" t="str">
            <v>EZN</v>
          </cell>
          <cell r="D25" t="str">
            <v>Archivo General de la Nación</v>
          </cell>
          <cell r="E25">
            <v>48.73</v>
          </cell>
        </row>
        <row r="26">
          <cell r="A26" t="str">
            <v>4 EZQ</v>
          </cell>
          <cell r="B26">
            <v>4</v>
          </cell>
          <cell r="C26" t="str">
            <v>EZQ</v>
          </cell>
          <cell r="D26" t="str">
            <v>Consejo Nacional para Prevenir la Discriminación</v>
          </cell>
          <cell r="E26">
            <v>59.59</v>
          </cell>
        </row>
        <row r="27">
          <cell r="A27" t="str">
            <v>5 000</v>
          </cell>
          <cell r="B27">
            <v>5</v>
          </cell>
          <cell r="C27" t="str">
            <v>000</v>
          </cell>
          <cell r="D27" t="str">
            <v>Sector Central</v>
          </cell>
          <cell r="E27">
            <v>4722.01</v>
          </cell>
        </row>
        <row r="28">
          <cell r="A28" t="str">
            <v>5 B00</v>
          </cell>
          <cell r="B28">
            <v>5</v>
          </cell>
          <cell r="C28" t="str">
            <v>B00</v>
          </cell>
          <cell r="D28" t="str">
            <v>Sección Mexicana de la Comisión Internacional de Límites y Aguas entre México y Estados Unidos</v>
          </cell>
          <cell r="E28">
            <v>16.71</v>
          </cell>
        </row>
        <row r="29">
          <cell r="A29" t="str">
            <v>5 C00</v>
          </cell>
          <cell r="B29">
            <v>5</v>
          </cell>
          <cell r="C29" t="str">
            <v>C00</v>
          </cell>
          <cell r="D29" t="str">
            <v>Secciones Mexicanas de las Comisiones Internacionales de Límites y Aguas entre México y Guatemala, y entre México y Belize</v>
          </cell>
          <cell r="E29">
            <v>8.4</v>
          </cell>
        </row>
        <row r="30">
          <cell r="A30" t="str">
            <v>5 I00</v>
          </cell>
          <cell r="B30">
            <v>5</v>
          </cell>
          <cell r="C30" t="str">
            <v>I00</v>
          </cell>
          <cell r="D30" t="str">
            <v>Instituto Matías Romero</v>
          </cell>
          <cell r="E30">
            <v>11.39</v>
          </cell>
        </row>
        <row r="31">
          <cell r="A31" t="str">
            <v>5 J00</v>
          </cell>
          <cell r="B31">
            <v>5</v>
          </cell>
          <cell r="C31" t="str">
            <v>J00</v>
          </cell>
          <cell r="D31" t="str">
            <v>Instituto de los Mexicanos en el Exterior</v>
          </cell>
          <cell r="E31">
            <v>15.53</v>
          </cell>
        </row>
        <row r="32">
          <cell r="A32" t="str">
            <v>5 K00</v>
          </cell>
          <cell r="B32">
            <v>5</v>
          </cell>
          <cell r="C32" t="str">
            <v>K00</v>
          </cell>
          <cell r="D32" t="str">
            <v>Agencia Mexicana de Cooperación Internacional para el Desarrollo</v>
          </cell>
          <cell r="E32">
            <v>73.930000000000007</v>
          </cell>
        </row>
        <row r="33">
          <cell r="A33" t="str">
            <v>6 000</v>
          </cell>
          <cell r="B33">
            <v>6</v>
          </cell>
          <cell r="C33" t="str">
            <v>000</v>
          </cell>
          <cell r="D33" t="str">
            <v>Sector Central</v>
          </cell>
          <cell r="E33">
            <v>2684.38</v>
          </cell>
        </row>
        <row r="34">
          <cell r="A34" t="str">
            <v>6 A00</v>
          </cell>
          <cell r="B34">
            <v>6</v>
          </cell>
          <cell r="C34" t="str">
            <v>A00</v>
          </cell>
          <cell r="D34" t="str">
            <v>Instituto de Administración y Avalúos de Bienes Nacionales</v>
          </cell>
          <cell r="E34">
            <v>118.7</v>
          </cell>
        </row>
        <row r="35">
          <cell r="A35" t="str">
            <v>6 B00</v>
          </cell>
          <cell r="B35">
            <v>6</v>
          </cell>
          <cell r="C35" t="str">
            <v>B00</v>
          </cell>
          <cell r="D35" t="str">
            <v>Comisión Nacional Bancaria y de Valores</v>
          </cell>
          <cell r="E35">
            <v>1122.5999999999999</v>
          </cell>
        </row>
        <row r="36">
          <cell r="A36" t="str">
            <v>6 C00</v>
          </cell>
          <cell r="B36">
            <v>6</v>
          </cell>
          <cell r="C36" t="str">
            <v>C00</v>
          </cell>
          <cell r="D36" t="str">
            <v>Comisión Nacional de Seguros y Fianzas</v>
          </cell>
          <cell r="E36">
            <v>224.39</v>
          </cell>
        </row>
        <row r="37">
          <cell r="A37" t="str">
            <v>6 D00</v>
          </cell>
          <cell r="B37">
            <v>6</v>
          </cell>
          <cell r="C37" t="str">
            <v>D00</v>
          </cell>
          <cell r="D37" t="str">
            <v>Comisión Nacional del Sistema de Ahorro para el Retiro</v>
          </cell>
          <cell r="E37">
            <v>193.64</v>
          </cell>
        </row>
        <row r="38">
          <cell r="A38" t="str">
            <v>6 E00</v>
          </cell>
          <cell r="B38">
            <v>6</v>
          </cell>
          <cell r="C38" t="str">
            <v>E00</v>
          </cell>
          <cell r="D38" t="str">
            <v>Servicio de Administración Tributaria</v>
          </cell>
          <cell r="E38">
            <v>11612.16</v>
          </cell>
        </row>
        <row r="39">
          <cell r="A39" t="str">
            <v>6 G3A</v>
          </cell>
          <cell r="B39">
            <v>6</v>
          </cell>
          <cell r="C39" t="str">
            <v>G3A</v>
          </cell>
          <cell r="D39" t="str">
            <v>Comisión Nacional para la Protección y Defensa de los Usuarios de Servicios Financieros</v>
          </cell>
          <cell r="E39">
            <v>440.3</v>
          </cell>
        </row>
        <row r="40">
          <cell r="A40" t="str">
            <v>6 HKA</v>
          </cell>
          <cell r="B40">
            <v>6</v>
          </cell>
          <cell r="C40" t="str">
            <v>HKA</v>
          </cell>
          <cell r="D40" t="str">
            <v>Servicio de Administración y Enajenación de Bienes</v>
          </cell>
          <cell r="E40">
            <v>614.97</v>
          </cell>
        </row>
        <row r="41">
          <cell r="A41" t="str">
            <v>7 000</v>
          </cell>
          <cell r="B41">
            <v>7</v>
          </cell>
          <cell r="C41" t="str">
            <v>000</v>
          </cell>
          <cell r="D41" t="str">
            <v>Sector Central</v>
          </cell>
          <cell r="E41">
            <v>51144.62</v>
          </cell>
        </row>
        <row r="42">
          <cell r="A42" t="str">
            <v>13 000</v>
          </cell>
          <cell r="B42">
            <v>13</v>
          </cell>
          <cell r="C42" t="str">
            <v>000</v>
          </cell>
          <cell r="D42" t="str">
            <v>Sector Central</v>
          </cell>
          <cell r="E42">
            <v>19515.599999999999</v>
          </cell>
        </row>
        <row r="43">
          <cell r="A43" t="str">
            <v>14 000</v>
          </cell>
          <cell r="B43">
            <v>14</v>
          </cell>
          <cell r="C43" t="str">
            <v>000</v>
          </cell>
          <cell r="D43" t="str">
            <v>Sector Central</v>
          </cell>
          <cell r="E43">
            <v>1859.43</v>
          </cell>
        </row>
        <row r="44">
          <cell r="A44" t="str">
            <v>14 A00</v>
          </cell>
          <cell r="B44">
            <v>14</v>
          </cell>
          <cell r="C44" t="str">
            <v>A00</v>
          </cell>
          <cell r="D44" t="str">
            <v>Procuraduría Federal de la Defensa del Trabajo</v>
          </cell>
          <cell r="E44">
            <v>149.93</v>
          </cell>
        </row>
        <row r="45">
          <cell r="A45" t="str">
            <v>14 B00</v>
          </cell>
          <cell r="B45">
            <v>14</v>
          </cell>
          <cell r="C45" t="str">
            <v>B00</v>
          </cell>
          <cell r="D45" t="str">
            <v>Comité Nacional Mixto de Protección al Salario</v>
          </cell>
          <cell r="E45">
            <v>14.88</v>
          </cell>
        </row>
        <row r="46">
          <cell r="A46" t="str">
            <v>14 PBJ</v>
          </cell>
          <cell r="B46">
            <v>14</v>
          </cell>
          <cell r="C46" t="str">
            <v>PBJ</v>
          </cell>
          <cell r="D46" t="str">
            <v>Comisión Nacional de los Salarios Mínimos</v>
          </cell>
          <cell r="E46">
            <v>30.21</v>
          </cell>
        </row>
        <row r="47">
          <cell r="A47" t="str">
            <v>15 000</v>
          </cell>
          <cell r="B47">
            <v>15</v>
          </cell>
          <cell r="C47" t="str">
            <v>000</v>
          </cell>
          <cell r="D47" t="str">
            <v>Sector Central</v>
          </cell>
          <cell r="E47">
            <v>795.05</v>
          </cell>
        </row>
        <row r="48">
          <cell r="A48" t="str">
            <v>15 B00</v>
          </cell>
          <cell r="B48">
            <v>15</v>
          </cell>
          <cell r="C48" t="str">
            <v>B00</v>
          </cell>
          <cell r="D48" t="str">
            <v>Registro Agrario Nacional</v>
          </cell>
          <cell r="E48">
            <v>373.62</v>
          </cell>
        </row>
        <row r="49">
          <cell r="A49" t="str">
            <v>15 QCW</v>
          </cell>
          <cell r="B49">
            <v>15</v>
          </cell>
          <cell r="C49" t="str">
            <v>QCW</v>
          </cell>
          <cell r="D49" t="str">
            <v>Comisión Nacional de Vivienda</v>
          </cell>
          <cell r="E49">
            <v>56.29</v>
          </cell>
        </row>
        <row r="50">
          <cell r="A50" t="str">
            <v>15 QEZ</v>
          </cell>
          <cell r="B50">
            <v>15</v>
          </cell>
          <cell r="C50" t="str">
            <v>QEZ</v>
          </cell>
          <cell r="D50" t="str">
            <v>Procuraduría Agraria</v>
          </cell>
          <cell r="E50">
            <v>627.66</v>
          </cell>
        </row>
        <row r="51">
          <cell r="A51" t="str">
            <v>15 QIQ</v>
          </cell>
          <cell r="B51">
            <v>15</v>
          </cell>
          <cell r="C51" t="str">
            <v>QIQ</v>
          </cell>
          <cell r="D51" t="str">
            <v>Fideicomiso Fondo Nacional de Habitaciones Populares</v>
          </cell>
          <cell r="E51">
            <v>10.32</v>
          </cell>
        </row>
        <row r="52">
          <cell r="A52" t="str">
            <v>17 000</v>
          </cell>
          <cell r="B52">
            <v>17</v>
          </cell>
          <cell r="C52" t="str">
            <v>000</v>
          </cell>
          <cell r="D52" t="str">
            <v>Sector Central</v>
          </cell>
          <cell r="E52">
            <v>11195.3</v>
          </cell>
        </row>
        <row r="53">
          <cell r="A53" t="str">
            <v>17 A00</v>
          </cell>
          <cell r="B53">
            <v>17</v>
          </cell>
          <cell r="C53" t="str">
            <v>A00</v>
          </cell>
          <cell r="D53" t="str">
            <v>Centro Nacional de Planeación, Análisis e Información para el Combate a la Delincuencia</v>
          </cell>
          <cell r="E53">
            <v>201.62</v>
          </cell>
        </row>
        <row r="54">
          <cell r="A54" t="str">
            <v>17 B00</v>
          </cell>
          <cell r="B54">
            <v>17</v>
          </cell>
          <cell r="C54" t="str">
            <v>B00</v>
          </cell>
          <cell r="D54" t="str">
            <v>Instituto de Formación Ministerial, Policial y Pericial</v>
          </cell>
          <cell r="E54">
            <v>34.72</v>
          </cell>
        </row>
        <row r="55">
          <cell r="A55" t="str">
            <v>17 C00</v>
          </cell>
          <cell r="B55">
            <v>17</v>
          </cell>
          <cell r="C55" t="str">
            <v>C00</v>
          </cell>
          <cell r="D55" t="str">
            <v>Centro de Evaluación y Control de Confianza</v>
          </cell>
          <cell r="E55">
            <v>99.63</v>
          </cell>
        </row>
        <row r="56">
          <cell r="A56" t="str">
            <v>17 D00</v>
          </cell>
          <cell r="B56">
            <v>17</v>
          </cell>
          <cell r="C56" t="str">
            <v>D00</v>
          </cell>
          <cell r="D56" t="str">
            <v>Centro Federal de Protección a Personas</v>
          </cell>
          <cell r="E56">
            <v>9.7100000000000009</v>
          </cell>
        </row>
        <row r="57">
          <cell r="A57" t="str">
            <v>17 E00</v>
          </cell>
          <cell r="B57">
            <v>17</v>
          </cell>
          <cell r="C57" t="str">
            <v>E00</v>
          </cell>
          <cell r="D57" t="str">
            <v>Agencia de Investigación Criminal</v>
          </cell>
          <cell r="E57">
            <v>7.8</v>
          </cell>
        </row>
        <row r="58">
          <cell r="A58" t="str">
            <v>17 SKC</v>
          </cell>
          <cell r="B58">
            <v>17</v>
          </cell>
          <cell r="C58" t="str">
            <v>SKC</v>
          </cell>
          <cell r="D58" t="str">
            <v>Instituto Nacional de Ciencias Penales</v>
          </cell>
          <cell r="E58">
            <v>68.989999999999995</v>
          </cell>
        </row>
        <row r="59">
          <cell r="A59" t="str">
            <v>20 000</v>
          </cell>
          <cell r="B59">
            <v>20</v>
          </cell>
          <cell r="C59" t="str">
            <v>000</v>
          </cell>
          <cell r="D59" t="str">
            <v>Sector Central</v>
          </cell>
          <cell r="E59">
            <v>1392.98</v>
          </cell>
        </row>
        <row r="60">
          <cell r="A60" t="str">
            <v>20 D00</v>
          </cell>
          <cell r="B60">
            <v>20</v>
          </cell>
          <cell r="C60" t="str">
            <v>D00</v>
          </cell>
          <cell r="D60" t="str">
            <v>Instituto Nacional de Desarrollo Social</v>
          </cell>
          <cell r="E60">
            <v>69.5</v>
          </cell>
        </row>
        <row r="61">
          <cell r="A61" t="str">
            <v>20 G00</v>
          </cell>
          <cell r="B61">
            <v>20</v>
          </cell>
          <cell r="C61" t="str">
            <v>G00</v>
          </cell>
          <cell r="D61" t="str">
            <v>Coordinación Nacional de PROSPERA Programa de Inclusión Social</v>
          </cell>
          <cell r="E61">
            <v>561.29999999999995</v>
          </cell>
        </row>
        <row r="62">
          <cell r="A62" t="str">
            <v>20 L00</v>
          </cell>
          <cell r="B62">
            <v>20</v>
          </cell>
          <cell r="C62" t="str">
            <v>L00</v>
          </cell>
          <cell r="D62" t="str">
            <v>Instituto Nacional de la Economía Social</v>
          </cell>
          <cell r="E62">
            <v>252.29</v>
          </cell>
        </row>
        <row r="63">
          <cell r="A63" t="str">
            <v>20 V3A</v>
          </cell>
          <cell r="B63">
            <v>20</v>
          </cell>
          <cell r="C63" t="str">
            <v>V3A</v>
          </cell>
          <cell r="D63" t="str">
            <v>Instituto Nacional de las Personas Adultas Mayores</v>
          </cell>
          <cell r="E63">
            <v>252.21</v>
          </cell>
        </row>
        <row r="64">
          <cell r="A64" t="str">
            <v>20 VQZ</v>
          </cell>
          <cell r="B64">
            <v>20</v>
          </cell>
          <cell r="C64" t="str">
            <v>VQZ</v>
          </cell>
          <cell r="D64" t="str">
            <v>Consejo Nacional de Evaluación de la Política de Desarrollo Social</v>
          </cell>
          <cell r="E64">
            <v>261.87</v>
          </cell>
        </row>
        <row r="65">
          <cell r="A65" t="str">
            <v>20 VRW</v>
          </cell>
          <cell r="B65">
            <v>20</v>
          </cell>
          <cell r="C65" t="str">
            <v>VRW</v>
          </cell>
          <cell r="D65" t="str">
            <v>Consejo Nacional para el Desarrollo y la Inclusión de las Personas con Discapacidad</v>
          </cell>
          <cell r="E65">
            <v>23.38</v>
          </cell>
        </row>
        <row r="66">
          <cell r="A66" t="str">
            <v>20 VUY</v>
          </cell>
          <cell r="B66">
            <v>20</v>
          </cell>
          <cell r="C66" t="str">
            <v>VUY</v>
          </cell>
          <cell r="D66" t="str">
            <v>Instituto Mexicano de la Juventud</v>
          </cell>
          <cell r="E66">
            <v>70.290000000000006</v>
          </cell>
        </row>
        <row r="67">
          <cell r="A67" t="str">
            <v>20 VZG</v>
          </cell>
          <cell r="B67">
            <v>20</v>
          </cell>
          <cell r="C67" t="str">
            <v>VZG</v>
          </cell>
          <cell r="D67" t="str">
            <v>Fondo Nacional para el Fomento de las Artesanías</v>
          </cell>
          <cell r="E67">
            <v>29.73</v>
          </cell>
        </row>
        <row r="68">
          <cell r="A68" t="str">
            <v>21 000</v>
          </cell>
          <cell r="B68">
            <v>21</v>
          </cell>
          <cell r="C68" t="str">
            <v>000</v>
          </cell>
          <cell r="D68" t="str">
            <v>Sector Central</v>
          </cell>
          <cell r="E68">
            <v>335.01</v>
          </cell>
        </row>
        <row r="69">
          <cell r="A69" t="str">
            <v>21 A00</v>
          </cell>
          <cell r="B69">
            <v>21</v>
          </cell>
          <cell r="C69" t="str">
            <v>A00</v>
          </cell>
          <cell r="D69" t="str">
            <v>Instituto de Competitividad Turística</v>
          </cell>
          <cell r="E69">
            <v>12.42</v>
          </cell>
        </row>
        <row r="70">
          <cell r="A70" t="str">
            <v>21 B00</v>
          </cell>
          <cell r="B70">
            <v>21</v>
          </cell>
          <cell r="C70" t="str">
            <v>B00</v>
          </cell>
          <cell r="D70" t="str">
            <v>Corporación de Servicios al Turista Ángeles Verdes</v>
          </cell>
          <cell r="E70">
            <v>145.37</v>
          </cell>
        </row>
        <row r="71">
          <cell r="A71" t="str">
            <v>21 W3J</v>
          </cell>
          <cell r="B71">
            <v>21</v>
          </cell>
          <cell r="C71" t="str">
            <v>W3J</v>
          </cell>
          <cell r="D71" t="str">
            <v>Consejo de Promoción Turística de México, S.A. de C.V.</v>
          </cell>
          <cell r="E71">
            <v>210.21</v>
          </cell>
        </row>
        <row r="72">
          <cell r="A72" t="str">
            <v>21 W3N</v>
          </cell>
          <cell r="B72">
            <v>21</v>
          </cell>
          <cell r="C72" t="str">
            <v>W3N</v>
          </cell>
          <cell r="D72" t="str">
            <v>Fondo Nacional de Fomento al Turismo</v>
          </cell>
          <cell r="E72">
            <v>281.44</v>
          </cell>
        </row>
        <row r="73">
          <cell r="A73" t="str">
            <v>27 000</v>
          </cell>
          <cell r="B73">
            <v>27</v>
          </cell>
          <cell r="C73" t="str">
            <v>000</v>
          </cell>
          <cell r="D73" t="str">
            <v>Sector Central</v>
          </cell>
          <cell r="E73">
            <v>869.49</v>
          </cell>
        </row>
        <row r="74">
          <cell r="A74" t="str">
            <v>37 000</v>
          </cell>
          <cell r="B74">
            <v>37</v>
          </cell>
          <cell r="C74" t="str">
            <v>000</v>
          </cell>
          <cell r="D74" t="str">
            <v>Sector Central</v>
          </cell>
          <cell r="E74">
            <v>107.25</v>
          </cell>
        </row>
        <row r="75">
          <cell r="A75" t="str">
            <v>47 AYB</v>
          </cell>
          <cell r="B75">
            <v>47</v>
          </cell>
          <cell r="C75" t="str">
            <v>AYB</v>
          </cell>
          <cell r="D75" t="str">
            <v>Comisión Nacional para el Desarrollo de los Pueblos Indígenas</v>
          </cell>
          <cell r="E75">
            <v>686</v>
          </cell>
        </row>
        <row r="76">
          <cell r="A76" t="str">
            <v>47 AYG</v>
          </cell>
          <cell r="B76">
            <v>47</v>
          </cell>
          <cell r="C76" t="str">
            <v>AYG</v>
          </cell>
          <cell r="D76" t="str">
            <v>Notimex, Agencia de Noticias del Estado Mexicano</v>
          </cell>
          <cell r="E76">
            <v>131.19</v>
          </cell>
        </row>
        <row r="77">
          <cell r="A77" t="str">
            <v>47 AYI</v>
          </cell>
          <cell r="B77">
            <v>47</v>
          </cell>
          <cell r="C77" t="str">
            <v>AYI</v>
          </cell>
          <cell r="D77" t="str">
            <v>Procuraduría de la Defensa del Contribuyente</v>
          </cell>
          <cell r="E77">
            <v>385.78</v>
          </cell>
        </row>
        <row r="78">
          <cell r="A78" t="str">
            <v>47 AYJ</v>
          </cell>
          <cell r="B78">
            <v>47</v>
          </cell>
          <cell r="C78" t="str">
            <v>AYJ</v>
          </cell>
          <cell r="D78" t="str">
            <v>Comisión Ejecutiva de Atención a Víctimas</v>
          </cell>
          <cell r="E78">
            <v>179.02</v>
          </cell>
        </row>
        <row r="79">
          <cell r="A79" t="str">
            <v>47 AYL</v>
          </cell>
          <cell r="B79">
            <v>47</v>
          </cell>
          <cell r="C79" t="str">
            <v>AYL</v>
          </cell>
          <cell r="D79" t="str">
            <v>Sistema Público de Radiodifusión del Estado Mexicano</v>
          </cell>
          <cell r="E79">
            <v>105.87</v>
          </cell>
        </row>
        <row r="80">
          <cell r="A80" t="str">
            <v>47 HHG</v>
          </cell>
          <cell r="B80">
            <v>47</v>
          </cell>
          <cell r="C80" t="str">
            <v>HHG</v>
          </cell>
          <cell r="D80" t="str">
            <v>Instituto Nacional de las Mujeres</v>
          </cell>
          <cell r="E80">
            <v>141.93</v>
          </cell>
        </row>
      </sheetData>
      <sheetData sheetId="2">
        <row r="5">
          <cell r="A5" t="str">
            <v>11 000</v>
          </cell>
          <cell r="B5">
            <v>11</v>
          </cell>
          <cell r="C5" t="str">
            <v>000</v>
          </cell>
          <cell r="D5" t="str">
            <v>Sector Central</v>
          </cell>
          <cell r="E5">
            <v>33658.39</v>
          </cell>
          <cell r="F5">
            <v>0</v>
          </cell>
          <cell r="G5">
            <v>0</v>
          </cell>
        </row>
        <row r="6">
          <cell r="A6" t="str">
            <v>11 A00</v>
          </cell>
          <cell r="B6">
            <v>11</v>
          </cell>
          <cell r="C6" t="str">
            <v>A00</v>
          </cell>
          <cell r="D6" t="str">
            <v>Universidad Pedagógica Nacional</v>
          </cell>
          <cell r="E6">
            <v>688.88</v>
          </cell>
          <cell r="F6">
            <v>0</v>
          </cell>
          <cell r="G6">
            <v>0</v>
          </cell>
        </row>
        <row r="7">
          <cell r="A7" t="str">
            <v>11 B00</v>
          </cell>
          <cell r="B7">
            <v>11</v>
          </cell>
          <cell r="C7" t="str">
            <v>B00</v>
          </cell>
          <cell r="D7" t="str">
            <v>Instituto Politécnico Nacional</v>
          </cell>
          <cell r="E7">
            <v>12446.36</v>
          </cell>
          <cell r="F7">
            <v>0</v>
          </cell>
          <cell r="G7">
            <v>0</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v>
          </cell>
          <cell r="G9">
            <v>0</v>
          </cell>
        </row>
        <row r="10">
          <cell r="A10" t="str">
            <v>11 K00</v>
          </cell>
          <cell r="B10">
            <v>11</v>
          </cell>
          <cell r="C10" t="str">
            <v>K00</v>
          </cell>
          <cell r="D10" t="str">
            <v>Universidad Abierta y a Distancia de México</v>
          </cell>
          <cell r="E10">
            <v>166.06</v>
          </cell>
          <cell r="F10">
            <v>0</v>
          </cell>
          <cell r="G10">
            <v>0</v>
          </cell>
        </row>
        <row r="11">
          <cell r="A11" t="str">
            <v>11 L00</v>
          </cell>
          <cell r="B11">
            <v>11</v>
          </cell>
          <cell r="C11" t="str">
            <v>L00</v>
          </cell>
          <cell r="D11" t="str">
            <v>Coordinación Nacional del Servicio Profesional Docente</v>
          </cell>
          <cell r="E11">
            <v>106.37</v>
          </cell>
          <cell r="F11">
            <v>0</v>
          </cell>
          <cell r="G11">
            <v>0</v>
          </cell>
        </row>
        <row r="12">
          <cell r="A12" t="str">
            <v>11 M00</v>
          </cell>
          <cell r="B12">
            <v>11</v>
          </cell>
          <cell r="C12" t="str">
            <v>M00</v>
          </cell>
          <cell r="D12" t="str">
            <v>Tecnológico Nacional de México</v>
          </cell>
          <cell r="E12">
            <v>11823.14</v>
          </cell>
          <cell r="F12">
            <v>0</v>
          </cell>
          <cell r="G12">
            <v>0</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0</v>
          </cell>
          <cell r="G14">
            <v>0</v>
          </cell>
        </row>
        <row r="15">
          <cell r="A15" t="str">
            <v>11 A3Q</v>
          </cell>
          <cell r="B15">
            <v>11</v>
          </cell>
          <cell r="C15" t="str">
            <v>A3Q</v>
          </cell>
          <cell r="D15" t="str">
            <v>Universidad Nacional Autónoma de México</v>
          </cell>
          <cell r="E15">
            <v>28010.44</v>
          </cell>
          <cell r="F15">
            <v>427.981853</v>
          </cell>
          <cell r="G15">
            <v>42.891335000000019</v>
          </cell>
        </row>
        <row r="16">
          <cell r="A16" t="str">
            <v>11 L3P</v>
          </cell>
          <cell r="B16">
            <v>11</v>
          </cell>
          <cell r="C16" t="str">
            <v>L3P</v>
          </cell>
          <cell r="D16" t="str">
            <v>Centro de Enseñanza Técnica Industrial</v>
          </cell>
          <cell r="E16">
            <v>265.93</v>
          </cell>
          <cell r="F16">
            <v>0</v>
          </cell>
          <cell r="G16">
            <v>0</v>
          </cell>
        </row>
        <row r="17">
          <cell r="A17" t="str">
            <v>11 L4J</v>
          </cell>
          <cell r="B17">
            <v>11</v>
          </cell>
          <cell r="C17" t="str">
            <v>L4J</v>
          </cell>
          <cell r="D17" t="str">
            <v>Centro de Investigación y de Estudios Avanzados del Instituto Politécnico Nacional</v>
          </cell>
          <cell r="E17">
            <v>1781.55</v>
          </cell>
          <cell r="F17">
            <v>0</v>
          </cell>
          <cell r="G17">
            <v>0</v>
          </cell>
        </row>
        <row r="18">
          <cell r="A18" t="str">
            <v>11 L5N</v>
          </cell>
          <cell r="B18">
            <v>11</v>
          </cell>
          <cell r="C18" t="str">
            <v>L5N</v>
          </cell>
          <cell r="D18" t="str">
            <v>Colegio de Bachilleres</v>
          </cell>
          <cell r="E18">
            <v>1773.47</v>
          </cell>
          <cell r="F18">
            <v>0</v>
          </cell>
          <cell r="G18">
            <v>0</v>
          </cell>
        </row>
        <row r="19">
          <cell r="A19" t="str">
            <v>11 L5X</v>
          </cell>
          <cell r="B19">
            <v>11</v>
          </cell>
          <cell r="C19" t="str">
            <v>L5X</v>
          </cell>
          <cell r="D19" t="str">
            <v>Colegio Nacional de Educación Profesional Técnica</v>
          </cell>
          <cell r="E19">
            <v>1173.69</v>
          </cell>
          <cell r="F19">
            <v>0</v>
          </cell>
          <cell r="G19">
            <v>0</v>
          </cell>
        </row>
        <row r="20">
          <cell r="A20" t="str">
            <v>11 L6H</v>
          </cell>
          <cell r="B20">
            <v>11</v>
          </cell>
          <cell r="C20" t="str">
            <v>L6H</v>
          </cell>
          <cell r="D20" t="str">
            <v>Comisión de Operación y Fomento de Actividades Académicas del Instituto Politécnico Nacional</v>
          </cell>
          <cell r="E20">
            <v>128.81</v>
          </cell>
          <cell r="F20">
            <v>0</v>
          </cell>
          <cell r="G20">
            <v>0</v>
          </cell>
        </row>
        <row r="21">
          <cell r="A21" t="str">
            <v>11 L6I</v>
          </cell>
          <cell r="B21">
            <v>11</v>
          </cell>
          <cell r="C21" t="str">
            <v>L6I</v>
          </cell>
          <cell r="D21" t="str">
            <v>Comisión Nacional de Cultura Física y Deporte</v>
          </cell>
          <cell r="E21">
            <v>204.45</v>
          </cell>
          <cell r="F21">
            <v>0</v>
          </cell>
          <cell r="G21">
            <v>0</v>
          </cell>
        </row>
        <row r="22">
          <cell r="A22" t="str">
            <v>11 L6J</v>
          </cell>
          <cell r="B22">
            <v>11</v>
          </cell>
          <cell r="C22" t="str">
            <v>L6J</v>
          </cell>
          <cell r="D22" t="str">
            <v>Comisión Nacional de Libros de Texto Gratuitos</v>
          </cell>
          <cell r="E22">
            <v>127.26</v>
          </cell>
          <cell r="F22">
            <v>0</v>
          </cell>
          <cell r="G22">
            <v>0</v>
          </cell>
        </row>
        <row r="23">
          <cell r="A23" t="str">
            <v>11 L6W</v>
          </cell>
          <cell r="B23">
            <v>11</v>
          </cell>
          <cell r="C23" t="str">
            <v>L6W</v>
          </cell>
          <cell r="D23" t="str">
            <v>Consejo Nacional de Fomento Educativo</v>
          </cell>
          <cell r="E23">
            <v>478.74</v>
          </cell>
          <cell r="F23">
            <v>0</v>
          </cell>
          <cell r="G23">
            <v>0</v>
          </cell>
        </row>
        <row r="24">
          <cell r="A24" t="str">
            <v>11 L8K</v>
          </cell>
          <cell r="B24">
            <v>11</v>
          </cell>
          <cell r="C24" t="str">
            <v>L8K</v>
          </cell>
          <cell r="D24" t="str">
            <v>El Colegio de México, A.C.</v>
          </cell>
          <cell r="E24">
            <v>425.77</v>
          </cell>
          <cell r="F24">
            <v>0</v>
          </cell>
          <cell r="G24">
            <v>0</v>
          </cell>
        </row>
        <row r="25">
          <cell r="A25" t="str">
            <v>11 L9T</v>
          </cell>
          <cell r="B25">
            <v>11</v>
          </cell>
          <cell r="C25" t="str">
            <v>L9T</v>
          </cell>
          <cell r="D25" t="str">
            <v>Fideicomiso de los Sistemas Normalizado de Competencia Laboral y de Certificación de Competencia Laboral</v>
          </cell>
          <cell r="E25">
            <v>49.56</v>
          </cell>
          <cell r="F25">
            <v>0</v>
          </cell>
          <cell r="G25">
            <v>0</v>
          </cell>
        </row>
        <row r="26">
          <cell r="A26" t="str">
            <v>11 MDA</v>
          </cell>
          <cell r="B26">
            <v>11</v>
          </cell>
          <cell r="C26" t="str">
            <v>MDA</v>
          </cell>
          <cell r="D26" t="str">
            <v>Instituto Nacional para la Educación de los Adultos</v>
          </cell>
          <cell r="E26">
            <v>320.07</v>
          </cell>
          <cell r="F26">
            <v>0</v>
          </cell>
          <cell r="G26">
            <v>0</v>
          </cell>
        </row>
        <row r="27">
          <cell r="A27" t="str">
            <v>11 MDE</v>
          </cell>
          <cell r="B27">
            <v>11</v>
          </cell>
          <cell r="C27" t="str">
            <v>MDE</v>
          </cell>
          <cell r="D27" t="str">
            <v>Instituto Nacional de la Infraestructura Física Educativa</v>
          </cell>
          <cell r="E27">
            <v>141.38999999999999</v>
          </cell>
          <cell r="F27">
            <v>0</v>
          </cell>
          <cell r="G27">
            <v>0</v>
          </cell>
        </row>
        <row r="28">
          <cell r="A28" t="str">
            <v>11 MDL</v>
          </cell>
          <cell r="B28">
            <v>11</v>
          </cell>
          <cell r="C28" t="str">
            <v>MDL</v>
          </cell>
          <cell r="D28" t="str">
            <v>Instituto Mexicano de la Radio</v>
          </cell>
          <cell r="E28">
            <v>104.32</v>
          </cell>
          <cell r="F28">
            <v>0</v>
          </cell>
          <cell r="G28">
            <v>0</v>
          </cell>
        </row>
        <row r="29">
          <cell r="A29" t="str">
            <v>11 MGC</v>
          </cell>
          <cell r="B29">
            <v>11</v>
          </cell>
          <cell r="C29" t="str">
            <v>MGC</v>
          </cell>
          <cell r="D29" t="str">
            <v>Patronato de Obras e Instalaciones del Instituto Politécnico Nacional</v>
          </cell>
          <cell r="E29">
            <v>37.92</v>
          </cell>
          <cell r="F29">
            <v>0</v>
          </cell>
          <cell r="G29">
            <v>0</v>
          </cell>
        </row>
        <row r="30">
          <cell r="A30" t="str">
            <v>11 MGH</v>
          </cell>
          <cell r="B30">
            <v>11</v>
          </cell>
          <cell r="C30" t="str">
            <v>MGH</v>
          </cell>
          <cell r="D30" t="str">
            <v>Universidad Autónoma Agraria Antonio Narro</v>
          </cell>
          <cell r="E30">
            <v>703.6</v>
          </cell>
          <cell r="F30">
            <v>0</v>
          </cell>
          <cell r="G30">
            <v>0</v>
          </cell>
        </row>
        <row r="31">
          <cell r="A31" t="str">
            <v>38 90A</v>
          </cell>
          <cell r="B31">
            <v>38</v>
          </cell>
          <cell r="C31" t="str">
            <v>90A</v>
          </cell>
          <cell r="D31" t="str">
            <v>Centro de Investigación en Geografía y Geomática "Ing. Jorge L. Tamayo", A.C.</v>
          </cell>
          <cell r="E31">
            <v>44.63</v>
          </cell>
          <cell r="F31">
            <v>0</v>
          </cell>
          <cell r="G31">
            <v>0</v>
          </cell>
        </row>
        <row r="32">
          <cell r="A32" t="str">
            <v>38 90C</v>
          </cell>
          <cell r="B32">
            <v>38</v>
          </cell>
          <cell r="C32" t="str">
            <v>90C</v>
          </cell>
          <cell r="D32" t="str">
            <v>Centro de Investigación en Matemáticas, A.C.</v>
          </cell>
          <cell r="E32">
            <v>128.78</v>
          </cell>
          <cell r="F32">
            <v>2.7476055000000001</v>
          </cell>
          <cell r="G32">
            <v>0</v>
          </cell>
        </row>
        <row r="33">
          <cell r="A33" t="str">
            <v>38 90E</v>
          </cell>
          <cell r="B33">
            <v>38</v>
          </cell>
          <cell r="C33" t="str">
            <v>90E</v>
          </cell>
          <cell r="D33" t="str">
            <v>Centro de Investigación en Materiales Avanzados, S.C.</v>
          </cell>
          <cell r="E33">
            <v>127.96</v>
          </cell>
          <cell r="F33">
            <v>0</v>
          </cell>
          <cell r="G33">
            <v>0</v>
          </cell>
        </row>
        <row r="34">
          <cell r="A34" t="str">
            <v>38 90G</v>
          </cell>
          <cell r="B34">
            <v>38</v>
          </cell>
          <cell r="C34" t="str">
            <v>90G</v>
          </cell>
          <cell r="D34" t="str">
            <v>CIATEC, A.C. "Centro de Innovación Aplicada en Tecnologías Competitivas"</v>
          </cell>
          <cell r="E34">
            <v>109.33</v>
          </cell>
          <cell r="F34">
            <v>2.5297495400000001</v>
          </cell>
          <cell r="G34">
            <v>0</v>
          </cell>
        </row>
        <row r="35">
          <cell r="A35" t="str">
            <v>38 90I</v>
          </cell>
          <cell r="B35">
            <v>38</v>
          </cell>
          <cell r="C35" t="str">
            <v>90I</v>
          </cell>
          <cell r="D35" t="str">
            <v>Centro de Investigación y Asistencia en Tecnología y Diseño del Estado de Jalisco, A.C.</v>
          </cell>
          <cell r="E35">
            <v>118.57</v>
          </cell>
          <cell r="F35">
            <v>0</v>
          </cell>
          <cell r="G35">
            <v>0</v>
          </cell>
        </row>
        <row r="36">
          <cell r="A36" t="str">
            <v>38 90K</v>
          </cell>
          <cell r="B36">
            <v>38</v>
          </cell>
          <cell r="C36" t="str">
            <v>90K</v>
          </cell>
          <cell r="D36" t="str">
            <v>Centro de Investigación y Desarrollo Tecnológico en Electroquímica, S.C.</v>
          </cell>
          <cell r="E36">
            <v>85.09</v>
          </cell>
          <cell r="F36">
            <v>1.8871396599999999</v>
          </cell>
          <cell r="G36">
            <v>0</v>
          </cell>
        </row>
        <row r="37">
          <cell r="A37" t="str">
            <v>38 90M</v>
          </cell>
          <cell r="B37">
            <v>38</v>
          </cell>
          <cell r="C37" t="str">
            <v>90M</v>
          </cell>
          <cell r="D37" t="str">
            <v>Centro de Investigación y Docencia Económicas, A.C.</v>
          </cell>
          <cell r="E37">
            <v>250.1</v>
          </cell>
          <cell r="F37">
            <v>0</v>
          </cell>
          <cell r="G37">
            <v>0</v>
          </cell>
        </row>
        <row r="38">
          <cell r="A38" t="str">
            <v>38 90O</v>
          </cell>
          <cell r="B38">
            <v>38</v>
          </cell>
          <cell r="C38" t="str">
            <v>90O</v>
          </cell>
          <cell r="D38" t="str">
            <v>Centro de Investigaciones Biológicas del Noroeste, S.C.</v>
          </cell>
          <cell r="E38">
            <v>341.9</v>
          </cell>
          <cell r="F38">
            <v>0</v>
          </cell>
          <cell r="G38">
            <v>0</v>
          </cell>
        </row>
        <row r="39">
          <cell r="A39" t="str">
            <v>38 90Q</v>
          </cell>
          <cell r="B39">
            <v>38</v>
          </cell>
          <cell r="C39" t="str">
            <v>90Q</v>
          </cell>
          <cell r="D39" t="str">
            <v>Centro de Investigación Científica de Yucatán, A.C.</v>
          </cell>
          <cell r="E39">
            <v>201.86</v>
          </cell>
          <cell r="F39">
            <v>0</v>
          </cell>
          <cell r="G39">
            <v>0</v>
          </cell>
        </row>
        <row r="40">
          <cell r="A40" t="str">
            <v>38 90S</v>
          </cell>
          <cell r="B40">
            <v>38</v>
          </cell>
          <cell r="C40" t="str">
            <v>90S</v>
          </cell>
          <cell r="D40" t="str">
            <v>Centro de Investigaciones en Óptica, A.C.</v>
          </cell>
          <cell r="E40">
            <v>144.94</v>
          </cell>
          <cell r="F40">
            <v>0</v>
          </cell>
          <cell r="G40">
            <v>0</v>
          </cell>
        </row>
        <row r="41">
          <cell r="A41" t="str">
            <v>38 90U</v>
          </cell>
          <cell r="B41">
            <v>38</v>
          </cell>
          <cell r="C41" t="str">
            <v>90U</v>
          </cell>
          <cell r="D41" t="str">
            <v>Centro de Investigación en Química Aplicada</v>
          </cell>
          <cell r="E41">
            <v>132.66999999999999</v>
          </cell>
          <cell r="F41">
            <v>2.9696263699999998</v>
          </cell>
          <cell r="G41">
            <v>0</v>
          </cell>
        </row>
        <row r="42">
          <cell r="A42" t="str">
            <v>38 90W</v>
          </cell>
          <cell r="B42">
            <v>38</v>
          </cell>
          <cell r="C42" t="str">
            <v>90W</v>
          </cell>
          <cell r="D42" t="str">
            <v>Centro de Investigaciones y Estudios Superiores en Antropología Social</v>
          </cell>
          <cell r="E42">
            <v>206.49</v>
          </cell>
          <cell r="F42">
            <v>0</v>
          </cell>
          <cell r="G42">
            <v>0</v>
          </cell>
        </row>
        <row r="43">
          <cell r="A43" t="str">
            <v>38 90X</v>
          </cell>
          <cell r="B43">
            <v>38</v>
          </cell>
          <cell r="C43" t="str">
            <v>90X</v>
          </cell>
          <cell r="D43" t="str">
            <v>Consejo Nacional de Ciencia y Tecnología</v>
          </cell>
          <cell r="E43">
            <v>1185.43</v>
          </cell>
          <cell r="F43">
            <v>2.1365622000000002</v>
          </cell>
          <cell r="G43">
            <v>0</v>
          </cell>
        </row>
        <row r="44">
          <cell r="A44" t="str">
            <v>38 90Y</v>
          </cell>
          <cell r="B44">
            <v>38</v>
          </cell>
          <cell r="C44" t="str">
            <v>90Y</v>
          </cell>
          <cell r="D44" t="str">
            <v>CIATEQ, A.C. Centro de Tecnología Avanzada</v>
          </cell>
          <cell r="E44">
            <v>182.74</v>
          </cell>
          <cell r="F44">
            <v>0</v>
          </cell>
          <cell r="G44">
            <v>0</v>
          </cell>
        </row>
        <row r="45">
          <cell r="A45" t="str">
            <v>38 91C</v>
          </cell>
          <cell r="B45">
            <v>38</v>
          </cell>
          <cell r="C45" t="str">
            <v>91C</v>
          </cell>
          <cell r="D45" t="str">
            <v>El Colegio de la Frontera Norte, A.C.</v>
          </cell>
          <cell r="E45">
            <v>211.28</v>
          </cell>
          <cell r="F45">
            <v>0</v>
          </cell>
          <cell r="G45">
            <v>0</v>
          </cell>
        </row>
        <row r="46">
          <cell r="A46" t="str">
            <v>38 91E</v>
          </cell>
          <cell r="B46">
            <v>38</v>
          </cell>
          <cell r="C46" t="str">
            <v>91E</v>
          </cell>
          <cell r="D46" t="str">
            <v>El Colegio de la Frontera Sur</v>
          </cell>
          <cell r="E46">
            <v>262.23</v>
          </cell>
          <cell r="F46">
            <v>0</v>
          </cell>
          <cell r="G46">
            <v>0</v>
          </cell>
        </row>
        <row r="47">
          <cell r="A47" t="str">
            <v>38 91I</v>
          </cell>
          <cell r="B47">
            <v>38</v>
          </cell>
          <cell r="C47" t="str">
            <v>91I</v>
          </cell>
          <cell r="D47" t="str">
            <v>El Colegio de Michoacán, A.C.</v>
          </cell>
          <cell r="E47">
            <v>102.8</v>
          </cell>
          <cell r="F47">
            <v>0</v>
          </cell>
          <cell r="G47">
            <v>0</v>
          </cell>
        </row>
        <row r="48">
          <cell r="A48" t="str">
            <v>38 91K</v>
          </cell>
          <cell r="B48">
            <v>38</v>
          </cell>
          <cell r="C48" t="str">
            <v>91K</v>
          </cell>
          <cell r="D48" t="str">
            <v>El Colegio de San Luis, A.C.</v>
          </cell>
          <cell r="E48">
            <v>73.87</v>
          </cell>
          <cell r="F48">
            <v>0</v>
          </cell>
          <cell r="G48">
            <v>0</v>
          </cell>
        </row>
        <row r="49">
          <cell r="A49" t="str">
            <v>38 91Q</v>
          </cell>
          <cell r="B49">
            <v>38</v>
          </cell>
          <cell r="C49" t="str">
            <v>91Q</v>
          </cell>
          <cell r="D49" t="str">
            <v>Instituto de Ecología, A.C.</v>
          </cell>
          <cell r="E49">
            <v>206.49</v>
          </cell>
          <cell r="F49">
            <v>0</v>
          </cell>
          <cell r="G49">
            <v>0</v>
          </cell>
        </row>
        <row r="50">
          <cell r="A50" t="str">
            <v>38 91S</v>
          </cell>
          <cell r="B50">
            <v>38</v>
          </cell>
          <cell r="C50" t="str">
            <v>91S</v>
          </cell>
          <cell r="D50" t="str">
            <v>Instituto de Investigaciones "Dr. José María Luis Mora"</v>
          </cell>
          <cell r="E50">
            <v>102.63</v>
          </cell>
          <cell r="F50">
            <v>1.9147916699999998</v>
          </cell>
          <cell r="G50">
            <v>0.26127186333333352</v>
          </cell>
        </row>
        <row r="51">
          <cell r="A51" t="str">
            <v>38 91U</v>
          </cell>
          <cell r="B51">
            <v>38</v>
          </cell>
          <cell r="C51" t="str">
            <v>91U</v>
          </cell>
          <cell r="D51" t="str">
            <v>Instituto Nacional de Astrofísica, Óptica y Electrónica</v>
          </cell>
          <cell r="E51">
            <v>208.19</v>
          </cell>
          <cell r="F51">
            <v>0</v>
          </cell>
          <cell r="G51">
            <v>0</v>
          </cell>
        </row>
        <row r="52">
          <cell r="A52" t="str">
            <v>38 91W</v>
          </cell>
          <cell r="B52">
            <v>38</v>
          </cell>
          <cell r="C52" t="str">
            <v>91W</v>
          </cell>
          <cell r="D52" t="str">
            <v>Instituto Potosino de Investigación Científica y Tecnológica, A.C.</v>
          </cell>
          <cell r="E52">
            <v>84.5</v>
          </cell>
          <cell r="F52">
            <v>0</v>
          </cell>
          <cell r="G52">
            <v>0</v>
          </cell>
        </row>
        <row r="53">
          <cell r="A53" t="str">
            <v>38 9ZU</v>
          </cell>
          <cell r="B53">
            <v>38</v>
          </cell>
          <cell r="C53" t="str">
            <v>9ZU</v>
          </cell>
          <cell r="D53" t="str">
            <v>Centro de Ingeniería y Desarrollo Industrial</v>
          </cell>
          <cell r="E53">
            <v>169.52</v>
          </cell>
          <cell r="F53">
            <v>0</v>
          </cell>
          <cell r="G53">
            <v>0</v>
          </cell>
        </row>
        <row r="54">
          <cell r="A54" t="str">
            <v>38 9ZW</v>
          </cell>
          <cell r="B54">
            <v>38</v>
          </cell>
          <cell r="C54" t="str">
            <v>9ZW</v>
          </cell>
          <cell r="D54" t="str">
            <v>Centro de Investigación Científica y de Educación Superior de Ensenada, Baja California</v>
          </cell>
          <cell r="E54">
            <v>376.82</v>
          </cell>
          <cell r="F54">
            <v>0</v>
          </cell>
          <cell r="G54">
            <v>0</v>
          </cell>
        </row>
        <row r="55">
          <cell r="A55" t="str">
            <v>38 9ZY</v>
          </cell>
          <cell r="B55">
            <v>38</v>
          </cell>
          <cell r="C55" t="str">
            <v>9ZY</v>
          </cell>
          <cell r="D55" t="str">
            <v>Centro de Investigación en Alimentación y Desarrollo, A.C.</v>
          </cell>
          <cell r="E55">
            <v>269.77999999999997</v>
          </cell>
          <cell r="F55">
            <v>0</v>
          </cell>
          <cell r="G55">
            <v>0</v>
          </cell>
        </row>
        <row r="56">
          <cell r="A56" t="str">
            <v>48 000</v>
          </cell>
          <cell r="B56">
            <v>48</v>
          </cell>
          <cell r="C56" t="str">
            <v>000</v>
          </cell>
          <cell r="D56" t="str">
            <v>Sector Central</v>
          </cell>
          <cell r="E56">
            <v>796.89</v>
          </cell>
          <cell r="F56">
            <v>0</v>
          </cell>
          <cell r="G56">
            <v>0</v>
          </cell>
        </row>
        <row r="57">
          <cell r="A57" t="str">
            <v>48 D00</v>
          </cell>
          <cell r="B57">
            <v>48</v>
          </cell>
          <cell r="C57" t="str">
            <v>D00</v>
          </cell>
          <cell r="D57" t="str">
            <v>Instituto Nacional de Antropología e Historia</v>
          </cell>
          <cell r="E57">
            <v>2268.6799999999998</v>
          </cell>
          <cell r="F57">
            <v>0</v>
          </cell>
          <cell r="G57">
            <v>0</v>
          </cell>
        </row>
        <row r="58">
          <cell r="A58" t="str">
            <v>48 E00</v>
          </cell>
          <cell r="B58">
            <v>48</v>
          </cell>
          <cell r="C58" t="str">
            <v>E00</v>
          </cell>
          <cell r="D58" t="str">
            <v>Instituto Nacional de Bellas Artes y Literatura</v>
          </cell>
          <cell r="E58">
            <v>2094.21</v>
          </cell>
          <cell r="F58">
            <v>0</v>
          </cell>
          <cell r="G58">
            <v>0</v>
          </cell>
        </row>
        <row r="59">
          <cell r="A59" t="str">
            <v>48 F00</v>
          </cell>
          <cell r="B59">
            <v>48</v>
          </cell>
          <cell r="C59" t="str">
            <v>F00</v>
          </cell>
          <cell r="D59" t="str">
            <v>Radio Educación</v>
          </cell>
          <cell r="E59">
            <v>56.95</v>
          </cell>
          <cell r="F59">
            <v>0</v>
          </cell>
          <cell r="G59">
            <v>0</v>
          </cell>
        </row>
        <row r="60">
          <cell r="A60" t="str">
            <v>48 I00</v>
          </cell>
          <cell r="B60">
            <v>48</v>
          </cell>
          <cell r="C60" t="str">
            <v>I00</v>
          </cell>
          <cell r="D60" t="str">
            <v>Instituto Nacional del Derecho de Autor</v>
          </cell>
          <cell r="E60">
            <v>48.77</v>
          </cell>
          <cell r="F60">
            <v>0</v>
          </cell>
          <cell r="G60">
            <v>0</v>
          </cell>
        </row>
        <row r="61">
          <cell r="A61" t="str">
            <v>48 J00</v>
          </cell>
          <cell r="B61">
            <v>48</v>
          </cell>
          <cell r="C61" t="str">
            <v>J00</v>
          </cell>
          <cell r="D61" t="str">
            <v>Instituto Nacional de Estudios Históricos de las Revoluciones de México</v>
          </cell>
          <cell r="E61">
            <v>29.87</v>
          </cell>
          <cell r="F61">
            <v>0</v>
          </cell>
          <cell r="G61">
            <v>0</v>
          </cell>
        </row>
        <row r="62">
          <cell r="A62" t="str">
            <v>48 L3N</v>
          </cell>
          <cell r="B62">
            <v>48</v>
          </cell>
          <cell r="C62" t="str">
            <v>L3N</v>
          </cell>
          <cell r="D62" t="str">
            <v>Centro de Capacitación Cinematográfica, A.C.</v>
          </cell>
          <cell r="E62">
            <v>13.85</v>
          </cell>
          <cell r="F62">
            <v>0</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v>
          </cell>
          <cell r="G65">
            <v>0</v>
          </cell>
        </row>
        <row r="66">
          <cell r="A66" t="str">
            <v>48 MDC</v>
          </cell>
          <cell r="B66">
            <v>48</v>
          </cell>
          <cell r="C66" t="str">
            <v>MDC</v>
          </cell>
          <cell r="D66" t="str">
            <v>Instituto Mexicano de Cinematografía</v>
          </cell>
          <cell r="E66">
            <v>39.82</v>
          </cell>
          <cell r="F66">
            <v>0</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0</v>
          </cell>
          <cell r="G68">
            <v>0</v>
          </cell>
        </row>
      </sheetData>
      <sheetData sheetId="3">
        <row r="5">
          <cell r="A5" t="str">
            <v>8 000</v>
          </cell>
          <cell r="B5">
            <v>8</v>
          </cell>
          <cell r="C5" t="str">
            <v>000</v>
          </cell>
          <cell r="D5" t="str">
            <v>Sector Central</v>
          </cell>
          <cell r="E5">
            <v>2851.75</v>
          </cell>
        </row>
        <row r="6">
          <cell r="A6" t="str">
            <v>8 B00</v>
          </cell>
          <cell r="B6">
            <v>8</v>
          </cell>
          <cell r="C6" t="str">
            <v>B00</v>
          </cell>
          <cell r="D6" t="str">
            <v>Servicio Nacional de Sanidad, Inocuidad y Calidad Agroalimentaria</v>
          </cell>
          <cell r="E6">
            <v>629.88</v>
          </cell>
        </row>
        <row r="7">
          <cell r="A7" t="str">
            <v>8 C00</v>
          </cell>
          <cell r="B7">
            <v>8</v>
          </cell>
          <cell r="C7" t="str">
            <v>C00</v>
          </cell>
          <cell r="D7" t="str">
            <v>Servicio Nacional de Inspección y Certificación de Semillas</v>
          </cell>
          <cell r="E7">
            <v>26.13</v>
          </cell>
        </row>
        <row r="8">
          <cell r="A8" t="str">
            <v>8 D00</v>
          </cell>
          <cell r="B8">
            <v>8</v>
          </cell>
          <cell r="C8" t="str">
            <v>D00</v>
          </cell>
          <cell r="D8" t="str">
            <v>Colegio Superior Agropecuario del Estado de Guerrero</v>
          </cell>
          <cell r="E8">
            <v>59.26</v>
          </cell>
        </row>
        <row r="9">
          <cell r="A9" t="str">
            <v>8 F00</v>
          </cell>
          <cell r="B9">
            <v>8</v>
          </cell>
          <cell r="C9" t="str">
            <v>F00</v>
          </cell>
          <cell r="D9" t="str">
            <v>Agencia de Servicios a la Comercialización y Desarrollo de Mercados Agropecuarios</v>
          </cell>
          <cell r="E9">
            <v>172.94</v>
          </cell>
        </row>
        <row r="10">
          <cell r="A10" t="str">
            <v>8 G00</v>
          </cell>
          <cell r="B10">
            <v>8</v>
          </cell>
          <cell r="C10" t="str">
            <v>G00</v>
          </cell>
          <cell r="D10" t="str">
            <v>Servicio de Información Agroalimentaria y Pesquera</v>
          </cell>
          <cell r="E10">
            <v>36.869999999999997</v>
          </cell>
        </row>
        <row r="11">
          <cell r="A11" t="str">
            <v>8 I00</v>
          </cell>
          <cell r="B11">
            <v>8</v>
          </cell>
          <cell r="C11" t="str">
            <v>I00</v>
          </cell>
          <cell r="D11" t="str">
            <v>Comisión Nacional de Acuacultura y Pesca</v>
          </cell>
          <cell r="E11">
            <v>263.5</v>
          </cell>
        </row>
        <row r="12">
          <cell r="A12" t="str">
            <v>8 A1I</v>
          </cell>
          <cell r="B12">
            <v>8</v>
          </cell>
          <cell r="C12" t="str">
            <v>A1I</v>
          </cell>
          <cell r="D12" t="str">
            <v>Universidad Autónoma Chapingo</v>
          </cell>
          <cell r="E12">
            <v>1483.16</v>
          </cell>
        </row>
        <row r="13">
          <cell r="A13" t="str">
            <v>8 AFU</v>
          </cell>
          <cell r="B13">
            <v>8</v>
          </cell>
          <cell r="C13" t="str">
            <v>AFU</v>
          </cell>
          <cell r="D13" t="str">
            <v>Comité Nacional para el Desarrollo Sustentable de la Caña de Azúcar</v>
          </cell>
          <cell r="E13">
            <v>8.4600000000000009</v>
          </cell>
        </row>
        <row r="14">
          <cell r="A14" t="str">
            <v>8 I6L</v>
          </cell>
          <cell r="B14">
            <v>8</v>
          </cell>
          <cell r="C14" t="str">
            <v>I6L</v>
          </cell>
          <cell r="D14" t="str">
            <v>Fideicomiso de Riesgo Compartido</v>
          </cell>
          <cell r="E14">
            <v>204.95</v>
          </cell>
        </row>
        <row r="15">
          <cell r="A15" t="str">
            <v>8 I6U</v>
          </cell>
          <cell r="B15">
            <v>8</v>
          </cell>
          <cell r="C15" t="str">
            <v>I6U</v>
          </cell>
          <cell r="D15" t="str">
            <v>Fondo de Empresas Expropiadas del Sector Azucarero</v>
          </cell>
          <cell r="E15">
            <v>7.79</v>
          </cell>
        </row>
        <row r="16">
          <cell r="A16" t="str">
            <v>8 I9H</v>
          </cell>
          <cell r="B16">
            <v>8</v>
          </cell>
          <cell r="C16" t="str">
            <v>I9H</v>
          </cell>
          <cell r="D16" t="str">
            <v>Instituto Nacional para el Desarrollo de Capacidades del Sector Rural, A.C.</v>
          </cell>
          <cell r="E16">
            <v>21.93</v>
          </cell>
        </row>
        <row r="17">
          <cell r="A17" t="str">
            <v>8 IZC</v>
          </cell>
          <cell r="B17">
            <v>8</v>
          </cell>
          <cell r="C17" t="str">
            <v>IZC</v>
          </cell>
          <cell r="D17" t="str">
            <v>Colegio de Postgraduados</v>
          </cell>
          <cell r="E17">
            <v>692.42</v>
          </cell>
        </row>
        <row r="18">
          <cell r="A18" t="str">
            <v>8 IZI</v>
          </cell>
          <cell r="B18">
            <v>8</v>
          </cell>
          <cell r="C18" t="str">
            <v>IZI</v>
          </cell>
          <cell r="D18" t="str">
            <v>Comisión Nacional de las Zonas Áridas</v>
          </cell>
          <cell r="E18">
            <v>53.21</v>
          </cell>
        </row>
        <row r="19">
          <cell r="A19" t="str">
            <v>8 JAG</v>
          </cell>
          <cell r="B19">
            <v>8</v>
          </cell>
          <cell r="C19" t="str">
            <v>JAG</v>
          </cell>
          <cell r="D19" t="str">
            <v>Instituto Nacional de Investigaciones Forestales, Agrícolas y Pecuarias</v>
          </cell>
          <cell r="E19">
            <v>885.41</v>
          </cell>
        </row>
        <row r="20">
          <cell r="A20" t="str">
            <v>8 RJL</v>
          </cell>
          <cell r="B20">
            <v>8</v>
          </cell>
          <cell r="C20" t="str">
            <v>RJL</v>
          </cell>
          <cell r="D20" t="str">
            <v>Instituto Nacional de Pesca</v>
          </cell>
          <cell r="E20">
            <v>137.07</v>
          </cell>
        </row>
        <row r="21">
          <cell r="A21" t="str">
            <v>9 000</v>
          </cell>
          <cell r="B21">
            <v>9</v>
          </cell>
          <cell r="C21" t="str">
            <v>000</v>
          </cell>
          <cell r="D21" t="str">
            <v>Sector Central</v>
          </cell>
          <cell r="E21">
            <v>4636.1000000000004</v>
          </cell>
        </row>
        <row r="22">
          <cell r="A22" t="str">
            <v>9 A00</v>
          </cell>
          <cell r="B22">
            <v>9</v>
          </cell>
          <cell r="C22" t="str">
            <v>A00</v>
          </cell>
          <cell r="D22" t="str">
            <v>Instituto Mexicano del Transporte</v>
          </cell>
          <cell r="E22">
            <v>85.23</v>
          </cell>
        </row>
        <row r="23">
          <cell r="A23" t="str">
            <v>9 C00</v>
          </cell>
          <cell r="B23">
            <v>9</v>
          </cell>
          <cell r="C23" t="str">
            <v>C00</v>
          </cell>
          <cell r="D23" t="str">
            <v>Servicios a la Navegación en el Espacio Aéreo Mexicano</v>
          </cell>
          <cell r="E23">
            <v>2249.65</v>
          </cell>
        </row>
        <row r="24">
          <cell r="A24" t="str">
            <v>9 D00</v>
          </cell>
          <cell r="B24">
            <v>9</v>
          </cell>
          <cell r="C24" t="str">
            <v>D00</v>
          </cell>
          <cell r="D24" t="str">
            <v>Agencia Reguladora del Transporte Ferroviario</v>
          </cell>
          <cell r="E24">
            <v>17</v>
          </cell>
        </row>
        <row r="25">
          <cell r="A25" t="str">
            <v>9 J3C</v>
          </cell>
          <cell r="B25">
            <v>9</v>
          </cell>
          <cell r="C25" t="str">
            <v>J3C</v>
          </cell>
          <cell r="D25" t="str">
            <v>Administración Portuaria Integral de Puerto Madero, S.A. de C.V.</v>
          </cell>
          <cell r="E25">
            <v>10.64</v>
          </cell>
        </row>
        <row r="26">
          <cell r="A26" t="str">
            <v>9 J3L</v>
          </cell>
          <cell r="B26">
            <v>9</v>
          </cell>
          <cell r="C26" t="str">
            <v>J3L</v>
          </cell>
          <cell r="D26" t="str">
            <v>Ferrocarril del Istmo de Tehuantepec, S.A. de C.V.</v>
          </cell>
          <cell r="E26">
            <v>34.85</v>
          </cell>
        </row>
        <row r="27">
          <cell r="A27" t="str">
            <v>9 J4Q</v>
          </cell>
          <cell r="B27">
            <v>9</v>
          </cell>
          <cell r="C27" t="str">
            <v>J4Q</v>
          </cell>
          <cell r="D27" t="str">
            <v>Organismo Promotor de Inversiones en Telecomunicaciones</v>
          </cell>
          <cell r="E27">
            <v>32</v>
          </cell>
        </row>
        <row r="28">
          <cell r="A28" t="str">
            <v>9 J4V</v>
          </cell>
          <cell r="B28">
            <v>9</v>
          </cell>
          <cell r="C28" t="str">
            <v>J4V</v>
          </cell>
          <cell r="D28" t="str">
            <v>Fideicomiso de Formación y Capacitación para el Personal de la Marina Mercante Nacional</v>
          </cell>
          <cell r="E28">
            <v>73.55</v>
          </cell>
        </row>
        <row r="29">
          <cell r="A29" t="str">
            <v>9 JZN</v>
          </cell>
          <cell r="B29">
            <v>9</v>
          </cell>
          <cell r="C29" t="str">
            <v>JZN</v>
          </cell>
          <cell r="D29" t="str">
            <v>Agencia Espacial Mexicana</v>
          </cell>
          <cell r="E29">
            <v>42.08</v>
          </cell>
        </row>
        <row r="30">
          <cell r="A30" t="str">
            <v>9 KDH</v>
          </cell>
          <cell r="B30">
            <v>9</v>
          </cell>
          <cell r="C30" t="str">
            <v>KDH</v>
          </cell>
          <cell r="D30" t="str">
            <v>Grupo Aeroportuario de la Ciudad de México, S.A. de C.V.</v>
          </cell>
          <cell r="E30">
            <v>164.33</v>
          </cell>
        </row>
        <row r="31">
          <cell r="A31" t="str">
            <v>10 000</v>
          </cell>
          <cell r="B31">
            <v>10</v>
          </cell>
          <cell r="C31" t="str">
            <v>000</v>
          </cell>
          <cell r="D31" t="str">
            <v>Sector Central</v>
          </cell>
          <cell r="E31">
            <v>1334.81</v>
          </cell>
        </row>
        <row r="32">
          <cell r="A32" t="str">
            <v>10 B00</v>
          </cell>
          <cell r="B32">
            <v>10</v>
          </cell>
          <cell r="C32" t="str">
            <v>B00</v>
          </cell>
          <cell r="D32" t="str">
            <v>Comisión Federal de Mejora Regulatoria</v>
          </cell>
          <cell r="E32">
            <v>64.36</v>
          </cell>
        </row>
        <row r="33">
          <cell r="A33" t="str">
            <v>10 E00</v>
          </cell>
          <cell r="B33">
            <v>10</v>
          </cell>
          <cell r="C33" t="str">
            <v>E00</v>
          </cell>
          <cell r="D33" t="str">
            <v>Instituto Nacional del Emprendedor</v>
          </cell>
          <cell r="E33">
            <v>144.88999999999999</v>
          </cell>
        </row>
        <row r="34">
          <cell r="A34" t="str">
            <v>10 K2H</v>
          </cell>
          <cell r="B34">
            <v>10</v>
          </cell>
          <cell r="C34" t="str">
            <v>K2H</v>
          </cell>
          <cell r="D34" t="str">
            <v>Centro Nacional de Metrología</v>
          </cell>
          <cell r="E34">
            <v>150.11000000000001</v>
          </cell>
        </row>
        <row r="35">
          <cell r="A35" t="str">
            <v>10 K2W</v>
          </cell>
          <cell r="B35">
            <v>10</v>
          </cell>
          <cell r="C35" t="str">
            <v>K2W</v>
          </cell>
          <cell r="D35" t="str">
            <v>ProMéxico</v>
          </cell>
          <cell r="E35">
            <v>331.56</v>
          </cell>
        </row>
        <row r="36">
          <cell r="A36" t="str">
            <v>10 LAT</v>
          </cell>
          <cell r="B36">
            <v>10</v>
          </cell>
          <cell r="C36" t="str">
            <v>LAT</v>
          </cell>
          <cell r="D36" t="str">
            <v>Procuraduría Federal del Consumidor</v>
          </cell>
          <cell r="E36">
            <v>865.32</v>
          </cell>
        </row>
        <row r="37">
          <cell r="A37" t="str">
            <v>10 LAU</v>
          </cell>
          <cell r="B37">
            <v>10</v>
          </cell>
          <cell r="C37" t="str">
            <v>LAU</v>
          </cell>
          <cell r="D37" t="str">
            <v>Servicio Geológico Mexicano</v>
          </cell>
          <cell r="E37">
            <v>207.24</v>
          </cell>
        </row>
        <row r="38">
          <cell r="A38" t="str">
            <v>12 000</v>
          </cell>
          <cell r="B38">
            <v>12</v>
          </cell>
          <cell r="C38" t="str">
            <v>000</v>
          </cell>
          <cell r="D38" t="str">
            <v>Sector Central</v>
          </cell>
          <cell r="E38">
            <v>5323.48</v>
          </cell>
        </row>
        <row r="39">
          <cell r="A39" t="str">
            <v>12 E00</v>
          </cell>
          <cell r="B39">
            <v>12</v>
          </cell>
          <cell r="C39" t="str">
            <v>E00</v>
          </cell>
          <cell r="D39" t="str">
            <v>Administración del Patrimonio de la Beneficencia Pública</v>
          </cell>
          <cell r="E39">
            <v>44.41</v>
          </cell>
        </row>
        <row r="40">
          <cell r="A40" t="str">
            <v>12 I00</v>
          </cell>
          <cell r="B40">
            <v>12</v>
          </cell>
          <cell r="C40" t="str">
            <v>I00</v>
          </cell>
          <cell r="D40" t="str">
            <v>Centro Nacional de la Transfusión Sanguínea</v>
          </cell>
          <cell r="E40">
            <v>59.79</v>
          </cell>
        </row>
        <row r="41">
          <cell r="A41" t="str">
            <v>12 K00</v>
          </cell>
          <cell r="B41">
            <v>12</v>
          </cell>
          <cell r="C41" t="str">
            <v>K00</v>
          </cell>
          <cell r="D41" t="str">
            <v>Centro Nacional para la Prevención y el Control del VIH/SIDA</v>
          </cell>
          <cell r="E41">
            <v>34.840000000000003</v>
          </cell>
        </row>
        <row r="42">
          <cell r="A42" t="str">
            <v>12 L00</v>
          </cell>
          <cell r="B42">
            <v>12</v>
          </cell>
          <cell r="C42" t="str">
            <v>L00</v>
          </cell>
          <cell r="D42" t="str">
            <v>Centro Nacional de Equidad de Género y Salud Reproductiva</v>
          </cell>
          <cell r="E42">
            <v>85.64</v>
          </cell>
        </row>
        <row r="43">
          <cell r="A43" t="str">
            <v>12 M00</v>
          </cell>
          <cell r="B43">
            <v>12</v>
          </cell>
          <cell r="C43" t="str">
            <v>M00</v>
          </cell>
          <cell r="D43" t="str">
            <v>Comisión Nacional de Arbitraje Médico</v>
          </cell>
          <cell r="E43">
            <v>98.92</v>
          </cell>
        </row>
        <row r="44">
          <cell r="A44" t="str">
            <v>12 N00</v>
          </cell>
          <cell r="B44">
            <v>12</v>
          </cell>
          <cell r="C44" t="str">
            <v>N00</v>
          </cell>
          <cell r="D44" t="str">
            <v>Servicios de Atención Psiquiátrica</v>
          </cell>
          <cell r="E44">
            <v>747.17</v>
          </cell>
        </row>
        <row r="45">
          <cell r="A45" t="str">
            <v>12 O00</v>
          </cell>
          <cell r="B45">
            <v>12</v>
          </cell>
          <cell r="C45" t="str">
            <v>O00</v>
          </cell>
          <cell r="D45" t="str">
            <v>Centro Nacional de Programas Preventivos y Control de Enfermedades</v>
          </cell>
          <cell r="E45">
            <v>147.12</v>
          </cell>
        </row>
        <row r="46">
          <cell r="A46" t="str">
            <v>12 Q00</v>
          </cell>
          <cell r="B46">
            <v>12</v>
          </cell>
          <cell r="C46" t="str">
            <v>Q00</v>
          </cell>
          <cell r="D46" t="str">
            <v>Centro Nacional de Trasplantes</v>
          </cell>
          <cell r="E46">
            <v>17.850000000000001</v>
          </cell>
        </row>
        <row r="47">
          <cell r="A47" t="str">
            <v>12 R00</v>
          </cell>
          <cell r="B47">
            <v>12</v>
          </cell>
          <cell r="C47" t="str">
            <v>R00</v>
          </cell>
          <cell r="D47" t="str">
            <v>Centro Nacional para la Salud de la Infancia y la Adolescencia</v>
          </cell>
          <cell r="E47">
            <v>45.82</v>
          </cell>
        </row>
        <row r="48">
          <cell r="A48" t="str">
            <v>12 S00</v>
          </cell>
          <cell r="B48">
            <v>12</v>
          </cell>
          <cell r="C48" t="str">
            <v>S00</v>
          </cell>
          <cell r="D48" t="str">
            <v>Comisión Federal para la Protección contra Riesgos Sanitarios</v>
          </cell>
          <cell r="E48">
            <v>637.54999999999995</v>
          </cell>
        </row>
        <row r="49">
          <cell r="A49" t="str">
            <v>12 T00</v>
          </cell>
          <cell r="B49">
            <v>12</v>
          </cell>
          <cell r="C49" t="str">
            <v>T00</v>
          </cell>
          <cell r="D49" t="str">
            <v>Centro Nacional de Excelencia Tecnológica en Salud</v>
          </cell>
          <cell r="E49">
            <v>29.39</v>
          </cell>
        </row>
        <row r="50">
          <cell r="A50" t="str">
            <v>12 U00</v>
          </cell>
          <cell r="B50">
            <v>12</v>
          </cell>
          <cell r="C50" t="str">
            <v>U00</v>
          </cell>
          <cell r="D50" t="str">
            <v>Comisión Nacional de Protección Social en Salud</v>
          </cell>
          <cell r="E50">
            <v>620.07000000000005</v>
          </cell>
        </row>
        <row r="51">
          <cell r="A51" t="str">
            <v>12 V00</v>
          </cell>
          <cell r="B51">
            <v>12</v>
          </cell>
          <cell r="C51" t="str">
            <v>V00</v>
          </cell>
          <cell r="D51" t="str">
            <v>Comisión Nacional de Bioética</v>
          </cell>
          <cell r="E51">
            <v>27.36</v>
          </cell>
        </row>
        <row r="52">
          <cell r="A52" t="str">
            <v>12 X00</v>
          </cell>
          <cell r="B52">
            <v>12</v>
          </cell>
          <cell r="C52" t="str">
            <v>X00</v>
          </cell>
          <cell r="D52" t="str">
            <v>Comisión Nacional contra las Adicciones</v>
          </cell>
          <cell r="E52">
            <v>447.74</v>
          </cell>
        </row>
        <row r="53">
          <cell r="A53" t="str">
            <v>12 M7A</v>
          </cell>
          <cell r="B53">
            <v>12</v>
          </cell>
          <cell r="C53" t="str">
            <v>M7A</v>
          </cell>
          <cell r="D53" t="str">
            <v>Centro Regional de Alta Especialidad de Chiapas</v>
          </cell>
          <cell r="E53">
            <v>843.94</v>
          </cell>
        </row>
        <row r="54">
          <cell r="A54" t="str">
            <v>12 M7F</v>
          </cell>
          <cell r="B54">
            <v>12</v>
          </cell>
          <cell r="C54" t="str">
            <v>M7F</v>
          </cell>
          <cell r="D54" t="str">
            <v>Instituto Nacional de Psiquiatría Ramón de la Fuente Muñiz</v>
          </cell>
          <cell r="E54">
            <v>267.08999999999997</v>
          </cell>
        </row>
        <row r="55">
          <cell r="A55" t="str">
            <v>12 M7K</v>
          </cell>
          <cell r="B55">
            <v>12</v>
          </cell>
          <cell r="C55" t="str">
            <v>M7K</v>
          </cell>
          <cell r="D55" t="str">
            <v>Centros de Integración Juvenil, A.C.</v>
          </cell>
          <cell r="E55">
            <v>636.5</v>
          </cell>
        </row>
        <row r="56">
          <cell r="A56" t="str">
            <v>12 NAW</v>
          </cell>
          <cell r="B56">
            <v>12</v>
          </cell>
          <cell r="C56" t="str">
            <v>NAW</v>
          </cell>
          <cell r="D56" t="str">
            <v>Hospital Juárez de México</v>
          </cell>
          <cell r="E56">
            <v>928.49</v>
          </cell>
        </row>
        <row r="57">
          <cell r="A57" t="str">
            <v>12 NBB</v>
          </cell>
          <cell r="B57">
            <v>12</v>
          </cell>
          <cell r="C57" t="str">
            <v>NBB</v>
          </cell>
          <cell r="D57" t="str">
            <v>Hospital General "Dr. Manuel Gea González"</v>
          </cell>
          <cell r="E57">
            <v>732.18</v>
          </cell>
        </row>
        <row r="58">
          <cell r="A58" t="str">
            <v>12 NBD</v>
          </cell>
          <cell r="B58">
            <v>12</v>
          </cell>
          <cell r="C58" t="str">
            <v>NBD</v>
          </cell>
          <cell r="D58" t="str">
            <v>Hospital General de México "Dr. Eduardo Liceaga"</v>
          </cell>
          <cell r="E58">
            <v>2238.41</v>
          </cell>
        </row>
        <row r="59">
          <cell r="A59" t="str">
            <v>12 NBG</v>
          </cell>
          <cell r="B59">
            <v>12</v>
          </cell>
          <cell r="C59" t="str">
            <v>NBG</v>
          </cell>
          <cell r="D59" t="str">
            <v>Hospital Infantil de México Federico Gómez</v>
          </cell>
          <cell r="E59">
            <v>1029.58</v>
          </cell>
        </row>
        <row r="60">
          <cell r="A60" t="str">
            <v>12 NBQ</v>
          </cell>
          <cell r="B60">
            <v>12</v>
          </cell>
          <cell r="C60" t="str">
            <v>NBQ</v>
          </cell>
          <cell r="D60" t="str">
            <v>Hospital Regional de Alta Especialidad del Bajío</v>
          </cell>
          <cell r="E60">
            <v>517.96</v>
          </cell>
        </row>
        <row r="61">
          <cell r="A61" t="str">
            <v>12 NBR</v>
          </cell>
          <cell r="B61">
            <v>12</v>
          </cell>
          <cell r="C61" t="str">
            <v>NBR</v>
          </cell>
          <cell r="D61" t="str">
            <v>Hospital Regional de Alta Especialidad de Oaxaca</v>
          </cell>
          <cell r="E61">
            <v>363.07</v>
          </cell>
        </row>
        <row r="62">
          <cell r="A62" t="str">
            <v>12 NBS</v>
          </cell>
          <cell r="B62">
            <v>12</v>
          </cell>
          <cell r="C62" t="str">
            <v>NBS</v>
          </cell>
          <cell r="D62" t="str">
            <v>Hospital Regional de Alta Especialidad de la Península de Yucatán</v>
          </cell>
          <cell r="E62">
            <v>557.46</v>
          </cell>
        </row>
        <row r="63">
          <cell r="A63" t="str">
            <v>12 NBT</v>
          </cell>
          <cell r="B63">
            <v>12</v>
          </cell>
          <cell r="C63" t="str">
            <v>NBT</v>
          </cell>
          <cell r="D63" t="str">
            <v>Hospital Regional de Alta Especialidad de Ciudad Victoria "Bicentenario 2010"</v>
          </cell>
          <cell r="E63">
            <v>262</v>
          </cell>
        </row>
        <row r="64">
          <cell r="A64" t="str">
            <v>12 NBU</v>
          </cell>
          <cell r="B64">
            <v>12</v>
          </cell>
          <cell r="C64" t="str">
            <v>NBU</v>
          </cell>
          <cell r="D64" t="str">
            <v>Hospital Regional de Alta Especialidad de Ixtapaluca</v>
          </cell>
          <cell r="E64">
            <v>357.55</v>
          </cell>
        </row>
        <row r="65">
          <cell r="A65" t="str">
            <v>12 NBV</v>
          </cell>
          <cell r="B65">
            <v>12</v>
          </cell>
          <cell r="C65" t="str">
            <v>NBV</v>
          </cell>
          <cell r="D65" t="str">
            <v>Instituto Nacional de Cancerología</v>
          </cell>
          <cell r="E65">
            <v>694.22</v>
          </cell>
        </row>
        <row r="66">
          <cell r="A66" t="str">
            <v>12 NCA</v>
          </cell>
          <cell r="B66">
            <v>12</v>
          </cell>
          <cell r="C66" t="str">
            <v>NCA</v>
          </cell>
          <cell r="D66" t="str">
            <v>Instituto Nacional de Cardiología Ignacio Chávez</v>
          </cell>
          <cell r="E66">
            <v>769.46</v>
          </cell>
        </row>
        <row r="67">
          <cell r="A67" t="str">
            <v>12 NCD</v>
          </cell>
          <cell r="B67">
            <v>12</v>
          </cell>
          <cell r="C67" t="str">
            <v>NCD</v>
          </cell>
          <cell r="D67" t="str">
            <v>Instituto Nacional de Enfermedades Respiratorias Ismael Cosío Villegas</v>
          </cell>
          <cell r="E67">
            <v>794.04</v>
          </cell>
        </row>
        <row r="68">
          <cell r="A68" t="str">
            <v>12 NCE</v>
          </cell>
          <cell r="B68">
            <v>12</v>
          </cell>
          <cell r="C68" t="str">
            <v>NCE</v>
          </cell>
          <cell r="D68" t="str">
            <v>Instituto Nacional de Geriatría</v>
          </cell>
          <cell r="E68">
            <v>32.04</v>
          </cell>
        </row>
        <row r="69">
          <cell r="A69" t="str">
            <v>12 NCG</v>
          </cell>
          <cell r="B69">
            <v>12</v>
          </cell>
          <cell r="C69" t="str">
            <v>NCG</v>
          </cell>
          <cell r="D69" t="str">
            <v>Instituto Nacional de Ciencias Médicas y Nutrición Salvador Zubirán</v>
          </cell>
          <cell r="E69">
            <v>1023.39</v>
          </cell>
        </row>
        <row r="70">
          <cell r="A70" t="str">
            <v>12 NCH</v>
          </cell>
          <cell r="B70">
            <v>12</v>
          </cell>
          <cell r="C70" t="str">
            <v>NCH</v>
          </cell>
          <cell r="D70" t="str">
            <v>Instituto Nacional de Medicina Genómica</v>
          </cell>
          <cell r="E70">
            <v>105.66</v>
          </cell>
        </row>
        <row r="71">
          <cell r="A71" t="str">
            <v>12 NCK</v>
          </cell>
          <cell r="B71">
            <v>12</v>
          </cell>
          <cell r="C71" t="str">
            <v>NCK</v>
          </cell>
          <cell r="D71" t="str">
            <v>Instituto Nacional de Neurología y Neurocirugía Manuel Velasco Suárez</v>
          </cell>
          <cell r="E71">
            <v>507.89</v>
          </cell>
        </row>
        <row r="72">
          <cell r="A72" t="str">
            <v>12 NCZ</v>
          </cell>
          <cell r="B72">
            <v>12</v>
          </cell>
          <cell r="C72" t="str">
            <v>NCZ</v>
          </cell>
          <cell r="D72" t="str">
            <v>Instituto Nacional de Pediatría</v>
          </cell>
          <cell r="E72">
            <v>970.23</v>
          </cell>
        </row>
        <row r="73">
          <cell r="A73" t="str">
            <v>12 NDE</v>
          </cell>
          <cell r="B73">
            <v>12</v>
          </cell>
          <cell r="C73" t="str">
            <v>NDE</v>
          </cell>
          <cell r="D73" t="str">
            <v>Instituto Nacional de Perinatología Isidro Espinosa de los Reyes</v>
          </cell>
          <cell r="E73">
            <v>613.25</v>
          </cell>
        </row>
        <row r="74">
          <cell r="A74" t="str">
            <v>12 NDF</v>
          </cell>
          <cell r="B74">
            <v>12</v>
          </cell>
          <cell r="C74" t="str">
            <v>NDF</v>
          </cell>
          <cell r="D74" t="str">
            <v>Instituto Nacional de Rehabilitación Luis Guillermo Ibarra Ibarra</v>
          </cell>
          <cell r="E74">
            <v>1022.73</v>
          </cell>
        </row>
        <row r="75">
          <cell r="A75" t="str">
            <v>12 NDY</v>
          </cell>
          <cell r="B75">
            <v>12</v>
          </cell>
          <cell r="C75" t="str">
            <v>NDY</v>
          </cell>
          <cell r="D75" t="str">
            <v>Instituto Nacional de Salud Pública</v>
          </cell>
          <cell r="E75">
            <v>334.48</v>
          </cell>
        </row>
        <row r="76">
          <cell r="A76" t="str">
            <v>12 NHK</v>
          </cell>
          <cell r="B76">
            <v>12</v>
          </cell>
          <cell r="C76" t="str">
            <v>NHK</v>
          </cell>
          <cell r="D76" t="str">
            <v>Sistema Nacional para el Desarrollo Integral de la Familia</v>
          </cell>
          <cell r="E76">
            <v>1497.36</v>
          </cell>
        </row>
        <row r="77">
          <cell r="A77" t="str">
            <v>16 000</v>
          </cell>
          <cell r="B77">
            <v>16</v>
          </cell>
          <cell r="C77" t="str">
            <v>000</v>
          </cell>
          <cell r="D77" t="str">
            <v>Sector Central</v>
          </cell>
          <cell r="E77">
            <v>1408.68</v>
          </cell>
        </row>
        <row r="78">
          <cell r="A78" t="str">
            <v>16 B00</v>
          </cell>
          <cell r="B78">
            <v>16</v>
          </cell>
          <cell r="C78" t="str">
            <v>B00</v>
          </cell>
          <cell r="D78" t="str">
            <v>Comisión Nacional del Agua</v>
          </cell>
          <cell r="E78">
            <v>3893.32</v>
          </cell>
        </row>
        <row r="79">
          <cell r="A79" t="str">
            <v>16 E00</v>
          </cell>
          <cell r="B79">
            <v>16</v>
          </cell>
          <cell r="C79" t="str">
            <v>E00</v>
          </cell>
          <cell r="D79" t="str">
            <v>Procuraduría Federal de Protección al Ambiente</v>
          </cell>
          <cell r="E79">
            <v>653.69000000000005</v>
          </cell>
        </row>
        <row r="80">
          <cell r="A80" t="str">
            <v>16 F00</v>
          </cell>
          <cell r="B80">
            <v>16</v>
          </cell>
          <cell r="C80" t="str">
            <v>F00</v>
          </cell>
          <cell r="D80" t="str">
            <v>Comisión Nacional de Áreas Naturales Protegidas</v>
          </cell>
          <cell r="E80">
            <v>407.46</v>
          </cell>
        </row>
        <row r="81">
          <cell r="A81" t="str">
            <v>16 G00</v>
          </cell>
          <cell r="B81">
            <v>16</v>
          </cell>
          <cell r="C81" t="str">
            <v>G00</v>
          </cell>
          <cell r="D81" t="str">
            <v>Agencia Nacional de Seguridad Industrial y de Protección al Medio Ambiente del Sector Hidrocarburos  </v>
          </cell>
          <cell r="E81">
            <v>321.37</v>
          </cell>
        </row>
        <row r="82">
          <cell r="A82" t="str">
            <v>16 RHQ</v>
          </cell>
          <cell r="B82">
            <v>16</v>
          </cell>
          <cell r="C82" t="str">
            <v>RHQ</v>
          </cell>
          <cell r="D82" t="str">
            <v>Comisión Nacional Forestal</v>
          </cell>
          <cell r="E82">
            <v>912.69</v>
          </cell>
        </row>
        <row r="83">
          <cell r="A83" t="str">
            <v>16 RJE</v>
          </cell>
          <cell r="B83">
            <v>16</v>
          </cell>
          <cell r="C83" t="str">
            <v>RJE</v>
          </cell>
          <cell r="D83" t="str">
            <v>Instituto Mexicano de Tecnología del Agua</v>
          </cell>
          <cell r="E83">
            <v>179.53</v>
          </cell>
        </row>
        <row r="84">
          <cell r="A84" t="str">
            <v>16 RJJ</v>
          </cell>
          <cell r="B84">
            <v>16</v>
          </cell>
          <cell r="C84" t="str">
            <v>RJJ</v>
          </cell>
          <cell r="D84" t="str">
            <v>Instituto Nacional de Ecología y Cambio Climático</v>
          </cell>
          <cell r="E84">
            <v>111.75</v>
          </cell>
        </row>
        <row r="85">
          <cell r="A85" t="str">
            <v>18 000</v>
          </cell>
          <cell r="B85">
            <v>18</v>
          </cell>
          <cell r="C85" t="str">
            <v>000</v>
          </cell>
          <cell r="D85" t="str">
            <v>Sector Central</v>
          </cell>
          <cell r="E85">
            <v>563.41</v>
          </cell>
        </row>
        <row r="86">
          <cell r="A86" t="str">
            <v>18 A00</v>
          </cell>
          <cell r="B86">
            <v>18</v>
          </cell>
          <cell r="C86" t="str">
            <v>A00</v>
          </cell>
          <cell r="D86" t="str">
            <v>Comisión Nacional de Seguridad Nuclear y Salvaguardias</v>
          </cell>
          <cell r="E86">
            <v>99.91</v>
          </cell>
        </row>
        <row r="87">
          <cell r="A87" t="str">
            <v>18 E00</v>
          </cell>
          <cell r="B87">
            <v>18</v>
          </cell>
          <cell r="C87" t="str">
            <v>E00</v>
          </cell>
          <cell r="D87" t="str">
            <v>Comisión Nacional para el Uso Eficiente de la Energía</v>
          </cell>
          <cell r="E87">
            <v>64.569999999999993</v>
          </cell>
        </row>
        <row r="88">
          <cell r="A88" t="str">
            <v>18 T0K</v>
          </cell>
          <cell r="B88">
            <v>18</v>
          </cell>
          <cell r="C88" t="str">
            <v>T0K</v>
          </cell>
          <cell r="D88" t="str">
            <v>Instituto Nacional de Electricidad y Energías Limpias</v>
          </cell>
          <cell r="E88">
            <v>246.26</v>
          </cell>
        </row>
        <row r="89">
          <cell r="A89" t="str">
            <v>18 T0Q</v>
          </cell>
          <cell r="B89">
            <v>18</v>
          </cell>
          <cell r="C89" t="str">
            <v>T0Q</v>
          </cell>
          <cell r="D89" t="str">
            <v>Instituto Nacional de Investigaciones Nucleares</v>
          </cell>
          <cell r="E89">
            <v>544.54</v>
          </cell>
        </row>
        <row r="90">
          <cell r="A90" t="str">
            <v>31 000</v>
          </cell>
          <cell r="B90">
            <v>31</v>
          </cell>
          <cell r="C90" t="str">
            <v>000</v>
          </cell>
          <cell r="D90" t="str">
            <v>Sector Central</v>
          </cell>
          <cell r="E90">
            <v>614.30999999999995</v>
          </cell>
        </row>
        <row r="91">
          <cell r="A91" t="str">
            <v>45 000</v>
          </cell>
          <cell r="B91">
            <v>45</v>
          </cell>
          <cell r="C91" t="str">
            <v>000</v>
          </cell>
          <cell r="D91" t="str">
            <v>Sector Central</v>
          </cell>
          <cell r="E91">
            <v>339.99</v>
          </cell>
        </row>
        <row r="92">
          <cell r="A92" t="str">
            <v>46 000</v>
          </cell>
          <cell r="B92">
            <v>46</v>
          </cell>
          <cell r="C92" t="str">
            <v>000</v>
          </cell>
          <cell r="D92" t="str">
            <v>Sector Central</v>
          </cell>
          <cell r="E92">
            <v>290.01</v>
          </cell>
        </row>
        <row r="93">
          <cell r="A93" t="str">
            <v>33 FAETA</v>
          </cell>
          <cell r="B93">
            <v>33</v>
          </cell>
          <cell r="C93" t="str">
            <v>FAETA</v>
          </cell>
          <cell r="E93">
            <v>5472.48</v>
          </cell>
        </row>
        <row r="94">
          <cell r="A94" t="str">
            <v>33 FASSA</v>
          </cell>
          <cell r="B94">
            <v>33</v>
          </cell>
          <cell r="C94" t="str">
            <v>FASSA</v>
          </cell>
          <cell r="E94">
            <v>56512.52</v>
          </cell>
        </row>
        <row r="95">
          <cell r="A95" t="str">
            <v>33 FONE</v>
          </cell>
          <cell r="B95">
            <v>33</v>
          </cell>
          <cell r="C95" t="str">
            <v>FONE</v>
          </cell>
          <cell r="E95">
            <v>323069.28000000003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Jurídicos"/>
      <sheetName val="Listas"/>
    </sheetNames>
    <sheetDataSet>
      <sheetData sheetId="0" refreshError="1"/>
      <sheetData sheetId="1">
        <row r="1">
          <cell r="A1" t="str">
            <v>SI</v>
          </cell>
          <cell r="B1" t="str">
            <v>SI</v>
          </cell>
          <cell r="C1" t="str">
            <v>ANUAL</v>
          </cell>
        </row>
        <row r="2">
          <cell r="A2" t="str">
            <v>NO</v>
          </cell>
          <cell r="B2" t="str">
            <v>NO</v>
          </cell>
          <cell r="C2" t="str">
            <v>PLURIANUAL</v>
          </cell>
        </row>
        <row r="3">
          <cell r="B3" t="str">
            <v>NO SE PUEDE DETERMINAR</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01"/>
      <sheetName val="s002"/>
      <sheetName val="s003"/>
      <sheetName val="s004"/>
      <sheetName val="s005"/>
      <sheetName val="s006"/>
      <sheetName val="s007"/>
      <sheetName val="R25"/>
      <sheetName val="1999"/>
    </sheetNames>
    <sheetDataSet>
      <sheetData sheetId="0"/>
      <sheetData sheetId="1"/>
      <sheetData sheetId="2"/>
      <sheetData sheetId="3"/>
      <sheetData sheetId="4">
        <row r="4">
          <cell r="AD4" t="str">
            <v>Abril</v>
          </cell>
        </row>
      </sheetData>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s>
    <sheetDataSet>
      <sheetData sheetId="0" refreshError="1"/>
      <sheetData sheetId="1" refreshError="1"/>
      <sheetData sheetId="2" refreshError="1">
        <row r="3">
          <cell r="B3" t="str">
            <v xml:space="preserve">                                                                                                                        ADECUADO II,   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196"/>
  <sheetViews>
    <sheetView showGridLines="0" tabSelected="1" zoomScaleNormal="100" workbookViewId="0">
      <selection sqref="A1:G1"/>
    </sheetView>
  </sheetViews>
  <sheetFormatPr baseColWidth="10" defaultRowHeight="15"/>
  <cols>
    <col min="1" max="2" width="1.42578125" style="149" customWidth="1"/>
    <col min="3" max="6" width="5.140625" style="149" customWidth="1"/>
    <col min="7" max="7" width="52.140625" style="151" customWidth="1"/>
    <col min="8" max="8" width="14.140625" style="149" customWidth="1"/>
    <col min="9" max="9" width="17" style="149" customWidth="1"/>
    <col min="10" max="10" width="14.140625" style="149" customWidth="1"/>
    <col min="11" max="16384" width="11.42578125" style="149"/>
  </cols>
  <sheetData>
    <row r="1" spans="1:19" s="23" customFormat="1" ht="40.5" customHeight="1">
      <c r="A1" s="434" t="s">
        <v>13</v>
      </c>
      <c r="B1" s="434"/>
      <c r="C1" s="434"/>
      <c r="D1" s="434"/>
      <c r="E1" s="434"/>
      <c r="F1" s="434"/>
      <c r="G1" s="434"/>
      <c r="H1" s="435" t="s">
        <v>508</v>
      </c>
      <c r="I1" s="435"/>
      <c r="J1" s="435"/>
      <c r="N1" s="429"/>
      <c r="O1" s="429"/>
      <c r="P1" s="429"/>
      <c r="Q1" s="429"/>
      <c r="S1" s="24"/>
    </row>
    <row r="2" spans="1:19" s="7" customFormat="1">
      <c r="A2" s="6"/>
      <c r="B2" s="6"/>
      <c r="C2" s="6"/>
      <c r="D2" s="6"/>
      <c r="E2" s="6"/>
      <c r="F2" s="6"/>
      <c r="G2" s="6"/>
      <c r="S2" s="8"/>
    </row>
    <row r="3" spans="1:19" ht="56.25" customHeight="1" thickBot="1">
      <c r="A3" s="431" t="s">
        <v>509</v>
      </c>
      <c r="B3" s="432"/>
      <c r="C3" s="432"/>
      <c r="D3" s="432"/>
      <c r="E3" s="432"/>
      <c r="F3" s="432"/>
      <c r="G3" s="432"/>
      <c r="H3" s="432"/>
      <c r="I3" s="432"/>
      <c r="J3" s="432"/>
      <c r="K3" s="150"/>
    </row>
    <row r="4" spans="1:19" ht="5.0999999999999996" customHeight="1">
      <c r="A4" s="143"/>
      <c r="B4" s="143"/>
      <c r="C4" s="143"/>
      <c r="D4" s="143"/>
      <c r="E4" s="143"/>
      <c r="F4" s="143"/>
      <c r="G4" s="143"/>
      <c r="H4" s="143"/>
      <c r="I4" s="143"/>
      <c r="J4" s="143"/>
      <c r="K4" s="150"/>
    </row>
    <row r="5" spans="1:19" s="153" customFormat="1">
      <c r="A5" s="433" t="s">
        <v>312</v>
      </c>
      <c r="B5" s="433"/>
      <c r="C5" s="433"/>
      <c r="D5" s="433"/>
      <c r="E5" s="433"/>
      <c r="F5" s="433"/>
      <c r="G5" s="433"/>
      <c r="H5" s="152" t="s">
        <v>11</v>
      </c>
      <c r="I5" s="152" t="s">
        <v>1</v>
      </c>
      <c r="J5" s="152"/>
      <c r="K5" s="44"/>
    </row>
    <row r="6" spans="1:19" s="153" customFormat="1" ht="18" customHeight="1">
      <c r="A6" s="433"/>
      <c r="B6" s="433"/>
      <c r="C6" s="433"/>
      <c r="D6" s="433"/>
      <c r="E6" s="433"/>
      <c r="F6" s="433"/>
      <c r="G6" s="433"/>
      <c r="H6" s="152" t="s">
        <v>0</v>
      </c>
      <c r="I6" s="152" t="s">
        <v>313</v>
      </c>
      <c r="J6" s="152" t="s">
        <v>326</v>
      </c>
      <c r="K6" s="44"/>
    </row>
    <row r="7" spans="1:19" s="153" customFormat="1" ht="16.5">
      <c r="A7" s="433"/>
      <c r="B7" s="433"/>
      <c r="C7" s="433"/>
      <c r="D7" s="433"/>
      <c r="E7" s="433"/>
      <c r="F7" s="433"/>
      <c r="G7" s="433"/>
      <c r="H7" s="152"/>
      <c r="I7" s="152" t="s">
        <v>725</v>
      </c>
      <c r="J7" s="152"/>
      <c r="K7" s="44"/>
    </row>
    <row r="8" spans="1:19" s="153" customFormat="1">
      <c r="A8" s="152"/>
      <c r="B8" s="152"/>
      <c r="C8" s="152"/>
      <c r="D8" s="152"/>
      <c r="E8" s="152"/>
      <c r="F8" s="152"/>
      <c r="G8" s="152"/>
      <c r="H8" s="152" t="s">
        <v>19</v>
      </c>
      <c r="I8" s="152" t="s">
        <v>20</v>
      </c>
      <c r="J8" s="152" t="s">
        <v>314</v>
      </c>
      <c r="K8" s="44"/>
    </row>
    <row r="9" spans="1:19" s="130" customFormat="1" ht="5.0999999999999996" customHeight="1" thickBot="1">
      <c r="A9" s="145"/>
      <c r="B9" s="145"/>
      <c r="C9" s="145"/>
      <c r="D9" s="145"/>
      <c r="E9" s="145"/>
      <c r="F9" s="145"/>
      <c r="G9" s="145"/>
      <c r="H9" s="145"/>
      <c r="I9" s="145"/>
      <c r="J9" s="145"/>
    </row>
    <row r="10" spans="1:19" s="130" customFormat="1" ht="5.0999999999999996" customHeight="1" thickBot="1">
      <c r="A10" s="146"/>
      <c r="B10" s="146"/>
      <c r="C10" s="146"/>
      <c r="D10" s="146"/>
      <c r="E10" s="146"/>
      <c r="F10" s="146"/>
      <c r="G10" s="146"/>
      <c r="H10" s="146"/>
      <c r="I10" s="146"/>
      <c r="J10" s="146"/>
    </row>
    <row r="11" spans="1:19" s="276" customFormat="1">
      <c r="A11" s="356" t="s">
        <v>315</v>
      </c>
      <c r="B11" s="273"/>
      <c r="C11" s="362"/>
      <c r="D11" s="273"/>
      <c r="E11" s="273"/>
      <c r="F11" s="274"/>
      <c r="G11" s="236"/>
      <c r="H11" s="275"/>
      <c r="I11" s="275"/>
      <c r="J11" s="237"/>
      <c r="K11" s="371"/>
      <c r="L11" s="371"/>
      <c r="M11" s="371"/>
    </row>
    <row r="12" spans="1:19" s="276" customFormat="1">
      <c r="A12" s="356"/>
      <c r="B12" s="273" t="s">
        <v>363</v>
      </c>
      <c r="C12" s="277"/>
      <c r="D12" s="273"/>
      <c r="E12" s="273"/>
      <c r="F12" s="274"/>
      <c r="G12" s="236"/>
      <c r="H12" s="275"/>
      <c r="I12" s="275"/>
      <c r="J12" s="237"/>
      <c r="K12" s="371"/>
      <c r="L12" s="371"/>
      <c r="M12" s="371"/>
    </row>
    <row r="13" spans="1:19" s="276" customFormat="1">
      <c r="A13" s="356"/>
      <c r="B13" s="273"/>
      <c r="C13" s="362">
        <v>43</v>
      </c>
      <c r="D13" s="273" t="s">
        <v>259</v>
      </c>
      <c r="E13" s="273"/>
      <c r="F13" s="274"/>
      <c r="G13" s="236"/>
      <c r="H13" s="275"/>
      <c r="I13" s="275"/>
      <c r="J13" s="237"/>
      <c r="K13" s="371"/>
      <c r="L13" s="371"/>
      <c r="M13" s="371"/>
    </row>
    <row r="14" spans="1:19" s="153" customFormat="1">
      <c r="A14" s="235"/>
      <c r="B14" s="238"/>
      <c r="C14" s="243"/>
      <c r="D14" s="238"/>
      <c r="E14" s="238" t="s">
        <v>316</v>
      </c>
      <c r="F14" s="239"/>
      <c r="G14" s="240"/>
      <c r="H14" s="241"/>
      <c r="I14" s="241"/>
      <c r="J14" s="242"/>
      <c r="K14" s="402"/>
      <c r="L14" s="402"/>
      <c r="M14" s="402"/>
    </row>
    <row r="15" spans="1:19" s="153" customFormat="1">
      <c r="A15" s="235"/>
      <c r="B15" s="238"/>
      <c r="C15" s="243"/>
      <c r="D15" s="238"/>
      <c r="E15" s="238"/>
      <c r="F15" s="239">
        <v>0</v>
      </c>
      <c r="G15" s="240" t="s">
        <v>316</v>
      </c>
      <c r="H15" s="241">
        <v>1560</v>
      </c>
      <c r="I15" s="241">
        <v>2167.2262268099998</v>
      </c>
      <c r="J15" s="242">
        <v>38.92475812884615</v>
      </c>
      <c r="K15" s="402"/>
      <c r="L15" s="402"/>
      <c r="M15" s="402"/>
    </row>
    <row r="16" spans="1:19" s="276" customFormat="1">
      <c r="A16" s="356"/>
      <c r="B16" s="273" t="s">
        <v>310</v>
      </c>
      <c r="C16" s="362"/>
      <c r="D16" s="273"/>
      <c r="E16" s="273"/>
      <c r="F16" s="274"/>
      <c r="G16" s="236"/>
      <c r="H16" s="275"/>
      <c r="I16" s="275"/>
      <c r="J16" s="237"/>
      <c r="K16" s="371"/>
      <c r="L16" s="371"/>
      <c r="M16" s="371"/>
    </row>
    <row r="17" spans="1:13" s="276" customFormat="1">
      <c r="A17" s="356"/>
      <c r="B17" s="273"/>
      <c r="C17" s="277">
        <v>2</v>
      </c>
      <c r="D17" s="273" t="s">
        <v>27</v>
      </c>
      <c r="E17" s="273"/>
      <c r="F17" s="274"/>
      <c r="G17" s="236"/>
      <c r="H17" s="275"/>
      <c r="I17" s="275"/>
      <c r="J17" s="237"/>
      <c r="K17" s="371"/>
      <c r="L17" s="371"/>
      <c r="M17" s="371"/>
    </row>
    <row r="18" spans="1:13" s="153" customFormat="1">
      <c r="A18" s="235"/>
      <c r="B18" s="238"/>
      <c r="C18" s="243"/>
      <c r="D18" s="238"/>
      <c r="E18" s="238" t="s">
        <v>316</v>
      </c>
      <c r="F18" s="239"/>
      <c r="G18" s="240"/>
      <c r="H18" s="241"/>
      <c r="I18" s="241"/>
      <c r="J18" s="242"/>
      <c r="K18" s="402"/>
      <c r="L18" s="402"/>
      <c r="M18" s="402"/>
    </row>
    <row r="19" spans="1:13" s="153" customFormat="1">
      <c r="A19" s="235"/>
      <c r="B19" s="238"/>
      <c r="C19" s="243"/>
      <c r="D19" s="238"/>
      <c r="E19" s="238"/>
      <c r="F19" s="239">
        <v>0</v>
      </c>
      <c r="G19" s="240" t="s">
        <v>316</v>
      </c>
      <c r="H19" s="241">
        <v>833.86339999999996</v>
      </c>
      <c r="I19" s="241">
        <v>759.08250958999986</v>
      </c>
      <c r="J19" s="242">
        <v>-8.9680024821811486</v>
      </c>
      <c r="K19" s="402"/>
      <c r="L19" s="402"/>
      <c r="M19" s="402"/>
    </row>
    <row r="20" spans="1:13" s="276" customFormat="1">
      <c r="A20" s="356"/>
      <c r="B20" s="273"/>
      <c r="C20" s="277">
        <v>4</v>
      </c>
      <c r="D20" s="273" t="s">
        <v>269</v>
      </c>
      <c r="E20" s="273"/>
      <c r="F20" s="274"/>
      <c r="G20" s="236"/>
      <c r="H20" s="275"/>
      <c r="I20" s="275"/>
      <c r="J20" s="237"/>
      <c r="K20" s="371"/>
      <c r="L20" s="371"/>
      <c r="M20" s="371"/>
    </row>
    <row r="21" spans="1:13" s="153" customFormat="1">
      <c r="A21" s="235"/>
      <c r="B21" s="238"/>
      <c r="C21" s="243"/>
      <c r="D21" s="238"/>
      <c r="E21" s="238" t="s">
        <v>316</v>
      </c>
      <c r="F21" s="239"/>
      <c r="G21" s="240"/>
      <c r="H21" s="241"/>
      <c r="I21" s="241"/>
      <c r="J21" s="242"/>
      <c r="K21" s="402"/>
      <c r="L21" s="402"/>
      <c r="M21" s="402"/>
    </row>
    <row r="22" spans="1:13" s="153" customFormat="1">
      <c r="A22" s="235"/>
      <c r="B22" s="238"/>
      <c r="C22" s="361"/>
      <c r="D22" s="238"/>
      <c r="E22" s="238"/>
      <c r="F22" s="239">
        <v>0</v>
      </c>
      <c r="G22" s="240" t="s">
        <v>316</v>
      </c>
      <c r="H22" s="241">
        <v>2692.1535090000002</v>
      </c>
      <c r="I22" s="241">
        <v>2901.1283554300021</v>
      </c>
      <c r="J22" s="242">
        <v>7.7623674033218748</v>
      </c>
      <c r="K22" s="402"/>
      <c r="L22" s="402"/>
      <c r="M22" s="402"/>
    </row>
    <row r="23" spans="1:13" s="153" customFormat="1">
      <c r="A23" s="235"/>
      <c r="B23" s="238"/>
      <c r="C23" s="243"/>
      <c r="D23" s="238"/>
      <c r="E23" s="238" t="s">
        <v>317</v>
      </c>
      <c r="F23" s="239"/>
      <c r="G23" s="240"/>
      <c r="H23" s="241"/>
      <c r="I23" s="241"/>
      <c r="J23" s="242"/>
      <c r="K23" s="402"/>
      <c r="L23" s="402"/>
      <c r="M23" s="402"/>
    </row>
    <row r="24" spans="1:13" s="153" customFormat="1">
      <c r="A24" s="235"/>
      <c r="B24" s="238"/>
      <c r="C24" s="243"/>
      <c r="D24" s="238"/>
      <c r="E24" s="238"/>
      <c r="F24" s="239" t="s">
        <v>357</v>
      </c>
      <c r="G24" s="240" t="s">
        <v>36</v>
      </c>
      <c r="H24" s="241">
        <v>1662.4500840000001</v>
      </c>
      <c r="I24" s="241">
        <v>3771.1473500300003</v>
      </c>
      <c r="J24" s="242" t="s">
        <v>423</v>
      </c>
      <c r="K24" s="402"/>
      <c r="L24" s="402"/>
      <c r="M24" s="402"/>
    </row>
    <row r="25" spans="1:13" s="153" customFormat="1" ht="27">
      <c r="A25" s="235"/>
      <c r="B25" s="238"/>
      <c r="C25" s="361"/>
      <c r="D25" s="238"/>
      <c r="E25" s="238"/>
      <c r="F25" s="239" t="s">
        <v>318</v>
      </c>
      <c r="G25" s="240" t="s">
        <v>37</v>
      </c>
      <c r="H25" s="241">
        <v>45.667372</v>
      </c>
      <c r="I25" s="241">
        <v>78.183105780000005</v>
      </c>
      <c r="J25" s="242">
        <v>71.201237023229652</v>
      </c>
      <c r="K25" s="402"/>
      <c r="L25" s="402"/>
      <c r="M25" s="402"/>
    </row>
    <row r="26" spans="1:13" s="153" customFormat="1" ht="27">
      <c r="A26" s="235"/>
      <c r="B26" s="238"/>
      <c r="C26" s="243"/>
      <c r="D26" s="238"/>
      <c r="E26" s="238"/>
      <c r="F26" s="239" t="s">
        <v>319</v>
      </c>
      <c r="G26" s="240" t="s">
        <v>38</v>
      </c>
      <c r="H26" s="241">
        <v>30.999174</v>
      </c>
      <c r="I26" s="241">
        <v>77.792887759999985</v>
      </c>
      <c r="J26" s="242" t="s">
        <v>423</v>
      </c>
      <c r="K26" s="402"/>
      <c r="L26" s="402"/>
      <c r="M26" s="402"/>
    </row>
    <row r="27" spans="1:13" s="153" customFormat="1" ht="27">
      <c r="A27" s="235"/>
      <c r="B27" s="238"/>
      <c r="C27" s="361"/>
      <c r="D27" s="238"/>
      <c r="E27" s="238"/>
      <c r="F27" s="239" t="s">
        <v>432</v>
      </c>
      <c r="G27" s="240" t="s">
        <v>41</v>
      </c>
      <c r="H27" s="241">
        <v>310.45154500000001</v>
      </c>
      <c r="I27" s="241">
        <v>969.03407491999985</v>
      </c>
      <c r="J27" s="242" t="s">
        <v>423</v>
      </c>
      <c r="K27" s="402"/>
      <c r="L27" s="402"/>
      <c r="M27" s="402"/>
    </row>
    <row r="28" spans="1:13" s="276" customFormat="1">
      <c r="A28" s="356"/>
      <c r="B28" s="273"/>
      <c r="C28" s="362">
        <v>5</v>
      </c>
      <c r="D28" s="273" t="s">
        <v>270</v>
      </c>
      <c r="E28" s="273"/>
      <c r="F28" s="274"/>
      <c r="G28" s="236"/>
      <c r="H28" s="275"/>
      <c r="I28" s="275"/>
      <c r="J28" s="237"/>
      <c r="K28" s="371"/>
      <c r="L28" s="371"/>
      <c r="M28" s="371"/>
    </row>
    <row r="29" spans="1:13" s="153" customFormat="1">
      <c r="A29" s="235"/>
      <c r="B29" s="238"/>
      <c r="C29" s="243"/>
      <c r="D29" s="238"/>
      <c r="E29" s="238" t="s">
        <v>316</v>
      </c>
      <c r="F29" s="239"/>
      <c r="G29" s="240"/>
      <c r="H29" s="241"/>
      <c r="I29" s="241"/>
      <c r="J29" s="242"/>
      <c r="K29" s="402"/>
      <c r="L29" s="402"/>
      <c r="M29" s="402"/>
    </row>
    <row r="30" spans="1:13" s="153" customFormat="1">
      <c r="A30" s="235"/>
      <c r="B30" s="238"/>
      <c r="C30" s="361"/>
      <c r="D30" s="238"/>
      <c r="E30" s="238"/>
      <c r="F30" s="239">
        <v>0</v>
      </c>
      <c r="G30" s="240" t="s">
        <v>316</v>
      </c>
      <c r="H30" s="241">
        <v>8099.5066960000004</v>
      </c>
      <c r="I30" s="241">
        <v>10937.937738909997</v>
      </c>
      <c r="J30" s="242">
        <v>35.044492824628151</v>
      </c>
      <c r="K30" s="402"/>
      <c r="L30" s="402"/>
      <c r="M30" s="402"/>
    </row>
    <row r="31" spans="1:13" s="153" customFormat="1">
      <c r="A31" s="235"/>
      <c r="B31" s="238"/>
      <c r="C31" s="243"/>
      <c r="D31" s="238"/>
      <c r="E31" s="238" t="s">
        <v>317</v>
      </c>
      <c r="F31" s="239"/>
      <c r="G31" s="240"/>
      <c r="H31" s="241"/>
      <c r="I31" s="241"/>
      <c r="J31" s="242"/>
      <c r="K31" s="402"/>
      <c r="L31" s="402"/>
      <c r="M31" s="402"/>
    </row>
    <row r="32" spans="1:13" s="153" customFormat="1">
      <c r="A32" s="235"/>
      <c r="B32" s="238"/>
      <c r="C32" s="243"/>
      <c r="D32" s="238"/>
      <c r="E32" s="238"/>
      <c r="F32" s="239" t="s">
        <v>726</v>
      </c>
      <c r="G32" s="240" t="s">
        <v>49</v>
      </c>
      <c r="H32" s="241">
        <v>52.816459000000002</v>
      </c>
      <c r="I32" s="241">
        <v>62.840763269999997</v>
      </c>
      <c r="J32" s="242">
        <v>18.979508395290168</v>
      </c>
      <c r="K32" s="402"/>
      <c r="L32" s="402"/>
      <c r="M32" s="402"/>
    </row>
    <row r="33" spans="1:13" s="153" customFormat="1" ht="27">
      <c r="A33" s="235"/>
      <c r="B33" s="238"/>
      <c r="C33" s="361"/>
      <c r="D33" s="238"/>
      <c r="E33" s="238"/>
      <c r="F33" s="239" t="s">
        <v>357</v>
      </c>
      <c r="G33" s="240" t="s">
        <v>50</v>
      </c>
      <c r="H33" s="241">
        <v>895.00910799999997</v>
      </c>
      <c r="I33" s="241">
        <v>622.93796472999998</v>
      </c>
      <c r="J33" s="242">
        <v>-30.398701067743772</v>
      </c>
      <c r="K33" s="402"/>
      <c r="L33" s="402"/>
      <c r="M33" s="402"/>
    </row>
    <row r="34" spans="1:13" s="276" customFormat="1">
      <c r="A34" s="356"/>
      <c r="B34" s="273"/>
      <c r="C34" s="362">
        <v>6</v>
      </c>
      <c r="D34" s="273" t="s">
        <v>271</v>
      </c>
      <c r="E34" s="273"/>
      <c r="F34" s="274"/>
      <c r="G34" s="236"/>
      <c r="H34" s="275"/>
      <c r="I34" s="275"/>
      <c r="J34" s="237"/>
      <c r="K34" s="371"/>
      <c r="L34" s="371"/>
      <c r="M34" s="371"/>
    </row>
    <row r="35" spans="1:13" s="153" customFormat="1">
      <c r="A35" s="235"/>
      <c r="B35" s="238"/>
      <c r="C35" s="361"/>
      <c r="D35" s="238"/>
      <c r="E35" s="238" t="s">
        <v>316</v>
      </c>
      <c r="F35" s="239"/>
      <c r="G35" s="240"/>
      <c r="H35" s="241"/>
      <c r="I35" s="241"/>
      <c r="J35" s="242"/>
      <c r="K35" s="402"/>
      <c r="L35" s="402"/>
      <c r="M35" s="402"/>
    </row>
    <row r="36" spans="1:13" s="153" customFormat="1">
      <c r="A36" s="235"/>
      <c r="B36" s="238"/>
      <c r="C36" s="243"/>
      <c r="D36" s="238"/>
      <c r="E36" s="238"/>
      <c r="F36" s="239">
        <v>0</v>
      </c>
      <c r="G36" s="240" t="s">
        <v>316</v>
      </c>
      <c r="H36" s="241">
        <v>4104.5093010000001</v>
      </c>
      <c r="I36" s="241">
        <v>6373.8207317099987</v>
      </c>
      <c r="J36" s="242">
        <v>55.288251634784132</v>
      </c>
      <c r="K36" s="402"/>
      <c r="L36" s="402"/>
      <c r="M36" s="402"/>
    </row>
    <row r="37" spans="1:13" s="153" customFormat="1">
      <c r="A37" s="235"/>
      <c r="B37" s="238"/>
      <c r="C37" s="243"/>
      <c r="D37" s="238"/>
      <c r="E37" s="238" t="s">
        <v>317</v>
      </c>
      <c r="F37" s="239"/>
      <c r="G37" s="240"/>
      <c r="H37" s="241"/>
      <c r="I37" s="241"/>
      <c r="J37" s="242"/>
      <c r="K37" s="402"/>
      <c r="L37" s="402"/>
      <c r="M37" s="402"/>
    </row>
    <row r="38" spans="1:13" s="153" customFormat="1" ht="27">
      <c r="A38" s="235"/>
      <c r="B38" s="238"/>
      <c r="C38" s="361"/>
      <c r="D38" s="238"/>
      <c r="E38" s="238"/>
      <c r="F38" s="239" t="s">
        <v>383</v>
      </c>
      <c r="G38" s="240" t="s">
        <v>54</v>
      </c>
      <c r="H38" s="241">
        <v>114.731078</v>
      </c>
      <c r="I38" s="241">
        <v>219.84960822999997</v>
      </c>
      <c r="J38" s="242">
        <v>91.621670485829441</v>
      </c>
      <c r="K38" s="402"/>
      <c r="L38" s="402"/>
      <c r="M38" s="402"/>
    </row>
    <row r="39" spans="1:13" s="153" customFormat="1">
      <c r="A39" s="235"/>
      <c r="B39" s="238"/>
      <c r="C39" s="243"/>
      <c r="D39" s="238"/>
      <c r="E39" s="238"/>
      <c r="F39" s="239" t="s">
        <v>322</v>
      </c>
      <c r="G39" s="240" t="s">
        <v>55</v>
      </c>
      <c r="H39" s="241">
        <v>1529.3967500000001</v>
      </c>
      <c r="I39" s="241">
        <v>3210.9448030700009</v>
      </c>
      <c r="J39" s="242" t="s">
        <v>423</v>
      </c>
      <c r="K39" s="402"/>
      <c r="L39" s="402"/>
      <c r="M39" s="402"/>
    </row>
    <row r="40" spans="1:13" s="153" customFormat="1">
      <c r="A40" s="235"/>
      <c r="B40" s="238"/>
      <c r="C40" s="243"/>
      <c r="D40" s="238"/>
      <c r="E40" s="238"/>
      <c r="F40" s="239" t="s">
        <v>382</v>
      </c>
      <c r="G40" s="240" t="s">
        <v>56</v>
      </c>
      <c r="H40" s="241">
        <v>222.251226</v>
      </c>
      <c r="I40" s="241">
        <v>498.35735500000004</v>
      </c>
      <c r="J40" s="242" t="s">
        <v>423</v>
      </c>
      <c r="K40" s="402"/>
      <c r="L40" s="402"/>
      <c r="M40" s="402"/>
    </row>
    <row r="41" spans="1:13" s="153" customFormat="1">
      <c r="A41" s="235"/>
      <c r="B41" s="238"/>
      <c r="C41" s="243"/>
      <c r="D41" s="238"/>
      <c r="E41" s="238"/>
      <c r="F41" s="239" t="s">
        <v>481</v>
      </c>
      <c r="G41" s="240" t="s">
        <v>57</v>
      </c>
      <c r="H41" s="241">
        <v>202.568389</v>
      </c>
      <c r="I41" s="241">
        <v>816.42642000000012</v>
      </c>
      <c r="J41" s="242" t="s">
        <v>423</v>
      </c>
      <c r="K41" s="402"/>
      <c r="L41" s="402"/>
      <c r="M41" s="402"/>
    </row>
    <row r="42" spans="1:13" s="153" customFormat="1">
      <c r="A42" s="235"/>
      <c r="B42" s="238"/>
      <c r="C42" s="243"/>
      <c r="D42" s="238"/>
      <c r="E42" s="238"/>
      <c r="F42" s="239" t="s">
        <v>358</v>
      </c>
      <c r="G42" s="240" t="s">
        <v>58</v>
      </c>
      <c r="H42" s="241">
        <v>12852.915263999999</v>
      </c>
      <c r="I42" s="241">
        <v>11637.972079920002</v>
      </c>
      <c r="J42" s="242">
        <v>-9.4526662560590893</v>
      </c>
      <c r="K42" s="402"/>
      <c r="L42" s="402"/>
      <c r="M42" s="402"/>
    </row>
    <row r="43" spans="1:13" s="153" customFormat="1">
      <c r="A43" s="235"/>
      <c r="B43" s="238"/>
      <c r="C43" s="243"/>
      <c r="D43" s="238"/>
      <c r="E43" s="238"/>
      <c r="F43" s="239" t="s">
        <v>433</v>
      </c>
      <c r="G43" s="240" t="s">
        <v>455</v>
      </c>
      <c r="H43" s="241">
        <v>0</v>
      </c>
      <c r="I43" s="241">
        <v>3257.3305616699981</v>
      </c>
      <c r="J43" s="242" t="s">
        <v>290</v>
      </c>
      <c r="K43" s="402"/>
      <c r="L43" s="402"/>
      <c r="M43" s="402"/>
    </row>
    <row r="44" spans="1:13" s="153" customFormat="1">
      <c r="A44" s="235"/>
      <c r="B44" s="238"/>
      <c r="C44" s="243"/>
      <c r="D44" s="238"/>
      <c r="E44" s="238" t="s">
        <v>321</v>
      </c>
      <c r="F44" s="239"/>
      <c r="G44" s="240"/>
      <c r="H44" s="241"/>
      <c r="I44" s="241"/>
      <c r="J44" s="242"/>
      <c r="K44" s="402"/>
      <c r="L44" s="402"/>
      <c r="M44" s="402"/>
    </row>
    <row r="45" spans="1:13" s="153" customFormat="1">
      <c r="A45" s="235"/>
      <c r="B45" s="238"/>
      <c r="C45" s="243"/>
      <c r="D45" s="238"/>
      <c r="E45" s="238"/>
      <c r="F45" s="239" t="s">
        <v>482</v>
      </c>
      <c r="G45" s="240" t="s">
        <v>483</v>
      </c>
      <c r="H45" s="241">
        <v>321.43922800000001</v>
      </c>
      <c r="I45" s="241">
        <v>2321.4392280000002</v>
      </c>
      <c r="J45" s="242" t="s">
        <v>423</v>
      </c>
      <c r="K45" s="402"/>
      <c r="L45" s="402"/>
      <c r="M45" s="402"/>
    </row>
    <row r="46" spans="1:13" s="276" customFormat="1">
      <c r="A46" s="356"/>
      <c r="B46" s="273"/>
      <c r="C46" s="362">
        <v>7</v>
      </c>
      <c r="D46" s="273" t="s">
        <v>272</v>
      </c>
      <c r="E46" s="273"/>
      <c r="F46" s="274"/>
      <c r="G46" s="236"/>
      <c r="H46" s="275"/>
      <c r="I46" s="275"/>
      <c r="J46" s="237"/>
      <c r="K46" s="371"/>
      <c r="L46" s="371"/>
      <c r="M46" s="371"/>
    </row>
    <row r="47" spans="1:13" s="153" customFormat="1">
      <c r="A47" s="235"/>
      <c r="B47" s="238"/>
      <c r="C47" s="361"/>
      <c r="D47" s="238"/>
      <c r="E47" s="238" t="s">
        <v>316</v>
      </c>
      <c r="F47" s="239"/>
      <c r="G47" s="240"/>
      <c r="H47" s="241"/>
      <c r="I47" s="241"/>
      <c r="J47" s="242"/>
      <c r="K47" s="402"/>
      <c r="L47" s="402"/>
      <c r="M47" s="402"/>
    </row>
    <row r="48" spans="1:13" s="153" customFormat="1">
      <c r="A48" s="235"/>
      <c r="B48" s="238"/>
      <c r="C48" s="243"/>
      <c r="D48" s="238"/>
      <c r="E48" s="238"/>
      <c r="F48" s="239">
        <v>0</v>
      </c>
      <c r="G48" s="240" t="s">
        <v>316</v>
      </c>
      <c r="H48" s="241">
        <v>103688.45647</v>
      </c>
      <c r="I48" s="241">
        <v>123553.82943637007</v>
      </c>
      <c r="J48" s="242">
        <v>19.158712206423559</v>
      </c>
      <c r="K48" s="402"/>
      <c r="L48" s="402"/>
      <c r="M48" s="402"/>
    </row>
    <row r="49" spans="1:13" s="153" customFormat="1">
      <c r="A49" s="235"/>
      <c r="B49" s="238"/>
      <c r="C49" s="361"/>
      <c r="D49" s="238"/>
      <c r="E49" s="238" t="s">
        <v>321</v>
      </c>
      <c r="F49" s="239"/>
      <c r="G49" s="240"/>
      <c r="H49" s="241"/>
      <c r="I49" s="241"/>
      <c r="J49" s="242"/>
      <c r="K49" s="402"/>
      <c r="L49" s="402"/>
      <c r="M49" s="402"/>
    </row>
    <row r="50" spans="1:13" s="153" customFormat="1">
      <c r="A50" s="235"/>
      <c r="B50" s="238"/>
      <c r="C50" s="243"/>
      <c r="D50" s="238"/>
      <c r="E50" s="238"/>
      <c r="F50" s="239" t="s">
        <v>413</v>
      </c>
      <c r="G50" s="240" t="s">
        <v>414</v>
      </c>
      <c r="H50" s="241">
        <v>419.44908099999998</v>
      </c>
      <c r="I50" s="241">
        <v>1370.399999</v>
      </c>
      <c r="J50" s="242" t="s">
        <v>423</v>
      </c>
      <c r="K50" s="402"/>
      <c r="L50" s="402"/>
      <c r="M50" s="402"/>
    </row>
    <row r="51" spans="1:13" s="276" customFormat="1">
      <c r="A51" s="356"/>
      <c r="B51" s="273"/>
      <c r="C51" s="362">
        <v>8</v>
      </c>
      <c r="D51" s="273" t="s">
        <v>350</v>
      </c>
      <c r="E51" s="273"/>
      <c r="F51" s="274"/>
      <c r="G51" s="236"/>
      <c r="H51" s="275"/>
      <c r="I51" s="275"/>
      <c r="J51" s="237"/>
      <c r="K51" s="371"/>
      <c r="L51" s="371"/>
      <c r="M51" s="371"/>
    </row>
    <row r="52" spans="1:13" s="153" customFormat="1">
      <c r="A52" s="235"/>
      <c r="B52" s="238"/>
      <c r="C52" s="243"/>
      <c r="D52" s="238"/>
      <c r="E52" s="238" t="s">
        <v>316</v>
      </c>
      <c r="F52" s="239"/>
      <c r="G52" s="240"/>
      <c r="H52" s="241"/>
      <c r="I52" s="241"/>
      <c r="J52" s="242"/>
      <c r="K52" s="402"/>
      <c r="L52" s="402"/>
      <c r="M52" s="402"/>
    </row>
    <row r="53" spans="1:13" s="153" customFormat="1">
      <c r="A53" s="235"/>
      <c r="B53" s="238"/>
      <c r="C53" s="243"/>
      <c r="D53" s="238"/>
      <c r="E53" s="238"/>
      <c r="F53" s="239">
        <v>0</v>
      </c>
      <c r="G53" s="240" t="s">
        <v>316</v>
      </c>
      <c r="H53" s="241">
        <v>23393.911132000001</v>
      </c>
      <c r="I53" s="241">
        <v>26361.033925920015</v>
      </c>
      <c r="J53" s="242">
        <v>12.683312239573979</v>
      </c>
      <c r="K53" s="402"/>
      <c r="L53" s="402"/>
      <c r="M53" s="402"/>
    </row>
    <row r="54" spans="1:13" s="153" customFormat="1">
      <c r="A54" s="235"/>
      <c r="B54" s="238"/>
      <c r="C54" s="361"/>
      <c r="D54" s="238"/>
      <c r="E54" s="238" t="s">
        <v>317</v>
      </c>
      <c r="F54" s="239"/>
      <c r="G54" s="240"/>
      <c r="H54" s="241"/>
      <c r="I54" s="241"/>
      <c r="J54" s="242"/>
      <c r="K54" s="402"/>
      <c r="L54" s="402"/>
      <c r="M54" s="402"/>
    </row>
    <row r="55" spans="1:13" s="153" customFormat="1" ht="27">
      <c r="A55" s="235"/>
      <c r="B55" s="238"/>
      <c r="C55" s="243"/>
      <c r="D55" s="238"/>
      <c r="E55" s="238"/>
      <c r="F55" s="239" t="s">
        <v>322</v>
      </c>
      <c r="G55" s="240" t="s">
        <v>63</v>
      </c>
      <c r="H55" s="241">
        <v>5001.4204829999999</v>
      </c>
      <c r="I55" s="241">
        <v>5390.7419104800001</v>
      </c>
      <c r="J55" s="242">
        <v>7.7842170799939225</v>
      </c>
      <c r="K55" s="402"/>
      <c r="L55" s="402"/>
      <c r="M55" s="402"/>
    </row>
    <row r="56" spans="1:13" s="153" customFormat="1">
      <c r="A56" s="235"/>
      <c r="B56" s="238"/>
      <c r="C56" s="243"/>
      <c r="D56" s="238"/>
      <c r="E56" s="238"/>
      <c r="F56" s="239" t="s">
        <v>382</v>
      </c>
      <c r="G56" s="240" t="s">
        <v>64</v>
      </c>
      <c r="H56" s="241">
        <v>75.600523999999993</v>
      </c>
      <c r="I56" s="241">
        <v>60.313600429999987</v>
      </c>
      <c r="J56" s="242">
        <v>-20.220658219247284</v>
      </c>
      <c r="K56" s="402"/>
      <c r="L56" s="402"/>
      <c r="M56" s="402"/>
    </row>
    <row r="57" spans="1:13" s="153" customFormat="1">
      <c r="A57" s="235"/>
      <c r="B57" s="238"/>
      <c r="C57" s="243"/>
      <c r="D57" s="238"/>
      <c r="E57" s="238"/>
      <c r="F57" s="239" t="s">
        <v>412</v>
      </c>
      <c r="G57" s="240" t="s">
        <v>66</v>
      </c>
      <c r="H57" s="241">
        <v>94.224761000000001</v>
      </c>
      <c r="I57" s="241">
        <v>209.80006426</v>
      </c>
      <c r="J57" s="242" t="s">
        <v>423</v>
      </c>
      <c r="K57" s="402"/>
      <c r="L57" s="402"/>
      <c r="M57" s="402"/>
    </row>
    <row r="58" spans="1:13" s="153" customFormat="1">
      <c r="A58" s="235"/>
      <c r="B58" s="238"/>
      <c r="C58" s="361"/>
      <c r="D58" s="238"/>
      <c r="E58" s="238" t="s">
        <v>321</v>
      </c>
      <c r="F58" s="239"/>
      <c r="G58" s="240"/>
      <c r="H58" s="241"/>
      <c r="I58" s="241"/>
      <c r="J58" s="242"/>
      <c r="K58" s="402"/>
      <c r="L58" s="402"/>
      <c r="M58" s="402"/>
    </row>
    <row r="59" spans="1:13" s="153" customFormat="1" ht="27">
      <c r="A59" s="235"/>
      <c r="B59" s="238"/>
      <c r="C59" s="361"/>
      <c r="D59" s="238"/>
      <c r="E59" s="238"/>
      <c r="F59" s="239" t="s">
        <v>727</v>
      </c>
      <c r="G59" s="240" t="s">
        <v>69</v>
      </c>
      <c r="H59" s="241">
        <v>16.615931</v>
      </c>
      <c r="I59" s="241">
        <v>18.769910840000001</v>
      </c>
      <c r="J59" s="242">
        <v>12.963341265680526</v>
      </c>
      <c r="K59" s="402"/>
      <c r="L59" s="402"/>
      <c r="M59" s="402"/>
    </row>
    <row r="60" spans="1:13" s="153" customFormat="1">
      <c r="A60" s="235"/>
      <c r="B60" s="238"/>
      <c r="C60" s="243"/>
      <c r="D60" s="238"/>
      <c r="E60" s="238"/>
      <c r="F60" s="239" t="s">
        <v>359</v>
      </c>
      <c r="G60" s="240" t="s">
        <v>71</v>
      </c>
      <c r="H60" s="241">
        <v>7.4977600000000004</v>
      </c>
      <c r="I60" s="241">
        <v>5.8699199999999996</v>
      </c>
      <c r="J60" s="242">
        <v>-21.711017690616941</v>
      </c>
      <c r="K60" s="402"/>
      <c r="L60" s="402"/>
      <c r="M60" s="402"/>
    </row>
    <row r="61" spans="1:13" s="153" customFormat="1" ht="27">
      <c r="A61" s="235"/>
      <c r="B61" s="238"/>
      <c r="C61" s="243"/>
      <c r="D61" s="238"/>
      <c r="E61" s="238"/>
      <c r="F61" s="239" t="s">
        <v>484</v>
      </c>
      <c r="G61" s="240" t="s">
        <v>75</v>
      </c>
      <c r="H61" s="241">
        <v>1360.600244</v>
      </c>
      <c r="I61" s="241">
        <v>1458.70287923</v>
      </c>
      <c r="J61" s="242">
        <v>7.2102467762015294</v>
      </c>
      <c r="K61" s="402"/>
      <c r="L61" s="402"/>
      <c r="M61" s="402"/>
    </row>
    <row r="62" spans="1:13" s="276" customFormat="1">
      <c r="A62" s="356"/>
      <c r="B62" s="273"/>
      <c r="C62" s="362">
        <v>9</v>
      </c>
      <c r="D62" s="273" t="s">
        <v>456</v>
      </c>
      <c r="E62" s="273"/>
      <c r="F62" s="274"/>
      <c r="G62" s="236"/>
      <c r="H62" s="275"/>
      <c r="I62" s="275"/>
      <c r="J62" s="237"/>
      <c r="K62" s="371"/>
      <c r="L62" s="371"/>
      <c r="M62" s="371"/>
    </row>
    <row r="63" spans="1:13" s="153" customFormat="1">
      <c r="A63" s="235"/>
      <c r="B63" s="238"/>
      <c r="C63" s="243"/>
      <c r="D63" s="238"/>
      <c r="E63" s="238" t="s">
        <v>316</v>
      </c>
      <c r="F63" s="239"/>
      <c r="G63" s="240"/>
      <c r="H63" s="241"/>
      <c r="I63" s="241"/>
      <c r="J63" s="242"/>
      <c r="K63" s="402"/>
      <c r="L63" s="402"/>
      <c r="M63" s="402"/>
    </row>
    <row r="64" spans="1:13" s="153" customFormat="1">
      <c r="A64" s="235"/>
      <c r="B64" s="238"/>
      <c r="C64" s="243"/>
      <c r="D64" s="238"/>
      <c r="E64" s="238"/>
      <c r="F64" s="239">
        <v>0</v>
      </c>
      <c r="G64" s="240" t="s">
        <v>316</v>
      </c>
      <c r="H64" s="241">
        <v>56774.188457999997</v>
      </c>
      <c r="I64" s="241">
        <v>50714.139987030103</v>
      </c>
      <c r="J64" s="242">
        <v>-10.673949968396215</v>
      </c>
      <c r="K64" s="402"/>
      <c r="L64" s="402"/>
      <c r="M64" s="402"/>
    </row>
    <row r="65" spans="1:13" s="153" customFormat="1">
      <c r="A65" s="235"/>
      <c r="B65" s="238"/>
      <c r="C65" s="243"/>
      <c r="D65" s="238"/>
      <c r="E65" s="238" t="s">
        <v>317</v>
      </c>
      <c r="F65" s="239"/>
      <c r="G65" s="240"/>
      <c r="H65" s="241"/>
      <c r="I65" s="241"/>
      <c r="J65" s="242"/>
      <c r="K65" s="402"/>
      <c r="L65" s="402"/>
      <c r="M65" s="402"/>
    </row>
    <row r="66" spans="1:13" s="153" customFormat="1">
      <c r="A66" s="235"/>
      <c r="B66" s="238"/>
      <c r="C66" s="243"/>
      <c r="D66" s="238"/>
      <c r="E66" s="238"/>
      <c r="F66" s="239" t="s">
        <v>382</v>
      </c>
      <c r="G66" s="240" t="s">
        <v>79</v>
      </c>
      <c r="H66" s="241">
        <v>3873.789988</v>
      </c>
      <c r="I66" s="241">
        <v>4381.954493969999</v>
      </c>
      <c r="J66" s="242">
        <v>13.118018982550979</v>
      </c>
      <c r="K66" s="402"/>
      <c r="L66" s="402"/>
      <c r="M66" s="402"/>
    </row>
    <row r="67" spans="1:13" s="153" customFormat="1">
      <c r="A67" s="235"/>
      <c r="B67" s="238"/>
      <c r="C67" s="361"/>
      <c r="D67" s="238"/>
      <c r="E67" s="238"/>
      <c r="F67" s="239" t="s">
        <v>358</v>
      </c>
      <c r="G67" s="240" t="s">
        <v>384</v>
      </c>
      <c r="H67" s="241">
        <v>500.640287</v>
      </c>
      <c r="I67" s="241">
        <v>871.79545411999982</v>
      </c>
      <c r="J67" s="242">
        <v>74.136096666147807</v>
      </c>
      <c r="K67" s="402"/>
      <c r="L67" s="402"/>
      <c r="M67" s="402"/>
    </row>
    <row r="68" spans="1:13" s="153" customFormat="1">
      <c r="A68" s="235"/>
      <c r="B68" s="238"/>
      <c r="C68" s="243"/>
      <c r="D68" s="238"/>
      <c r="E68" s="238" t="s">
        <v>321</v>
      </c>
      <c r="F68" s="239"/>
      <c r="G68" s="240"/>
      <c r="H68" s="241"/>
      <c r="I68" s="241"/>
      <c r="J68" s="242"/>
      <c r="K68" s="402"/>
      <c r="L68" s="402"/>
      <c r="M68" s="402"/>
    </row>
    <row r="69" spans="1:13" s="153" customFormat="1">
      <c r="A69" s="235"/>
      <c r="B69" s="238"/>
      <c r="C69" s="243"/>
      <c r="D69" s="238"/>
      <c r="E69" s="238"/>
      <c r="F69" s="239" t="s">
        <v>728</v>
      </c>
      <c r="G69" s="240" t="s">
        <v>360</v>
      </c>
      <c r="H69" s="241">
        <v>2302.6119779999999</v>
      </c>
      <c r="I69" s="241">
        <v>2451.5123404299998</v>
      </c>
      <c r="J69" s="242">
        <v>6.4665850717641007</v>
      </c>
      <c r="K69" s="402"/>
      <c r="L69" s="402"/>
      <c r="M69" s="402"/>
    </row>
    <row r="70" spans="1:13" s="153" customFormat="1">
      <c r="A70" s="235"/>
      <c r="B70" s="238"/>
      <c r="C70" s="361"/>
      <c r="D70" s="238"/>
      <c r="E70" s="238"/>
      <c r="F70" s="239" t="s">
        <v>729</v>
      </c>
      <c r="G70" s="240" t="s">
        <v>361</v>
      </c>
      <c r="H70" s="241">
        <v>764.34777199999996</v>
      </c>
      <c r="I70" s="241">
        <v>1142.647772</v>
      </c>
      <c r="J70" s="242">
        <v>49.493177563681058</v>
      </c>
      <c r="K70" s="402"/>
      <c r="L70" s="402"/>
      <c r="M70" s="402"/>
    </row>
    <row r="71" spans="1:13" s="153" customFormat="1" ht="27">
      <c r="A71" s="235"/>
      <c r="B71" s="238"/>
      <c r="C71" s="243"/>
      <c r="D71" s="238"/>
      <c r="E71" s="238"/>
      <c r="F71" s="239" t="s">
        <v>730</v>
      </c>
      <c r="G71" s="240" t="s">
        <v>731</v>
      </c>
      <c r="H71" s="241">
        <v>680.85193900000002</v>
      </c>
      <c r="I71" s="241">
        <v>730.85193900000002</v>
      </c>
      <c r="J71" s="242">
        <v>7.3437405603099819</v>
      </c>
      <c r="K71" s="402"/>
      <c r="L71" s="402"/>
      <c r="M71" s="402"/>
    </row>
    <row r="72" spans="1:13" s="276" customFormat="1">
      <c r="A72" s="356"/>
      <c r="B72" s="273"/>
      <c r="C72" s="277">
        <v>10</v>
      </c>
      <c r="D72" s="273" t="s">
        <v>526</v>
      </c>
      <c r="E72" s="273"/>
      <c r="F72" s="274"/>
      <c r="G72" s="236"/>
      <c r="H72" s="275"/>
      <c r="I72" s="275"/>
      <c r="J72" s="237"/>
      <c r="K72" s="371"/>
      <c r="L72" s="371"/>
      <c r="M72" s="371"/>
    </row>
    <row r="73" spans="1:13" s="153" customFormat="1">
      <c r="A73" s="235"/>
      <c r="B73" s="238"/>
      <c r="C73" s="243"/>
      <c r="D73" s="238"/>
      <c r="E73" s="238" t="s">
        <v>316</v>
      </c>
      <c r="F73" s="239"/>
      <c r="G73" s="240"/>
      <c r="H73" s="241"/>
      <c r="I73" s="241"/>
      <c r="J73" s="242"/>
      <c r="K73" s="402"/>
      <c r="L73" s="402"/>
      <c r="M73" s="402"/>
    </row>
    <row r="74" spans="1:13" s="153" customFormat="1">
      <c r="A74" s="235"/>
      <c r="B74" s="238"/>
      <c r="C74" s="243"/>
      <c r="D74" s="238"/>
      <c r="E74" s="238"/>
      <c r="F74" s="239">
        <v>0</v>
      </c>
      <c r="G74" s="240" t="s">
        <v>316</v>
      </c>
      <c r="H74" s="241">
        <v>2057.203254</v>
      </c>
      <c r="I74" s="241">
        <v>2232.3228395600013</v>
      </c>
      <c r="J74" s="242">
        <v>8.5125077077095312</v>
      </c>
      <c r="K74" s="402"/>
      <c r="L74" s="402"/>
      <c r="M74" s="402"/>
    </row>
    <row r="75" spans="1:13" s="276" customFormat="1">
      <c r="A75" s="356"/>
      <c r="B75" s="273"/>
      <c r="C75" s="362">
        <v>11</v>
      </c>
      <c r="D75" s="273" t="s">
        <v>273</v>
      </c>
      <c r="E75" s="273"/>
      <c r="F75" s="274"/>
      <c r="G75" s="236"/>
      <c r="H75" s="275"/>
      <c r="I75" s="275"/>
      <c r="J75" s="237"/>
      <c r="K75" s="371"/>
      <c r="L75" s="371"/>
      <c r="M75" s="371"/>
    </row>
    <row r="76" spans="1:13" s="153" customFormat="1">
      <c r="A76" s="235"/>
      <c r="B76" s="238"/>
      <c r="C76" s="243"/>
      <c r="D76" s="238"/>
      <c r="E76" s="238" t="s">
        <v>317</v>
      </c>
      <c r="F76" s="239"/>
      <c r="G76" s="240"/>
      <c r="H76" s="241"/>
      <c r="I76" s="241"/>
      <c r="J76" s="242"/>
      <c r="K76" s="402"/>
      <c r="L76" s="402"/>
      <c r="M76" s="402"/>
    </row>
    <row r="77" spans="1:13" s="153" customFormat="1">
      <c r="A77" s="235"/>
      <c r="B77" s="238"/>
      <c r="C77" s="243"/>
      <c r="D77" s="238"/>
      <c r="E77" s="238"/>
      <c r="F77" s="239" t="s">
        <v>485</v>
      </c>
      <c r="G77" s="240" t="s">
        <v>98</v>
      </c>
      <c r="H77" s="241">
        <v>572.69370300000003</v>
      </c>
      <c r="I77" s="241">
        <v>647.21832099999995</v>
      </c>
      <c r="J77" s="242">
        <v>13.012997630253295</v>
      </c>
      <c r="K77" s="402"/>
      <c r="L77" s="402"/>
      <c r="M77" s="402"/>
    </row>
    <row r="78" spans="1:13" s="153" customFormat="1">
      <c r="A78" s="235"/>
      <c r="B78" s="238"/>
      <c r="C78" s="243"/>
      <c r="D78" s="238"/>
      <c r="E78" s="238"/>
      <c r="F78" s="239" t="s">
        <v>412</v>
      </c>
      <c r="G78" s="240" t="s">
        <v>99</v>
      </c>
      <c r="H78" s="241">
        <v>7.6377389999999998</v>
      </c>
      <c r="I78" s="241">
        <v>8.030645139999999</v>
      </c>
      <c r="J78" s="242">
        <v>5.1442729320810656</v>
      </c>
      <c r="K78" s="402"/>
      <c r="L78" s="402"/>
      <c r="M78" s="402"/>
    </row>
    <row r="79" spans="1:13" s="153" customFormat="1">
      <c r="A79" s="235"/>
      <c r="B79" s="238"/>
      <c r="C79" s="243"/>
      <c r="D79" s="238"/>
      <c r="E79" s="238"/>
      <c r="F79" s="239" t="s">
        <v>357</v>
      </c>
      <c r="G79" s="240" t="s">
        <v>100</v>
      </c>
      <c r="H79" s="241">
        <v>297.13267400000001</v>
      </c>
      <c r="I79" s="241">
        <v>365.02846037000006</v>
      </c>
      <c r="J79" s="242">
        <v>22.850326574989893</v>
      </c>
      <c r="K79" s="402"/>
      <c r="L79" s="402"/>
      <c r="M79" s="402"/>
    </row>
    <row r="80" spans="1:13" s="153" customFormat="1" ht="27">
      <c r="A80" s="235"/>
      <c r="B80" s="238"/>
      <c r="C80" s="243"/>
      <c r="D80" s="238"/>
      <c r="E80" s="238"/>
      <c r="F80" s="239" t="s">
        <v>385</v>
      </c>
      <c r="G80" s="240" t="s">
        <v>396</v>
      </c>
      <c r="H80" s="241">
        <v>954.04398700000002</v>
      </c>
      <c r="I80" s="241">
        <v>697.05264530000011</v>
      </c>
      <c r="J80" s="242">
        <v>-26.937053762909983</v>
      </c>
      <c r="K80" s="402"/>
      <c r="L80" s="402"/>
      <c r="M80" s="402"/>
    </row>
    <row r="81" spans="1:13" s="153" customFormat="1">
      <c r="A81" s="235"/>
      <c r="B81" s="238"/>
      <c r="C81" s="361"/>
      <c r="D81" s="238"/>
      <c r="E81" s="238"/>
      <c r="F81" s="239" t="s">
        <v>318</v>
      </c>
      <c r="G81" s="240" t="s">
        <v>102</v>
      </c>
      <c r="H81" s="241">
        <v>406.02927299999999</v>
      </c>
      <c r="I81" s="241">
        <v>293.54060482000006</v>
      </c>
      <c r="J81" s="242">
        <v>-27.704570990377803</v>
      </c>
      <c r="K81" s="402"/>
      <c r="L81" s="402"/>
      <c r="M81" s="402"/>
    </row>
    <row r="82" spans="1:13" s="153" customFormat="1">
      <c r="A82" s="235"/>
      <c r="B82" s="238"/>
      <c r="C82" s="243"/>
      <c r="D82" s="238"/>
      <c r="E82" s="238" t="s">
        <v>321</v>
      </c>
      <c r="F82" s="239"/>
      <c r="G82" s="240"/>
      <c r="H82" s="241"/>
      <c r="I82" s="241"/>
      <c r="J82" s="242"/>
      <c r="K82" s="402"/>
      <c r="L82" s="402"/>
      <c r="M82" s="402"/>
    </row>
    <row r="83" spans="1:13" s="153" customFormat="1">
      <c r="A83" s="235"/>
      <c r="B83" s="238"/>
      <c r="C83" s="361"/>
      <c r="D83" s="238"/>
      <c r="E83" s="238"/>
      <c r="F83" s="239" t="s">
        <v>732</v>
      </c>
      <c r="G83" s="240" t="s">
        <v>111</v>
      </c>
      <c r="H83" s="241">
        <v>2380.1181259999998</v>
      </c>
      <c r="I83" s="241">
        <v>1880.1181260000003</v>
      </c>
      <c r="J83" s="242">
        <v>-21.007360707776883</v>
      </c>
      <c r="K83" s="402"/>
      <c r="L83" s="402"/>
      <c r="M83" s="402"/>
    </row>
    <row r="84" spans="1:13" s="153" customFormat="1">
      <c r="A84" s="235"/>
      <c r="B84" s="238"/>
      <c r="C84" s="243"/>
      <c r="D84" s="238"/>
      <c r="E84" s="238"/>
      <c r="F84" s="239" t="s">
        <v>733</v>
      </c>
      <c r="G84" s="240" t="s">
        <v>113</v>
      </c>
      <c r="H84" s="241">
        <v>5428.7075279999999</v>
      </c>
      <c r="I84" s="241">
        <v>4834.977038</v>
      </c>
      <c r="J84" s="242">
        <v>-10.936866407661071</v>
      </c>
      <c r="K84" s="402"/>
      <c r="L84" s="402"/>
      <c r="M84" s="402"/>
    </row>
    <row r="85" spans="1:13" s="153" customFormat="1">
      <c r="A85" s="235"/>
      <c r="B85" s="238"/>
      <c r="C85" s="243"/>
      <c r="D85" s="238"/>
      <c r="E85" s="238"/>
      <c r="F85" s="239" t="s">
        <v>415</v>
      </c>
      <c r="G85" s="240" t="s">
        <v>117</v>
      </c>
      <c r="H85" s="241">
        <v>393.67294199999998</v>
      </c>
      <c r="I85" s="241">
        <v>527.5244259100001</v>
      </c>
      <c r="J85" s="242">
        <v>34.00068169023416</v>
      </c>
      <c r="K85" s="402"/>
      <c r="L85" s="402"/>
      <c r="M85" s="402"/>
    </row>
    <row r="86" spans="1:13" s="276" customFormat="1">
      <c r="A86" s="356"/>
      <c r="B86" s="273"/>
      <c r="C86" s="362">
        <v>12</v>
      </c>
      <c r="D86" s="273" t="s">
        <v>274</v>
      </c>
      <c r="E86" s="273"/>
      <c r="F86" s="274"/>
      <c r="G86" s="236"/>
      <c r="H86" s="275"/>
      <c r="I86" s="275"/>
      <c r="J86" s="237"/>
      <c r="K86" s="371"/>
      <c r="L86" s="371"/>
      <c r="M86" s="371"/>
    </row>
    <row r="87" spans="1:13" s="153" customFormat="1">
      <c r="A87" s="235"/>
      <c r="B87" s="238"/>
      <c r="C87" s="243"/>
      <c r="D87" s="238"/>
      <c r="E87" s="238" t="s">
        <v>316</v>
      </c>
      <c r="F87" s="239"/>
      <c r="G87" s="240"/>
      <c r="H87" s="241"/>
      <c r="I87" s="241"/>
      <c r="J87" s="242"/>
      <c r="K87" s="402"/>
      <c r="L87" s="402"/>
      <c r="M87" s="402"/>
    </row>
    <row r="88" spans="1:13" s="153" customFormat="1">
      <c r="A88" s="235"/>
      <c r="B88" s="238"/>
      <c r="C88" s="361"/>
      <c r="D88" s="238"/>
      <c r="E88" s="238"/>
      <c r="F88" s="239">
        <v>0</v>
      </c>
      <c r="G88" s="240" t="s">
        <v>316</v>
      </c>
      <c r="H88" s="241">
        <v>14673.395628</v>
      </c>
      <c r="I88" s="241">
        <v>11448.315010270017</v>
      </c>
      <c r="J88" s="242">
        <v>-21.979102175748849</v>
      </c>
      <c r="K88" s="402"/>
      <c r="L88" s="402"/>
      <c r="M88" s="402"/>
    </row>
    <row r="89" spans="1:13" s="153" customFormat="1">
      <c r="A89" s="235"/>
      <c r="B89" s="238"/>
      <c r="C89" s="243"/>
      <c r="D89" s="238"/>
      <c r="E89" s="238" t="s">
        <v>317</v>
      </c>
      <c r="F89" s="239"/>
      <c r="G89" s="240"/>
      <c r="H89" s="241"/>
      <c r="I89" s="241"/>
      <c r="J89" s="242"/>
      <c r="K89" s="402"/>
      <c r="L89" s="402"/>
      <c r="M89" s="402"/>
    </row>
    <row r="90" spans="1:13" s="153" customFormat="1" ht="27">
      <c r="A90" s="235"/>
      <c r="B90" s="238"/>
      <c r="C90" s="243"/>
      <c r="D90" s="238"/>
      <c r="E90" s="238"/>
      <c r="F90" s="239" t="s">
        <v>385</v>
      </c>
      <c r="G90" s="240" t="s">
        <v>127</v>
      </c>
      <c r="H90" s="241">
        <v>1916.392073</v>
      </c>
      <c r="I90" s="241">
        <v>1684.8847585599995</v>
      </c>
      <c r="J90" s="242">
        <v>-12.08037320242039</v>
      </c>
      <c r="K90" s="402"/>
      <c r="L90" s="402"/>
      <c r="M90" s="402"/>
    </row>
    <row r="91" spans="1:13" s="153" customFormat="1">
      <c r="A91" s="235"/>
      <c r="B91" s="238"/>
      <c r="C91" s="243"/>
      <c r="D91" s="238"/>
      <c r="E91" s="238"/>
      <c r="F91" s="239" t="s">
        <v>734</v>
      </c>
      <c r="G91" s="240" t="s">
        <v>128</v>
      </c>
      <c r="H91" s="241">
        <v>101.96324</v>
      </c>
      <c r="I91" s="241">
        <v>94.565239090000006</v>
      </c>
      <c r="J91" s="242">
        <v>-7.255556914433086</v>
      </c>
      <c r="K91" s="402"/>
      <c r="L91" s="402"/>
      <c r="M91" s="402"/>
    </row>
    <row r="92" spans="1:13" s="153" customFormat="1" ht="27">
      <c r="A92" s="235"/>
      <c r="B92" s="238"/>
      <c r="C92" s="361"/>
      <c r="D92" s="238"/>
      <c r="E92" s="238"/>
      <c r="F92" s="239" t="s">
        <v>735</v>
      </c>
      <c r="G92" s="240" t="s">
        <v>130</v>
      </c>
      <c r="H92" s="241">
        <v>993.966587</v>
      </c>
      <c r="I92" s="241">
        <v>2381.2326567099994</v>
      </c>
      <c r="J92" s="242" t="s">
        <v>423</v>
      </c>
      <c r="K92" s="402"/>
      <c r="L92" s="402"/>
      <c r="M92" s="402"/>
    </row>
    <row r="93" spans="1:13" s="153" customFormat="1" ht="27">
      <c r="A93" s="235"/>
      <c r="B93" s="238"/>
      <c r="C93" s="361"/>
      <c r="D93" s="238"/>
      <c r="E93" s="238"/>
      <c r="F93" s="239" t="s">
        <v>736</v>
      </c>
      <c r="G93" s="240" t="s">
        <v>132</v>
      </c>
      <c r="H93" s="241">
        <v>30395.166088999998</v>
      </c>
      <c r="I93" s="241">
        <v>28580.890580819996</v>
      </c>
      <c r="J93" s="242">
        <v>-5.9689606658757128</v>
      </c>
      <c r="K93" s="402"/>
      <c r="L93" s="402"/>
      <c r="M93" s="402"/>
    </row>
    <row r="94" spans="1:13" s="153" customFormat="1" ht="27">
      <c r="A94" s="235"/>
      <c r="B94" s="238"/>
      <c r="C94" s="243"/>
      <c r="D94" s="238"/>
      <c r="E94" s="238"/>
      <c r="F94" s="239" t="s">
        <v>416</v>
      </c>
      <c r="G94" s="240" t="s">
        <v>133</v>
      </c>
      <c r="H94" s="241">
        <v>758.54604600000005</v>
      </c>
      <c r="I94" s="241">
        <v>1189.8865877100004</v>
      </c>
      <c r="J94" s="242">
        <v>56.864121035837599</v>
      </c>
      <c r="K94" s="402"/>
      <c r="L94" s="402"/>
      <c r="M94" s="402"/>
    </row>
    <row r="95" spans="1:13" s="153" customFormat="1">
      <c r="A95" s="235"/>
      <c r="B95" s="238"/>
      <c r="C95" s="243"/>
      <c r="D95" s="238"/>
      <c r="E95" s="238"/>
      <c r="F95" s="239" t="s">
        <v>486</v>
      </c>
      <c r="G95" s="240" t="s">
        <v>134</v>
      </c>
      <c r="H95" s="241">
        <v>45.568435999999998</v>
      </c>
      <c r="I95" s="241">
        <v>41.27990922</v>
      </c>
      <c r="J95" s="242">
        <v>-9.4111783428336082</v>
      </c>
      <c r="K95" s="402"/>
      <c r="L95" s="402"/>
      <c r="M95" s="402"/>
    </row>
    <row r="96" spans="1:13" s="153" customFormat="1">
      <c r="A96" s="235"/>
      <c r="B96" s="238"/>
      <c r="C96" s="243"/>
      <c r="D96" s="238"/>
      <c r="E96" s="238"/>
      <c r="F96" s="239" t="s">
        <v>432</v>
      </c>
      <c r="G96" s="240" t="s">
        <v>135</v>
      </c>
      <c r="H96" s="241">
        <v>32.195081999999999</v>
      </c>
      <c r="I96" s="241">
        <v>29.024464410000004</v>
      </c>
      <c r="J96" s="242">
        <v>-9.8481426138314987</v>
      </c>
      <c r="K96" s="402"/>
      <c r="L96" s="402"/>
      <c r="M96" s="402"/>
    </row>
    <row r="97" spans="1:13" s="153" customFormat="1">
      <c r="A97" s="235"/>
      <c r="B97" s="238"/>
      <c r="C97" s="243"/>
      <c r="D97" s="238"/>
      <c r="E97" s="238" t="s">
        <v>321</v>
      </c>
      <c r="F97" s="239"/>
      <c r="G97" s="240"/>
      <c r="H97" s="241"/>
      <c r="I97" s="241"/>
      <c r="J97" s="242"/>
      <c r="K97" s="402"/>
      <c r="L97" s="402"/>
      <c r="M97" s="402"/>
    </row>
    <row r="98" spans="1:13" s="153" customFormat="1">
      <c r="A98" s="235"/>
      <c r="B98" s="238"/>
      <c r="C98" s="243"/>
      <c r="D98" s="238"/>
      <c r="E98" s="238"/>
      <c r="F98" s="239" t="s">
        <v>737</v>
      </c>
      <c r="G98" s="240" t="s">
        <v>140</v>
      </c>
      <c r="H98" s="241">
        <v>2171.8247310000002</v>
      </c>
      <c r="I98" s="241">
        <v>2297.4990976999998</v>
      </c>
      <c r="J98" s="242">
        <v>5.7865795939313216</v>
      </c>
      <c r="K98" s="402"/>
      <c r="L98" s="402"/>
      <c r="M98" s="402"/>
    </row>
    <row r="99" spans="1:13" s="153" customFormat="1">
      <c r="A99" s="235"/>
      <c r="B99" s="238"/>
      <c r="C99" s="243"/>
      <c r="D99" s="238"/>
      <c r="E99" s="238"/>
      <c r="F99" s="239" t="s">
        <v>738</v>
      </c>
      <c r="G99" s="240" t="s">
        <v>142</v>
      </c>
      <c r="H99" s="241">
        <v>4698.7413349999997</v>
      </c>
      <c r="I99" s="241">
        <v>4995.1211105299981</v>
      </c>
      <c r="J99" s="242">
        <v>6.3076418640524849</v>
      </c>
      <c r="K99" s="402"/>
      <c r="L99" s="402"/>
      <c r="M99" s="402"/>
    </row>
    <row r="100" spans="1:13" s="153" customFormat="1">
      <c r="A100" s="235"/>
      <c r="B100" s="238"/>
      <c r="C100" s="243"/>
      <c r="D100" s="238"/>
      <c r="E100" s="238"/>
      <c r="F100" s="239" t="s">
        <v>739</v>
      </c>
      <c r="G100" s="240" t="s">
        <v>145</v>
      </c>
      <c r="H100" s="241">
        <v>822.15208399999995</v>
      </c>
      <c r="I100" s="241">
        <v>870.25744835</v>
      </c>
      <c r="J100" s="242">
        <v>5.8511515431492995</v>
      </c>
      <c r="K100" s="402"/>
      <c r="L100" s="402"/>
      <c r="M100" s="402"/>
    </row>
    <row r="101" spans="1:13" s="153" customFormat="1" ht="27">
      <c r="A101" s="235"/>
      <c r="B101" s="238"/>
      <c r="C101" s="361"/>
      <c r="D101" s="238"/>
      <c r="E101" s="238"/>
      <c r="F101" s="239" t="s">
        <v>740</v>
      </c>
      <c r="G101" s="240" t="s">
        <v>146</v>
      </c>
      <c r="H101" s="241">
        <v>1163.5467940000001</v>
      </c>
      <c r="I101" s="241">
        <v>1243.4973582600005</v>
      </c>
      <c r="J101" s="242">
        <v>6.8712805253967559</v>
      </c>
      <c r="K101" s="402"/>
      <c r="L101" s="402"/>
      <c r="M101" s="402"/>
    </row>
    <row r="102" spans="1:13" s="153" customFormat="1">
      <c r="A102" s="235"/>
      <c r="B102" s="238"/>
      <c r="C102" s="243"/>
      <c r="D102" s="238"/>
      <c r="E102" s="238"/>
      <c r="F102" s="239" t="s">
        <v>741</v>
      </c>
      <c r="G102" s="240" t="s">
        <v>148</v>
      </c>
      <c r="H102" s="241">
        <v>1646.3031089999999</v>
      </c>
      <c r="I102" s="241">
        <v>1812.4614955299994</v>
      </c>
      <c r="J102" s="242">
        <v>10.092818608046471</v>
      </c>
      <c r="K102" s="402"/>
      <c r="L102" s="402"/>
      <c r="M102" s="402"/>
    </row>
    <row r="103" spans="1:13" s="153" customFormat="1" ht="27">
      <c r="A103" s="235"/>
      <c r="B103" s="238"/>
      <c r="C103" s="243"/>
      <c r="D103" s="238"/>
      <c r="E103" s="238"/>
      <c r="F103" s="239" t="s">
        <v>394</v>
      </c>
      <c r="G103" s="240" t="s">
        <v>151</v>
      </c>
      <c r="H103" s="241">
        <v>1715.61085</v>
      </c>
      <c r="I103" s="241">
        <v>2326.2442780400006</v>
      </c>
      <c r="J103" s="242">
        <v>35.592770239241645</v>
      </c>
      <c r="K103" s="402"/>
      <c r="L103" s="402"/>
      <c r="M103" s="402"/>
    </row>
    <row r="104" spans="1:13" s="153" customFormat="1" ht="27">
      <c r="A104" s="235"/>
      <c r="B104" s="238"/>
      <c r="C104" s="361"/>
      <c r="D104" s="238"/>
      <c r="E104" s="238"/>
      <c r="F104" s="239" t="s">
        <v>742</v>
      </c>
      <c r="G104" s="240" t="s">
        <v>153</v>
      </c>
      <c r="H104" s="241">
        <v>2410.433759</v>
      </c>
      <c r="I104" s="241">
        <v>2612.4749407400013</v>
      </c>
      <c r="J104" s="242">
        <v>8.3819429173536406</v>
      </c>
      <c r="K104" s="402"/>
      <c r="L104" s="402"/>
      <c r="M104" s="402"/>
    </row>
    <row r="105" spans="1:13" s="276" customFormat="1">
      <c r="A105" s="356"/>
      <c r="B105" s="273"/>
      <c r="C105" s="362">
        <v>13</v>
      </c>
      <c r="D105" s="273" t="s">
        <v>275</v>
      </c>
      <c r="E105" s="273"/>
      <c r="F105" s="274"/>
      <c r="G105" s="236"/>
      <c r="H105" s="275"/>
      <c r="I105" s="275"/>
      <c r="J105" s="237"/>
      <c r="K105" s="371"/>
      <c r="L105" s="371"/>
      <c r="M105" s="371"/>
    </row>
    <row r="106" spans="1:13" s="153" customFormat="1">
      <c r="A106" s="235"/>
      <c r="B106" s="238"/>
      <c r="C106" s="361"/>
      <c r="D106" s="238"/>
      <c r="E106" s="238" t="s">
        <v>316</v>
      </c>
      <c r="F106" s="239"/>
      <c r="G106" s="240"/>
      <c r="H106" s="241"/>
      <c r="I106" s="241"/>
      <c r="J106" s="242"/>
      <c r="K106" s="402"/>
      <c r="L106" s="402"/>
      <c r="M106" s="402"/>
    </row>
    <row r="107" spans="1:13" s="153" customFormat="1">
      <c r="A107" s="235"/>
      <c r="B107" s="238"/>
      <c r="C107" s="243"/>
      <c r="D107" s="238"/>
      <c r="E107" s="238"/>
      <c r="F107" s="239">
        <v>0</v>
      </c>
      <c r="G107" s="240" t="s">
        <v>316</v>
      </c>
      <c r="H107" s="241">
        <v>37634.501459999999</v>
      </c>
      <c r="I107" s="241">
        <v>41456.200902689889</v>
      </c>
      <c r="J107" s="242">
        <v>10.154776320743352</v>
      </c>
      <c r="K107" s="402"/>
      <c r="L107" s="402"/>
      <c r="M107" s="402"/>
    </row>
    <row r="108" spans="1:13" s="153" customFormat="1">
      <c r="A108" s="235"/>
      <c r="B108" s="238"/>
      <c r="C108" s="243"/>
      <c r="D108" s="238"/>
      <c r="E108" s="238" t="s">
        <v>321</v>
      </c>
      <c r="F108" s="239"/>
      <c r="G108" s="240"/>
      <c r="H108" s="241"/>
      <c r="I108" s="241"/>
      <c r="J108" s="242"/>
      <c r="K108" s="402"/>
      <c r="L108" s="402"/>
      <c r="M108" s="402"/>
    </row>
    <row r="109" spans="1:13" s="153" customFormat="1" ht="27">
      <c r="A109" s="235"/>
      <c r="B109" s="238"/>
      <c r="C109" s="243"/>
      <c r="D109" s="238"/>
      <c r="E109" s="238"/>
      <c r="F109" s="239" t="s">
        <v>427</v>
      </c>
      <c r="G109" s="240" t="s">
        <v>743</v>
      </c>
      <c r="H109" s="241">
        <v>0</v>
      </c>
      <c r="I109" s="241">
        <v>735.50770765999994</v>
      </c>
      <c r="J109" s="242" t="s">
        <v>290</v>
      </c>
      <c r="K109" s="402"/>
      <c r="L109" s="402"/>
      <c r="M109" s="402"/>
    </row>
    <row r="110" spans="1:13" s="276" customFormat="1">
      <c r="A110" s="356"/>
      <c r="B110" s="273"/>
      <c r="C110" s="362">
        <v>15</v>
      </c>
      <c r="D110" s="273" t="s">
        <v>417</v>
      </c>
      <c r="E110" s="273"/>
      <c r="F110" s="274"/>
      <c r="G110" s="236"/>
      <c r="H110" s="275"/>
      <c r="I110" s="275"/>
      <c r="J110" s="237"/>
      <c r="K110" s="371"/>
      <c r="L110" s="371"/>
      <c r="M110" s="371"/>
    </row>
    <row r="111" spans="1:13" s="153" customFormat="1">
      <c r="A111" s="235"/>
      <c r="B111" s="238"/>
      <c r="C111" s="243"/>
      <c r="D111" s="238"/>
      <c r="E111" s="238" t="s">
        <v>316</v>
      </c>
      <c r="F111" s="239"/>
      <c r="G111" s="240"/>
      <c r="H111" s="241"/>
      <c r="I111" s="241"/>
      <c r="J111" s="242"/>
      <c r="K111" s="402"/>
      <c r="L111" s="402"/>
      <c r="M111" s="402"/>
    </row>
    <row r="112" spans="1:13" s="153" customFormat="1">
      <c r="A112" s="235"/>
      <c r="B112" s="238"/>
      <c r="C112" s="243"/>
      <c r="D112" s="238"/>
      <c r="E112" s="238"/>
      <c r="F112" s="239">
        <v>0</v>
      </c>
      <c r="G112" s="240" t="s">
        <v>316</v>
      </c>
      <c r="H112" s="241">
        <v>5388.6771870000002</v>
      </c>
      <c r="I112" s="241">
        <v>9824.1873966799885</v>
      </c>
      <c r="J112" s="242">
        <v>82.311670485300283</v>
      </c>
      <c r="K112" s="402"/>
      <c r="L112" s="402"/>
      <c r="M112" s="402"/>
    </row>
    <row r="113" spans="1:13" s="153" customFormat="1">
      <c r="A113" s="235"/>
      <c r="B113" s="238"/>
      <c r="C113" s="243"/>
      <c r="D113" s="238"/>
      <c r="E113" s="238" t="s">
        <v>317</v>
      </c>
      <c r="F113" s="239"/>
      <c r="G113" s="240"/>
      <c r="H113" s="241"/>
      <c r="I113" s="241"/>
      <c r="J113" s="242"/>
      <c r="K113" s="402"/>
      <c r="L113" s="402"/>
      <c r="M113" s="402"/>
    </row>
    <row r="114" spans="1:13" s="153" customFormat="1">
      <c r="A114" s="235"/>
      <c r="B114" s="238"/>
      <c r="C114" s="361"/>
      <c r="D114" s="238"/>
      <c r="E114" s="238"/>
      <c r="F114" s="239" t="s">
        <v>322</v>
      </c>
      <c r="G114" s="240" t="s">
        <v>168</v>
      </c>
      <c r="H114" s="241">
        <v>743.82612200000005</v>
      </c>
      <c r="I114" s="241">
        <v>782.6959495000001</v>
      </c>
      <c r="J114" s="242">
        <v>5.2256604534789375</v>
      </c>
      <c r="K114" s="402"/>
      <c r="L114" s="402"/>
      <c r="M114" s="402"/>
    </row>
    <row r="115" spans="1:13" s="153" customFormat="1">
      <c r="A115" s="235"/>
      <c r="B115" s="238"/>
      <c r="C115" s="243"/>
      <c r="D115" s="238"/>
      <c r="E115" s="238" t="s">
        <v>321</v>
      </c>
      <c r="F115" s="239"/>
      <c r="G115" s="240"/>
      <c r="H115" s="241"/>
      <c r="I115" s="241"/>
      <c r="J115" s="242"/>
      <c r="K115" s="402"/>
      <c r="L115" s="402"/>
      <c r="M115" s="402"/>
    </row>
    <row r="116" spans="1:13" s="153" customFormat="1">
      <c r="A116" s="235"/>
      <c r="B116" s="238"/>
      <c r="C116" s="361"/>
      <c r="D116" s="238"/>
      <c r="E116" s="238"/>
      <c r="F116" s="239" t="s">
        <v>487</v>
      </c>
      <c r="G116" s="240" t="s">
        <v>169</v>
      </c>
      <c r="H116" s="241">
        <v>5492.7594799999997</v>
      </c>
      <c r="I116" s="241">
        <v>6511.4246233500007</v>
      </c>
      <c r="J116" s="242">
        <v>18.545598929993588</v>
      </c>
      <c r="K116" s="402"/>
      <c r="L116" s="402"/>
      <c r="M116" s="402"/>
    </row>
    <row r="117" spans="1:13" s="153" customFormat="1">
      <c r="A117" s="235"/>
      <c r="B117" s="238"/>
      <c r="C117" s="243"/>
      <c r="D117" s="238"/>
      <c r="E117" s="238"/>
      <c r="F117" s="239" t="s">
        <v>424</v>
      </c>
      <c r="G117" s="240" t="s">
        <v>171</v>
      </c>
      <c r="H117" s="241">
        <v>893.86361999999997</v>
      </c>
      <c r="I117" s="241">
        <v>952.83611761999998</v>
      </c>
      <c r="J117" s="242">
        <v>6.5974826920464693</v>
      </c>
      <c r="K117" s="402"/>
      <c r="L117" s="402"/>
      <c r="M117" s="402"/>
    </row>
    <row r="118" spans="1:13" s="276" customFormat="1">
      <c r="A118" s="356"/>
      <c r="B118" s="273"/>
      <c r="C118" s="362">
        <v>16</v>
      </c>
      <c r="D118" s="273" t="s">
        <v>488</v>
      </c>
      <c r="E118" s="273"/>
      <c r="F118" s="274"/>
      <c r="G118" s="236"/>
      <c r="H118" s="275"/>
      <c r="I118" s="275"/>
      <c r="J118" s="237"/>
      <c r="K118" s="371"/>
      <c r="L118" s="371"/>
      <c r="M118" s="371"/>
    </row>
    <row r="119" spans="1:13" s="153" customFormat="1">
      <c r="A119" s="235"/>
      <c r="B119" s="238"/>
      <c r="C119" s="243"/>
      <c r="D119" s="238"/>
      <c r="E119" s="238" t="s">
        <v>316</v>
      </c>
      <c r="F119" s="239"/>
      <c r="G119" s="240"/>
      <c r="H119" s="241"/>
      <c r="I119" s="241"/>
      <c r="J119" s="242"/>
      <c r="K119" s="402"/>
      <c r="L119" s="402"/>
      <c r="M119" s="402"/>
    </row>
    <row r="120" spans="1:13" s="153" customFormat="1">
      <c r="A120" s="235"/>
      <c r="B120" s="238"/>
      <c r="C120" s="243"/>
      <c r="D120" s="238"/>
      <c r="E120" s="238"/>
      <c r="F120" s="239">
        <v>0</v>
      </c>
      <c r="G120" s="240" t="s">
        <v>316</v>
      </c>
      <c r="H120" s="241">
        <v>2071.7447710000001</v>
      </c>
      <c r="I120" s="241">
        <v>2230.1317024900004</v>
      </c>
      <c r="J120" s="242">
        <v>7.6450986485921817</v>
      </c>
      <c r="K120" s="402"/>
      <c r="L120" s="402"/>
      <c r="M120" s="402"/>
    </row>
    <row r="121" spans="1:13" s="153" customFormat="1">
      <c r="A121" s="235"/>
      <c r="B121" s="238"/>
      <c r="C121" s="361"/>
      <c r="D121" s="238"/>
      <c r="E121" s="238" t="s">
        <v>317</v>
      </c>
      <c r="F121" s="239"/>
      <c r="G121" s="240"/>
      <c r="H121" s="241"/>
      <c r="I121" s="241"/>
      <c r="J121" s="242"/>
      <c r="K121" s="402"/>
      <c r="L121" s="402"/>
      <c r="M121" s="402"/>
    </row>
    <row r="122" spans="1:13" s="153" customFormat="1">
      <c r="A122" s="235"/>
      <c r="B122" s="238"/>
      <c r="C122" s="243"/>
      <c r="D122" s="238"/>
      <c r="E122" s="238"/>
      <c r="F122" s="239" t="s">
        <v>322</v>
      </c>
      <c r="G122" s="240" t="s">
        <v>173</v>
      </c>
      <c r="H122" s="241">
        <v>33916.348853000003</v>
      </c>
      <c r="I122" s="241">
        <v>39589.451154190043</v>
      </c>
      <c r="J122" s="242">
        <v>16.726748288202714</v>
      </c>
      <c r="K122" s="402"/>
      <c r="L122" s="402"/>
      <c r="M122" s="402"/>
    </row>
    <row r="123" spans="1:13" s="153" customFormat="1">
      <c r="A123" s="235"/>
      <c r="B123" s="238"/>
      <c r="C123" s="243"/>
      <c r="D123" s="238"/>
      <c r="E123" s="238"/>
      <c r="F123" s="239" t="s">
        <v>358</v>
      </c>
      <c r="G123" s="240" t="s">
        <v>174</v>
      </c>
      <c r="H123" s="241">
        <v>776.47650499999997</v>
      </c>
      <c r="I123" s="241">
        <v>913.66093246999958</v>
      </c>
      <c r="J123" s="242">
        <v>17.667556788469668</v>
      </c>
      <c r="K123" s="402"/>
      <c r="L123" s="402"/>
      <c r="M123" s="402"/>
    </row>
    <row r="124" spans="1:13" s="153" customFormat="1">
      <c r="A124" s="235"/>
      <c r="B124" s="238"/>
      <c r="C124" s="243"/>
      <c r="D124" s="238"/>
      <c r="E124" s="238"/>
      <c r="F124" s="239" t="s">
        <v>489</v>
      </c>
      <c r="G124" s="240" t="s">
        <v>175</v>
      </c>
      <c r="H124" s="241">
        <v>887.345822</v>
      </c>
      <c r="I124" s="241">
        <v>1085.0998644000001</v>
      </c>
      <c r="J124" s="242">
        <v>22.286017187107475</v>
      </c>
      <c r="K124" s="402"/>
      <c r="L124" s="402"/>
      <c r="M124" s="402"/>
    </row>
    <row r="125" spans="1:13" s="153" customFormat="1" ht="27">
      <c r="A125" s="235"/>
      <c r="B125" s="238"/>
      <c r="C125" s="361"/>
      <c r="D125" s="238"/>
      <c r="E125" s="238"/>
      <c r="F125" s="239" t="s">
        <v>412</v>
      </c>
      <c r="G125" s="240" t="s">
        <v>425</v>
      </c>
      <c r="H125" s="241">
        <v>316.000179</v>
      </c>
      <c r="I125" s="241">
        <v>373.10220313999992</v>
      </c>
      <c r="J125" s="242">
        <v>18.070250567801068</v>
      </c>
      <c r="K125" s="402"/>
      <c r="L125" s="402"/>
      <c r="M125" s="402"/>
    </row>
    <row r="126" spans="1:13" s="153" customFormat="1">
      <c r="A126" s="235"/>
      <c r="B126" s="238"/>
      <c r="C126" s="361"/>
      <c r="D126" s="238"/>
      <c r="E126" s="238" t="s">
        <v>321</v>
      </c>
      <c r="F126" s="239"/>
      <c r="G126" s="240"/>
      <c r="H126" s="241"/>
      <c r="I126" s="241"/>
      <c r="J126" s="242"/>
      <c r="K126" s="402"/>
      <c r="L126" s="402"/>
      <c r="M126" s="402"/>
    </row>
    <row r="127" spans="1:13" s="153" customFormat="1">
      <c r="A127" s="235"/>
      <c r="B127" s="238"/>
      <c r="C127" s="243"/>
      <c r="D127" s="238"/>
      <c r="E127" s="238"/>
      <c r="F127" s="239" t="s">
        <v>490</v>
      </c>
      <c r="G127" s="240" t="s">
        <v>176</v>
      </c>
      <c r="H127" s="241">
        <v>2440.9561239999998</v>
      </c>
      <c r="I127" s="241">
        <v>2796.8350021900037</v>
      </c>
      <c r="J127" s="242">
        <v>14.57948689412838</v>
      </c>
      <c r="K127" s="402"/>
      <c r="L127" s="402"/>
      <c r="M127" s="402"/>
    </row>
    <row r="128" spans="1:13" s="276" customFormat="1">
      <c r="A128" s="356"/>
      <c r="B128" s="273"/>
      <c r="C128" s="362">
        <v>18</v>
      </c>
      <c r="D128" s="273" t="s">
        <v>387</v>
      </c>
      <c r="E128" s="273"/>
      <c r="F128" s="274"/>
      <c r="G128" s="236"/>
      <c r="H128" s="275"/>
      <c r="I128" s="275"/>
      <c r="J128" s="237"/>
      <c r="K128" s="371"/>
      <c r="L128" s="371"/>
      <c r="M128" s="371"/>
    </row>
    <row r="129" spans="1:13" s="153" customFormat="1">
      <c r="A129" s="235"/>
      <c r="B129" s="238"/>
      <c r="C129" s="243"/>
      <c r="D129" s="238"/>
      <c r="E129" s="238" t="s">
        <v>316</v>
      </c>
      <c r="F129" s="239"/>
      <c r="G129" s="240"/>
      <c r="H129" s="241"/>
      <c r="I129" s="241"/>
      <c r="J129" s="242"/>
      <c r="K129" s="402"/>
      <c r="L129" s="402"/>
      <c r="M129" s="402"/>
    </row>
    <row r="130" spans="1:13" s="153" customFormat="1">
      <c r="A130" s="235"/>
      <c r="B130" s="238"/>
      <c r="C130" s="243"/>
      <c r="D130" s="238"/>
      <c r="E130" s="238"/>
      <c r="F130" s="239">
        <v>0</v>
      </c>
      <c r="G130" s="240" t="s">
        <v>316</v>
      </c>
      <c r="H130" s="241">
        <v>45957.602984999998</v>
      </c>
      <c r="I130" s="241">
        <v>111115.24381889997</v>
      </c>
      <c r="J130" s="242" t="s">
        <v>423</v>
      </c>
      <c r="K130" s="402"/>
      <c r="L130" s="402"/>
      <c r="M130" s="402"/>
    </row>
    <row r="131" spans="1:13" s="153" customFormat="1">
      <c r="A131" s="235"/>
      <c r="B131" s="238"/>
      <c r="C131" s="243"/>
      <c r="D131" s="238"/>
      <c r="E131" s="238" t="s">
        <v>317</v>
      </c>
      <c r="F131" s="239"/>
      <c r="G131" s="240"/>
      <c r="H131" s="241"/>
      <c r="I131" s="241"/>
      <c r="J131" s="242"/>
      <c r="K131" s="402"/>
      <c r="L131" s="402"/>
      <c r="M131" s="402"/>
    </row>
    <row r="132" spans="1:13" s="153" customFormat="1">
      <c r="A132" s="235"/>
      <c r="B132" s="238"/>
      <c r="C132" s="243"/>
      <c r="D132" s="238"/>
      <c r="E132" s="238"/>
      <c r="F132" s="239" t="s">
        <v>383</v>
      </c>
      <c r="G132" s="240" t="s">
        <v>181</v>
      </c>
      <c r="H132" s="241">
        <v>103.456518</v>
      </c>
      <c r="I132" s="241">
        <v>126.06882815</v>
      </c>
      <c r="J132" s="242">
        <v>21.856825057653694</v>
      </c>
      <c r="K132" s="402"/>
      <c r="L132" s="402"/>
      <c r="M132" s="402"/>
    </row>
    <row r="133" spans="1:13" s="153" customFormat="1">
      <c r="A133" s="235"/>
      <c r="B133" s="238"/>
      <c r="C133" s="243"/>
      <c r="D133" s="238"/>
      <c r="E133" s="238" t="s">
        <v>321</v>
      </c>
      <c r="F133" s="239"/>
      <c r="G133" s="240"/>
      <c r="H133" s="241"/>
      <c r="I133" s="241"/>
      <c r="J133" s="242"/>
      <c r="K133" s="402"/>
      <c r="L133" s="402"/>
      <c r="M133" s="402"/>
    </row>
    <row r="134" spans="1:13" s="153" customFormat="1">
      <c r="A134" s="235"/>
      <c r="B134" s="238"/>
      <c r="C134" s="361"/>
      <c r="D134" s="238"/>
      <c r="E134" s="238"/>
      <c r="F134" s="239" t="s">
        <v>418</v>
      </c>
      <c r="G134" s="240" t="s">
        <v>419</v>
      </c>
      <c r="H134" s="241">
        <v>0</v>
      </c>
      <c r="I134" s="241">
        <v>361.6548975</v>
      </c>
      <c r="J134" s="242" t="s">
        <v>290</v>
      </c>
      <c r="K134" s="402"/>
      <c r="L134" s="402"/>
      <c r="M134" s="402"/>
    </row>
    <row r="135" spans="1:13" s="276" customFormat="1">
      <c r="A135" s="356"/>
      <c r="B135" s="273"/>
      <c r="C135" s="362">
        <v>20</v>
      </c>
      <c r="D135" s="273" t="s">
        <v>491</v>
      </c>
      <c r="E135" s="273"/>
      <c r="F135" s="274"/>
      <c r="G135" s="236"/>
      <c r="H135" s="275"/>
      <c r="I135" s="275"/>
      <c r="J135" s="237"/>
      <c r="K135" s="371"/>
      <c r="L135" s="371"/>
      <c r="M135" s="371"/>
    </row>
    <row r="136" spans="1:13" s="153" customFormat="1">
      <c r="A136" s="235"/>
      <c r="B136" s="238"/>
      <c r="C136" s="243"/>
      <c r="D136" s="238"/>
      <c r="E136" s="238" t="s">
        <v>317</v>
      </c>
      <c r="F136" s="239"/>
      <c r="G136" s="240"/>
      <c r="H136" s="241"/>
      <c r="I136" s="241"/>
      <c r="J136" s="242"/>
      <c r="K136" s="402"/>
      <c r="L136" s="402"/>
      <c r="M136" s="402"/>
    </row>
    <row r="137" spans="1:13" s="153" customFormat="1">
      <c r="A137" s="235"/>
      <c r="B137" s="238"/>
      <c r="C137" s="243"/>
      <c r="D137" s="238"/>
      <c r="E137" s="238"/>
      <c r="F137" s="239" t="s">
        <v>481</v>
      </c>
      <c r="G137" s="240" t="s">
        <v>185</v>
      </c>
      <c r="H137" s="241">
        <v>797.29103599999996</v>
      </c>
      <c r="I137" s="241">
        <v>32.511942359999999</v>
      </c>
      <c r="J137" s="242">
        <v>-95.92219893464349</v>
      </c>
      <c r="K137" s="402"/>
      <c r="L137" s="402"/>
      <c r="M137" s="402"/>
    </row>
    <row r="138" spans="1:13" s="276" customFormat="1">
      <c r="A138" s="356"/>
      <c r="B138" s="273"/>
      <c r="C138" s="362">
        <v>21</v>
      </c>
      <c r="D138" s="273" t="s">
        <v>420</v>
      </c>
      <c r="E138" s="273"/>
      <c r="F138" s="274"/>
      <c r="G138" s="236"/>
      <c r="H138" s="275"/>
      <c r="I138" s="275"/>
      <c r="J138" s="237"/>
      <c r="K138" s="371"/>
      <c r="L138" s="371"/>
      <c r="M138" s="371"/>
    </row>
    <row r="139" spans="1:13" s="153" customFormat="1">
      <c r="A139" s="235"/>
      <c r="B139" s="238"/>
      <c r="C139" s="243"/>
      <c r="D139" s="238"/>
      <c r="E139" s="238" t="s">
        <v>316</v>
      </c>
      <c r="F139" s="239"/>
      <c r="G139" s="240"/>
      <c r="H139" s="241"/>
      <c r="I139" s="241"/>
      <c r="J139" s="242"/>
      <c r="K139" s="402"/>
      <c r="L139" s="402"/>
      <c r="M139" s="402"/>
    </row>
    <row r="140" spans="1:13" s="153" customFormat="1">
      <c r="A140" s="235"/>
      <c r="B140" s="238"/>
      <c r="C140" s="243"/>
      <c r="D140" s="238"/>
      <c r="E140" s="238"/>
      <c r="F140" s="239">
        <v>0</v>
      </c>
      <c r="G140" s="240" t="s">
        <v>316</v>
      </c>
      <c r="H140" s="241">
        <v>425.94889499999999</v>
      </c>
      <c r="I140" s="241">
        <v>625.08526539999968</v>
      </c>
      <c r="J140" s="242">
        <v>46.751235356532533</v>
      </c>
      <c r="K140" s="402"/>
      <c r="L140" s="402"/>
      <c r="M140" s="402"/>
    </row>
    <row r="141" spans="1:13" s="153" customFormat="1">
      <c r="A141" s="235"/>
      <c r="B141" s="238"/>
      <c r="C141" s="243"/>
      <c r="D141" s="238"/>
      <c r="E141" s="238" t="s">
        <v>317</v>
      </c>
      <c r="F141" s="239"/>
      <c r="G141" s="240"/>
      <c r="H141" s="241"/>
      <c r="I141" s="241"/>
      <c r="J141" s="242"/>
      <c r="K141" s="402"/>
      <c r="L141" s="402"/>
      <c r="M141" s="402"/>
    </row>
    <row r="142" spans="1:13" s="153" customFormat="1">
      <c r="A142" s="235"/>
      <c r="B142" s="238"/>
      <c r="C142" s="243"/>
      <c r="D142" s="238"/>
      <c r="E142" s="238"/>
      <c r="F142" s="239" t="s">
        <v>383</v>
      </c>
      <c r="G142" s="240" t="s">
        <v>194</v>
      </c>
      <c r="H142" s="241">
        <v>16.727526999999998</v>
      </c>
      <c r="I142" s="241">
        <v>7.5543997100000002</v>
      </c>
      <c r="J142" s="242">
        <v>-54.838514324323015</v>
      </c>
      <c r="K142" s="402"/>
      <c r="L142" s="402"/>
      <c r="M142" s="402"/>
    </row>
    <row r="143" spans="1:13" s="153" customFormat="1">
      <c r="A143" s="235"/>
      <c r="B143" s="238"/>
      <c r="C143" s="243"/>
      <c r="D143" s="238"/>
      <c r="E143" s="238"/>
      <c r="F143" s="239" t="s">
        <v>322</v>
      </c>
      <c r="G143" s="240" t="s">
        <v>195</v>
      </c>
      <c r="H143" s="241">
        <v>285.31201700000003</v>
      </c>
      <c r="I143" s="241">
        <v>119.09151609999999</v>
      </c>
      <c r="J143" s="242">
        <v>-58.259200803308616</v>
      </c>
      <c r="K143" s="402"/>
      <c r="L143" s="402"/>
      <c r="M143" s="402"/>
    </row>
    <row r="144" spans="1:13" s="153" customFormat="1">
      <c r="A144" s="235"/>
      <c r="B144" s="238"/>
      <c r="C144" s="243"/>
      <c r="D144" s="238"/>
      <c r="E144" s="238" t="s">
        <v>321</v>
      </c>
      <c r="F144" s="239"/>
      <c r="G144" s="240"/>
      <c r="H144" s="241"/>
      <c r="I144" s="241"/>
      <c r="J144" s="242"/>
      <c r="K144" s="402"/>
      <c r="L144" s="402"/>
      <c r="M144" s="402"/>
    </row>
    <row r="145" spans="1:13" s="153" customFormat="1">
      <c r="A145" s="235"/>
      <c r="B145" s="238"/>
      <c r="C145" s="243"/>
      <c r="D145" s="238"/>
      <c r="E145" s="238"/>
      <c r="F145" s="239" t="s">
        <v>457</v>
      </c>
      <c r="G145" s="240" t="s">
        <v>196</v>
      </c>
      <c r="H145" s="241">
        <v>64529.634152999999</v>
      </c>
      <c r="I145" s="241">
        <v>93839.500461879958</v>
      </c>
      <c r="J145" s="242">
        <v>45.420784874413158</v>
      </c>
      <c r="K145" s="402"/>
      <c r="L145" s="402"/>
      <c r="M145" s="402"/>
    </row>
    <row r="146" spans="1:13" s="153" customFormat="1">
      <c r="A146" s="235"/>
      <c r="B146" s="238"/>
      <c r="C146" s="243"/>
      <c r="D146" s="238"/>
      <c r="E146" s="238"/>
      <c r="F146" s="239" t="s">
        <v>744</v>
      </c>
      <c r="G146" s="240" t="s">
        <v>745</v>
      </c>
      <c r="H146" s="241">
        <v>123.876181</v>
      </c>
      <c r="I146" s="241">
        <v>115.51019922</v>
      </c>
      <c r="J146" s="242">
        <v>-6.7535031452091658</v>
      </c>
      <c r="K146" s="402"/>
      <c r="L146" s="402"/>
      <c r="M146" s="402"/>
    </row>
    <row r="147" spans="1:13" s="153" customFormat="1">
      <c r="A147" s="235"/>
      <c r="B147" s="238"/>
      <c r="C147" s="243"/>
      <c r="D147" s="238"/>
      <c r="E147" s="238"/>
      <c r="F147" s="239" t="s">
        <v>492</v>
      </c>
      <c r="G147" s="240" t="s">
        <v>493</v>
      </c>
      <c r="H147" s="241">
        <v>289.50017100000002</v>
      </c>
      <c r="I147" s="241">
        <v>4339.5001709999997</v>
      </c>
      <c r="J147" s="242" t="s">
        <v>423</v>
      </c>
      <c r="K147" s="402"/>
      <c r="L147" s="402"/>
      <c r="M147" s="402"/>
    </row>
    <row r="148" spans="1:13" s="276" customFormat="1">
      <c r="A148" s="356"/>
      <c r="B148" s="273"/>
      <c r="C148" s="362">
        <v>27</v>
      </c>
      <c r="D148" s="273" t="s">
        <v>311</v>
      </c>
      <c r="E148" s="273"/>
      <c r="F148" s="274"/>
      <c r="G148" s="236"/>
      <c r="H148" s="275"/>
      <c r="I148" s="275"/>
      <c r="J148" s="237"/>
      <c r="K148" s="371"/>
      <c r="L148" s="371"/>
      <c r="M148" s="371"/>
    </row>
    <row r="149" spans="1:13" s="153" customFormat="1">
      <c r="A149" s="235"/>
      <c r="B149" s="238"/>
      <c r="C149" s="243"/>
      <c r="D149" s="238"/>
      <c r="E149" s="238" t="s">
        <v>316</v>
      </c>
      <c r="F149" s="239"/>
      <c r="G149" s="240"/>
      <c r="H149" s="241"/>
      <c r="I149" s="241"/>
      <c r="J149" s="242"/>
      <c r="K149" s="402"/>
      <c r="L149" s="402"/>
      <c r="M149" s="402"/>
    </row>
    <row r="150" spans="1:13" s="153" customFormat="1">
      <c r="A150" s="235"/>
      <c r="B150" s="238"/>
      <c r="C150" s="243"/>
      <c r="D150" s="238"/>
      <c r="E150" s="238"/>
      <c r="F150" s="239">
        <v>0</v>
      </c>
      <c r="G150" s="240" t="s">
        <v>316</v>
      </c>
      <c r="H150" s="241">
        <v>1446.2651539999999</v>
      </c>
      <c r="I150" s="241">
        <v>1731.8538297499981</v>
      </c>
      <c r="J150" s="242">
        <v>19.746633247723139</v>
      </c>
      <c r="K150" s="402"/>
      <c r="L150" s="402"/>
      <c r="M150" s="402"/>
    </row>
    <row r="151" spans="1:13" s="276" customFormat="1">
      <c r="A151" s="356"/>
      <c r="B151" s="273"/>
      <c r="C151" s="362">
        <v>36</v>
      </c>
      <c r="D151" s="273" t="s">
        <v>362</v>
      </c>
      <c r="E151" s="273"/>
      <c r="F151" s="274"/>
      <c r="G151" s="236"/>
      <c r="H151" s="275"/>
      <c r="I151" s="275"/>
      <c r="J151" s="237"/>
      <c r="K151" s="371"/>
      <c r="L151" s="371"/>
      <c r="M151" s="371"/>
    </row>
    <row r="152" spans="1:13" s="153" customFormat="1">
      <c r="A152" s="235"/>
      <c r="B152" s="238"/>
      <c r="C152" s="243"/>
      <c r="D152" s="238"/>
      <c r="E152" s="238" t="s">
        <v>316</v>
      </c>
      <c r="F152" s="239"/>
      <c r="G152" s="240"/>
      <c r="H152" s="241"/>
      <c r="I152" s="241"/>
      <c r="J152" s="242"/>
      <c r="K152" s="402"/>
      <c r="L152" s="402"/>
      <c r="M152" s="402"/>
    </row>
    <row r="153" spans="1:13" s="153" customFormat="1">
      <c r="A153" s="235"/>
      <c r="B153" s="238"/>
      <c r="C153" s="243"/>
      <c r="D153" s="238"/>
      <c r="E153" s="238"/>
      <c r="F153" s="239">
        <v>0</v>
      </c>
      <c r="G153" s="240" t="s">
        <v>316</v>
      </c>
      <c r="H153" s="241">
        <v>1445.055824</v>
      </c>
      <c r="I153" s="241">
        <v>2475.6612592499969</v>
      </c>
      <c r="J153" s="242">
        <v>71.319420200475008</v>
      </c>
      <c r="K153" s="402"/>
      <c r="L153" s="402"/>
      <c r="M153" s="402"/>
    </row>
    <row r="154" spans="1:13" s="153" customFormat="1">
      <c r="A154" s="235"/>
      <c r="B154" s="238"/>
      <c r="C154" s="243"/>
      <c r="D154" s="238"/>
      <c r="E154" s="238" t="s">
        <v>317</v>
      </c>
      <c r="F154" s="239"/>
      <c r="G154" s="240"/>
      <c r="H154" s="241"/>
      <c r="I154" s="241"/>
      <c r="J154" s="242"/>
      <c r="K154" s="402"/>
      <c r="L154" s="402"/>
      <c r="M154" s="402"/>
    </row>
    <row r="155" spans="1:13" s="153" customFormat="1">
      <c r="A155" s="235"/>
      <c r="B155" s="238"/>
      <c r="C155" s="243"/>
      <c r="D155" s="238"/>
      <c r="E155" s="238"/>
      <c r="F155" s="239" t="s">
        <v>322</v>
      </c>
      <c r="G155" s="240" t="s">
        <v>366</v>
      </c>
      <c r="H155" s="241">
        <v>1953.069557</v>
      </c>
      <c r="I155" s="241">
        <v>3317.3561764400006</v>
      </c>
      <c r="J155" s="242">
        <v>69.853457832582478</v>
      </c>
      <c r="K155" s="402"/>
      <c r="L155" s="402"/>
      <c r="M155" s="402"/>
    </row>
    <row r="156" spans="1:13" s="153" customFormat="1">
      <c r="A156" s="235"/>
      <c r="B156" s="238"/>
      <c r="C156" s="243"/>
      <c r="D156" s="238"/>
      <c r="E156" s="238"/>
      <c r="F156" s="239" t="s">
        <v>382</v>
      </c>
      <c r="G156" s="240" t="s">
        <v>39</v>
      </c>
      <c r="H156" s="241">
        <v>54.358348999999997</v>
      </c>
      <c r="I156" s="241">
        <v>88.536290359999981</v>
      </c>
      <c r="J156" s="242">
        <v>62.87523809819902</v>
      </c>
      <c r="K156" s="402"/>
      <c r="L156" s="402"/>
      <c r="M156" s="402"/>
    </row>
    <row r="157" spans="1:13" s="153" customFormat="1" ht="27">
      <c r="A157" s="235"/>
      <c r="B157" s="238"/>
      <c r="C157" s="243"/>
      <c r="D157" s="238"/>
      <c r="E157" s="238"/>
      <c r="F157" s="239" t="s">
        <v>412</v>
      </c>
      <c r="G157" s="240" t="s">
        <v>42</v>
      </c>
      <c r="H157" s="241">
        <v>248.95910000000001</v>
      </c>
      <c r="I157" s="241">
        <v>444.62204354999994</v>
      </c>
      <c r="J157" s="242">
        <v>78.592404756443898</v>
      </c>
      <c r="K157" s="402"/>
      <c r="L157" s="402"/>
      <c r="M157" s="402"/>
    </row>
    <row r="158" spans="1:13" s="153" customFormat="1">
      <c r="A158" s="235"/>
      <c r="B158" s="238"/>
      <c r="C158" s="243"/>
      <c r="D158" s="238"/>
      <c r="E158" s="238"/>
      <c r="F158" s="239" t="s">
        <v>433</v>
      </c>
      <c r="G158" s="240" t="s">
        <v>371</v>
      </c>
      <c r="H158" s="241">
        <v>62825.379774000001</v>
      </c>
      <c r="I158" s="241">
        <v>37438.123302159991</v>
      </c>
      <c r="J158" s="242">
        <v>-40.409236781639656</v>
      </c>
      <c r="K158" s="402"/>
      <c r="L158" s="402"/>
      <c r="M158" s="402"/>
    </row>
    <row r="159" spans="1:13" s="276" customFormat="1">
      <c r="A159" s="356"/>
      <c r="B159" s="273"/>
      <c r="C159" s="362">
        <v>45</v>
      </c>
      <c r="D159" s="273" t="s">
        <v>231</v>
      </c>
      <c r="E159" s="273"/>
      <c r="F159" s="274"/>
      <c r="G159" s="236"/>
      <c r="H159" s="275"/>
      <c r="I159" s="275"/>
      <c r="J159" s="237"/>
      <c r="K159" s="371"/>
      <c r="L159" s="371"/>
      <c r="M159" s="371"/>
    </row>
    <row r="160" spans="1:13" s="153" customFormat="1">
      <c r="A160" s="235"/>
      <c r="B160" s="238"/>
      <c r="C160" s="243"/>
      <c r="D160" s="238"/>
      <c r="E160" s="238" t="s">
        <v>316</v>
      </c>
      <c r="F160" s="239"/>
      <c r="G160" s="240"/>
      <c r="H160" s="241"/>
      <c r="I160" s="241"/>
      <c r="J160" s="242"/>
      <c r="K160" s="402"/>
      <c r="L160" s="402"/>
      <c r="M160" s="402"/>
    </row>
    <row r="161" spans="1:13" s="153" customFormat="1">
      <c r="A161" s="235"/>
      <c r="B161" s="238"/>
      <c r="C161" s="243"/>
      <c r="D161" s="238"/>
      <c r="E161" s="238"/>
      <c r="F161" s="239">
        <v>0</v>
      </c>
      <c r="G161" s="240" t="s">
        <v>316</v>
      </c>
      <c r="H161" s="241">
        <v>256.50984099999999</v>
      </c>
      <c r="I161" s="241">
        <v>402.63901732999994</v>
      </c>
      <c r="J161" s="242">
        <v>56.968253444124173</v>
      </c>
      <c r="K161" s="402"/>
      <c r="L161" s="402"/>
      <c r="M161" s="402"/>
    </row>
    <row r="162" spans="1:13" s="276" customFormat="1">
      <c r="A162" s="356"/>
      <c r="B162" s="273"/>
      <c r="C162" s="362">
        <v>46</v>
      </c>
      <c r="D162" s="273" t="s">
        <v>233</v>
      </c>
      <c r="E162" s="273"/>
      <c r="F162" s="274"/>
      <c r="G162" s="236"/>
      <c r="H162" s="275"/>
      <c r="I162" s="275"/>
      <c r="J162" s="237"/>
      <c r="K162" s="371"/>
      <c r="L162" s="371"/>
      <c r="M162" s="371"/>
    </row>
    <row r="163" spans="1:13" s="153" customFormat="1">
      <c r="A163" s="235"/>
      <c r="B163" s="238"/>
      <c r="C163" s="243"/>
      <c r="D163" s="238"/>
      <c r="E163" s="238" t="s">
        <v>316</v>
      </c>
      <c r="F163" s="239"/>
      <c r="G163" s="240"/>
      <c r="H163" s="241"/>
      <c r="I163" s="241"/>
      <c r="J163" s="242"/>
      <c r="K163" s="402"/>
      <c r="L163" s="402"/>
      <c r="M163" s="402"/>
    </row>
    <row r="164" spans="1:13" s="153" customFormat="1">
      <c r="A164" s="235"/>
      <c r="B164" s="238"/>
      <c r="C164" s="243"/>
      <c r="D164" s="238"/>
      <c r="E164" s="238"/>
      <c r="F164" s="239">
        <v>0</v>
      </c>
      <c r="G164" s="240" t="s">
        <v>316</v>
      </c>
      <c r="H164" s="241">
        <v>222.860839</v>
      </c>
      <c r="I164" s="241">
        <v>643.68470685999955</v>
      </c>
      <c r="J164" s="242" t="s">
        <v>423</v>
      </c>
      <c r="K164" s="402"/>
      <c r="L164" s="402"/>
      <c r="M164" s="402"/>
    </row>
    <row r="165" spans="1:13" s="276" customFormat="1">
      <c r="A165" s="356"/>
      <c r="B165" s="273"/>
      <c r="C165" s="362">
        <v>47</v>
      </c>
      <c r="D165" s="273" t="s">
        <v>368</v>
      </c>
      <c r="E165" s="273"/>
      <c r="F165" s="274"/>
      <c r="G165" s="236"/>
      <c r="H165" s="275"/>
      <c r="I165" s="275"/>
      <c r="J165" s="237"/>
      <c r="K165" s="371"/>
      <c r="L165" s="371"/>
      <c r="M165" s="371"/>
    </row>
    <row r="166" spans="1:13" s="153" customFormat="1">
      <c r="A166" s="235"/>
      <c r="B166" s="238"/>
      <c r="C166" s="243"/>
      <c r="D166" s="238"/>
      <c r="E166" s="238" t="s">
        <v>321</v>
      </c>
      <c r="F166" s="239"/>
      <c r="G166" s="240"/>
      <c r="H166" s="241"/>
      <c r="I166" s="241"/>
      <c r="J166" s="242"/>
      <c r="K166" s="402"/>
      <c r="L166" s="402"/>
      <c r="M166" s="402"/>
    </row>
    <row r="167" spans="1:13" s="153" customFormat="1">
      <c r="A167" s="235"/>
      <c r="B167" s="238"/>
      <c r="C167" s="243"/>
      <c r="D167" s="238"/>
      <c r="E167" s="238"/>
      <c r="F167" s="239" t="s">
        <v>426</v>
      </c>
      <c r="G167" s="240" t="s">
        <v>375</v>
      </c>
      <c r="H167" s="241">
        <v>10265.865648000001</v>
      </c>
      <c r="I167" s="241">
        <v>2784.3853881000005</v>
      </c>
      <c r="J167" s="242">
        <v>-72.877246950504798</v>
      </c>
      <c r="K167" s="402"/>
      <c r="L167" s="402"/>
      <c r="M167" s="402"/>
    </row>
    <row r="168" spans="1:13" s="153" customFormat="1">
      <c r="A168" s="235"/>
      <c r="B168" s="238"/>
      <c r="C168" s="243"/>
      <c r="D168" s="238"/>
      <c r="E168" s="238"/>
      <c r="F168" s="239" t="s">
        <v>746</v>
      </c>
      <c r="G168" s="240" t="s">
        <v>237</v>
      </c>
      <c r="H168" s="241">
        <v>958.219471</v>
      </c>
      <c r="I168" s="241">
        <v>1079.32408975</v>
      </c>
      <c r="J168" s="242">
        <v>12.638505312735404</v>
      </c>
      <c r="K168" s="402"/>
      <c r="L168" s="402"/>
      <c r="M168" s="402"/>
    </row>
    <row r="169" spans="1:13" s="153" customFormat="1">
      <c r="A169" s="235"/>
      <c r="B169" s="238"/>
      <c r="C169" s="243"/>
      <c r="D169" s="238"/>
      <c r="E169" s="238"/>
      <c r="F169" s="239" t="s">
        <v>747</v>
      </c>
      <c r="G169" s="240" t="s">
        <v>239</v>
      </c>
      <c r="H169" s="241">
        <v>123.19717900000001</v>
      </c>
      <c r="I169" s="241">
        <v>115.78317174999999</v>
      </c>
      <c r="J169" s="242">
        <v>-6.0180008261390583</v>
      </c>
      <c r="K169" s="402"/>
      <c r="L169" s="402"/>
      <c r="M169" s="402"/>
    </row>
    <row r="170" spans="1:13" s="153" customFormat="1">
      <c r="A170" s="235"/>
      <c r="B170" s="238"/>
      <c r="C170" s="243"/>
      <c r="D170" s="238"/>
      <c r="E170" s="238"/>
      <c r="F170" s="239" t="s">
        <v>458</v>
      </c>
      <c r="G170" s="240" t="s">
        <v>43</v>
      </c>
      <c r="H170" s="241">
        <v>151.87161800000001</v>
      </c>
      <c r="I170" s="241">
        <v>258.46862054000002</v>
      </c>
      <c r="J170" s="242">
        <v>70.188889763457951</v>
      </c>
      <c r="K170" s="402"/>
      <c r="L170" s="402"/>
      <c r="M170" s="402"/>
    </row>
    <row r="171" spans="1:13" s="153" customFormat="1" ht="27">
      <c r="A171" s="235"/>
      <c r="B171" s="238"/>
      <c r="C171" s="243"/>
      <c r="D171" s="238"/>
      <c r="E171" s="238"/>
      <c r="F171" s="239" t="s">
        <v>427</v>
      </c>
      <c r="G171" s="240" t="s">
        <v>428</v>
      </c>
      <c r="H171" s="241">
        <v>0</v>
      </c>
      <c r="I171" s="241">
        <v>742.75441829999988</v>
      </c>
      <c r="J171" s="242" t="s">
        <v>290</v>
      </c>
      <c r="K171" s="402"/>
      <c r="L171" s="402"/>
      <c r="M171" s="402"/>
    </row>
    <row r="172" spans="1:13" s="153" customFormat="1">
      <c r="A172" s="235"/>
      <c r="B172" s="238"/>
      <c r="C172" s="243"/>
      <c r="D172" s="238"/>
      <c r="E172" s="238"/>
      <c r="F172" s="239" t="s">
        <v>429</v>
      </c>
      <c r="G172" s="240" t="s">
        <v>82</v>
      </c>
      <c r="H172" s="241">
        <v>380.60411299999998</v>
      </c>
      <c r="I172" s="241">
        <v>3605.4317930000002</v>
      </c>
      <c r="J172" s="242" t="s">
        <v>423</v>
      </c>
      <c r="K172" s="402"/>
      <c r="L172" s="402"/>
      <c r="M172" s="402"/>
    </row>
    <row r="173" spans="1:13" s="276" customFormat="1">
      <c r="A173" s="356"/>
      <c r="B173" s="273"/>
      <c r="C173" s="362">
        <v>48</v>
      </c>
      <c r="D173" s="273" t="s">
        <v>351</v>
      </c>
      <c r="E173" s="273"/>
      <c r="F173" s="274"/>
      <c r="G173" s="236"/>
      <c r="H173" s="275"/>
      <c r="I173" s="275"/>
      <c r="J173" s="237"/>
      <c r="K173" s="371"/>
      <c r="L173" s="371"/>
      <c r="M173" s="371"/>
    </row>
    <row r="174" spans="1:13" s="153" customFormat="1">
      <c r="A174" s="235"/>
      <c r="B174" s="238"/>
      <c r="C174" s="243"/>
      <c r="D174" s="238"/>
      <c r="E174" s="238" t="s">
        <v>317</v>
      </c>
      <c r="F174" s="239"/>
      <c r="G174" s="240"/>
      <c r="H174" s="241"/>
      <c r="I174" s="241"/>
      <c r="J174" s="242"/>
      <c r="K174" s="402"/>
      <c r="L174" s="402"/>
      <c r="M174" s="402"/>
    </row>
    <row r="175" spans="1:13" s="153" customFormat="1">
      <c r="A175" s="235"/>
      <c r="B175" s="238"/>
      <c r="C175" s="243"/>
      <c r="D175" s="238"/>
      <c r="E175" s="238"/>
      <c r="F175" s="239" t="s">
        <v>481</v>
      </c>
      <c r="G175" s="240" t="s">
        <v>243</v>
      </c>
      <c r="H175" s="241">
        <v>4011.1570569999999</v>
      </c>
      <c r="I175" s="241">
        <v>4502.9028907600032</v>
      </c>
      <c r="J175" s="242">
        <v>12.259450995613392</v>
      </c>
      <c r="K175" s="402"/>
      <c r="L175" s="402"/>
      <c r="M175" s="402"/>
    </row>
    <row r="176" spans="1:13" s="153" customFormat="1">
      <c r="A176" s="235"/>
      <c r="B176" s="238"/>
      <c r="C176" s="243"/>
      <c r="D176" s="238"/>
      <c r="E176" s="238" t="s">
        <v>321</v>
      </c>
      <c r="F176" s="239"/>
      <c r="G176" s="240"/>
      <c r="H176" s="241"/>
      <c r="I176" s="241"/>
      <c r="J176" s="242"/>
      <c r="K176" s="402"/>
      <c r="L176" s="402"/>
      <c r="M176" s="402"/>
    </row>
    <row r="177" spans="1:13" s="153" customFormat="1">
      <c r="A177" s="235"/>
      <c r="B177" s="238"/>
      <c r="C177" s="243"/>
      <c r="D177" s="238"/>
      <c r="E177" s="238"/>
      <c r="F177" s="239" t="s">
        <v>748</v>
      </c>
      <c r="G177" s="240" t="s">
        <v>421</v>
      </c>
      <c r="H177" s="241">
        <v>27.056446000000001</v>
      </c>
      <c r="I177" s="241">
        <v>41.321351549999989</v>
      </c>
      <c r="J177" s="242">
        <v>52.722761703440227</v>
      </c>
      <c r="K177" s="402"/>
      <c r="L177" s="402"/>
      <c r="M177" s="402"/>
    </row>
    <row r="178" spans="1:13" s="153" customFormat="1">
      <c r="A178" s="235"/>
      <c r="B178" s="238"/>
      <c r="C178" s="243"/>
      <c r="D178" s="238"/>
      <c r="E178" s="238"/>
      <c r="F178" s="239" t="s">
        <v>494</v>
      </c>
      <c r="G178" s="240" t="s">
        <v>495</v>
      </c>
      <c r="H178" s="241">
        <v>38.136890000000001</v>
      </c>
      <c r="I178" s="241">
        <v>58.801177999999993</v>
      </c>
      <c r="J178" s="242">
        <v>54.184512685748587</v>
      </c>
      <c r="K178" s="402"/>
      <c r="L178" s="402"/>
      <c r="M178" s="402"/>
    </row>
    <row r="179" spans="1:13" s="153" customFormat="1">
      <c r="A179" s="235"/>
      <c r="B179" s="238"/>
      <c r="C179" s="243"/>
      <c r="D179" s="238"/>
      <c r="E179" s="238"/>
      <c r="F179" s="239" t="s">
        <v>459</v>
      </c>
      <c r="G179" s="240" t="s">
        <v>460</v>
      </c>
      <c r="H179" s="241">
        <v>25.344801</v>
      </c>
      <c r="I179" s="241">
        <v>27.867433490000003</v>
      </c>
      <c r="J179" s="242">
        <v>9.9532542788558516</v>
      </c>
      <c r="K179" s="402"/>
      <c r="L179" s="402"/>
      <c r="M179" s="402"/>
    </row>
    <row r="180" spans="1:13" s="153" customFormat="1">
      <c r="A180" s="235"/>
      <c r="B180" s="238"/>
      <c r="C180" s="243"/>
      <c r="D180" s="238"/>
      <c r="E180" s="238"/>
      <c r="F180" s="239" t="s">
        <v>749</v>
      </c>
      <c r="G180" s="240" t="s">
        <v>246</v>
      </c>
      <c r="H180" s="241">
        <v>44.874048999999999</v>
      </c>
      <c r="I180" s="241">
        <v>132.03834900000001</v>
      </c>
      <c r="J180" s="242" t="s">
        <v>423</v>
      </c>
      <c r="K180" s="402"/>
      <c r="L180" s="402"/>
      <c r="M180" s="402"/>
    </row>
    <row r="181" spans="1:13" s="153" customFormat="1">
      <c r="A181" s="235"/>
      <c r="B181" s="238"/>
      <c r="C181" s="243"/>
      <c r="D181" s="238"/>
      <c r="E181" s="238"/>
      <c r="F181" s="239" t="s">
        <v>750</v>
      </c>
      <c r="G181" s="240" t="s">
        <v>430</v>
      </c>
      <c r="H181" s="241">
        <v>201.276445</v>
      </c>
      <c r="I181" s="241">
        <v>311.40144814000001</v>
      </c>
      <c r="J181" s="242">
        <v>54.713308921965506</v>
      </c>
      <c r="K181" s="402"/>
      <c r="L181" s="402"/>
      <c r="M181" s="402"/>
    </row>
    <row r="182" spans="1:13" s="276" customFormat="1">
      <c r="A182" s="356"/>
      <c r="B182" s="273" t="s">
        <v>496</v>
      </c>
      <c r="C182" s="362"/>
      <c r="D182" s="273"/>
      <c r="E182" s="273"/>
      <c r="F182" s="274"/>
      <c r="G182" s="236"/>
      <c r="H182" s="275"/>
      <c r="I182" s="275"/>
      <c r="J182" s="237"/>
      <c r="K182" s="371"/>
      <c r="L182" s="371"/>
      <c r="M182" s="371"/>
    </row>
    <row r="183" spans="1:13" s="276" customFormat="1">
      <c r="A183" s="356"/>
      <c r="B183" s="273"/>
      <c r="C183" s="362">
        <v>25</v>
      </c>
      <c r="D183" s="273" t="s">
        <v>751</v>
      </c>
      <c r="E183" s="273"/>
      <c r="F183" s="274"/>
      <c r="G183" s="236"/>
      <c r="H183" s="275"/>
      <c r="I183" s="275"/>
      <c r="J183" s="237"/>
      <c r="K183" s="371"/>
      <c r="L183" s="371"/>
      <c r="M183" s="371"/>
    </row>
    <row r="184" spans="1:13" s="153" customFormat="1">
      <c r="A184" s="235"/>
      <c r="B184" s="238"/>
      <c r="C184" s="243"/>
      <c r="D184" s="238"/>
      <c r="E184" s="238" t="s">
        <v>316</v>
      </c>
      <c r="F184" s="239"/>
      <c r="G184" s="240"/>
      <c r="H184" s="241"/>
      <c r="I184" s="241"/>
      <c r="J184" s="242"/>
      <c r="K184" s="402"/>
      <c r="L184" s="402"/>
      <c r="M184" s="402"/>
    </row>
    <row r="185" spans="1:13" s="153" customFormat="1">
      <c r="A185" s="235"/>
      <c r="B185" s="238"/>
      <c r="C185" s="243"/>
      <c r="D185" s="238"/>
      <c r="E185" s="238"/>
      <c r="F185" s="239">
        <v>0</v>
      </c>
      <c r="G185" s="240" t="s">
        <v>316</v>
      </c>
      <c r="H185" s="241">
        <v>12767.830293000001</v>
      </c>
      <c r="I185" s="241">
        <v>102.72807162000001</v>
      </c>
      <c r="J185" s="242">
        <v>-99.195414810014185</v>
      </c>
      <c r="K185" s="402"/>
      <c r="L185" s="402"/>
      <c r="M185" s="402"/>
    </row>
    <row r="186" spans="1:13" s="276" customFormat="1">
      <c r="A186" s="356"/>
      <c r="B186" s="273" t="s">
        <v>325</v>
      </c>
      <c r="C186" s="362"/>
      <c r="D186" s="273"/>
      <c r="E186" s="273"/>
      <c r="F186" s="274"/>
      <c r="G186" s="236"/>
      <c r="H186" s="275"/>
      <c r="I186" s="275"/>
      <c r="J186" s="237"/>
      <c r="K186" s="371"/>
      <c r="L186" s="371"/>
      <c r="M186" s="371"/>
    </row>
    <row r="187" spans="1:13" s="276" customFormat="1">
      <c r="A187" s="356"/>
      <c r="B187" s="273"/>
      <c r="C187" s="362">
        <v>52</v>
      </c>
      <c r="D187" s="273" t="s">
        <v>752</v>
      </c>
      <c r="E187" s="273"/>
      <c r="F187" s="274"/>
      <c r="G187" s="236"/>
      <c r="H187" s="275"/>
      <c r="I187" s="275"/>
      <c r="J187" s="237"/>
      <c r="K187" s="371"/>
      <c r="L187" s="371"/>
      <c r="M187" s="371"/>
    </row>
    <row r="188" spans="1:13" s="153" customFormat="1">
      <c r="A188" s="235"/>
      <c r="B188" s="238"/>
      <c r="C188" s="243"/>
      <c r="D188" s="238"/>
      <c r="E188" s="238" t="s">
        <v>325</v>
      </c>
      <c r="F188" s="239"/>
      <c r="G188" s="240"/>
      <c r="H188" s="241"/>
      <c r="I188" s="241"/>
      <c r="J188" s="242"/>
      <c r="K188" s="402"/>
      <c r="L188" s="402"/>
      <c r="M188" s="402"/>
    </row>
    <row r="189" spans="1:13" s="153" customFormat="1">
      <c r="A189" s="235"/>
      <c r="B189" s="238"/>
      <c r="C189" s="243"/>
      <c r="D189" s="238"/>
      <c r="E189" s="238"/>
      <c r="F189" s="239" t="s">
        <v>753</v>
      </c>
      <c r="G189" s="240" t="s">
        <v>754</v>
      </c>
      <c r="H189" s="241">
        <v>636281.09273499995</v>
      </c>
      <c r="I189" s="241">
        <v>698739.02276199998</v>
      </c>
      <c r="J189" s="242">
        <v>9.8160908347174001</v>
      </c>
      <c r="K189" s="402"/>
      <c r="L189" s="402"/>
      <c r="M189" s="402"/>
    </row>
    <row r="190" spans="1:13" s="276" customFormat="1">
      <c r="A190" s="356" t="s">
        <v>498</v>
      </c>
      <c r="B190" s="273"/>
      <c r="C190" s="362"/>
      <c r="D190" s="273"/>
      <c r="E190" s="273"/>
      <c r="F190" s="274"/>
      <c r="G190" s="236"/>
      <c r="H190" s="275"/>
      <c r="I190" s="275"/>
      <c r="J190" s="237"/>
      <c r="K190" s="371"/>
      <c r="L190" s="371"/>
      <c r="M190" s="371"/>
    </row>
    <row r="191" spans="1:13" s="276" customFormat="1">
      <c r="A191" s="356"/>
      <c r="B191" s="273" t="s">
        <v>499</v>
      </c>
      <c r="C191" s="362"/>
      <c r="D191" s="273"/>
      <c r="E191" s="273"/>
      <c r="F191" s="274"/>
      <c r="G191" s="236"/>
      <c r="H191" s="275"/>
      <c r="I191" s="275"/>
      <c r="J191" s="237"/>
      <c r="K191" s="371"/>
      <c r="L191" s="371"/>
      <c r="M191" s="371"/>
    </row>
    <row r="192" spans="1:13" s="276" customFormat="1">
      <c r="A192" s="356"/>
      <c r="B192" s="273"/>
      <c r="C192" s="277">
        <v>30</v>
      </c>
      <c r="D192" s="273" t="s">
        <v>500</v>
      </c>
      <c r="E192" s="273"/>
      <c r="F192" s="274"/>
      <c r="G192" s="236"/>
      <c r="H192" s="275"/>
      <c r="I192" s="275"/>
      <c r="J192" s="237"/>
      <c r="K192" s="371"/>
      <c r="L192" s="371"/>
      <c r="M192" s="371"/>
    </row>
    <row r="193" spans="1:13" s="153" customFormat="1">
      <c r="A193" s="235"/>
      <c r="B193" s="238"/>
      <c r="C193" s="243"/>
      <c r="D193" s="238"/>
      <c r="E193" s="238" t="s">
        <v>316</v>
      </c>
      <c r="F193" s="239"/>
      <c r="G193" s="240"/>
      <c r="H193" s="241"/>
      <c r="I193" s="241"/>
      <c r="J193" s="242"/>
      <c r="K193" s="402"/>
      <c r="L193" s="402"/>
      <c r="M193" s="402"/>
    </row>
    <row r="194" spans="1:13" s="153" customFormat="1">
      <c r="A194" s="235"/>
      <c r="B194" s="238"/>
      <c r="C194" s="243"/>
      <c r="D194" s="238"/>
      <c r="E194" s="238"/>
      <c r="F194" s="239">
        <v>0</v>
      </c>
      <c r="G194" s="240" t="s">
        <v>316</v>
      </c>
      <c r="H194" s="241">
        <v>30000</v>
      </c>
      <c r="I194" s="241">
        <v>10045</v>
      </c>
      <c r="J194" s="242">
        <v>-66.516666666666666</v>
      </c>
      <c r="K194" s="402"/>
      <c r="L194" s="402"/>
      <c r="M194" s="402"/>
    </row>
    <row r="195" spans="1:13" ht="15.75" thickBot="1">
      <c r="A195" s="249"/>
      <c r="B195" s="249"/>
      <c r="C195" s="249"/>
      <c r="D195" s="249"/>
      <c r="E195" s="249"/>
      <c r="F195" s="249"/>
      <c r="G195" s="250"/>
      <c r="H195" s="251"/>
      <c r="I195" s="251"/>
      <c r="J195" s="251"/>
    </row>
    <row r="196" spans="1:13" ht="87.75" customHeight="1">
      <c r="A196" s="430" t="s">
        <v>461</v>
      </c>
      <c r="B196" s="430"/>
      <c r="C196" s="430"/>
      <c r="D196" s="430"/>
      <c r="E196" s="430"/>
      <c r="F196" s="430"/>
      <c r="G196" s="430"/>
      <c r="H196" s="430"/>
      <c r="I196" s="430"/>
      <c r="J196" s="430"/>
      <c r="K196" s="252"/>
    </row>
  </sheetData>
  <mergeCells count="5">
    <mergeCell ref="A196:J196"/>
    <mergeCell ref="A3:J3"/>
    <mergeCell ref="A5:G7"/>
    <mergeCell ref="A1:G1"/>
    <mergeCell ref="H1:J1"/>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F80"/>
  <sheetViews>
    <sheetView showGridLines="0" zoomScale="110" zoomScaleNormal="110" workbookViewId="0">
      <selection sqref="A1:B1"/>
    </sheetView>
  </sheetViews>
  <sheetFormatPr baseColWidth="10" defaultRowHeight="18"/>
  <cols>
    <col min="1" max="1" width="3.5703125" style="40" customWidth="1"/>
    <col min="2" max="2" width="76" style="52" customWidth="1"/>
    <col min="3" max="3" width="31" style="40" customWidth="1"/>
    <col min="4" max="4" width="18.7109375" style="39" bestFit="1" customWidth="1"/>
    <col min="5" max="16384" width="11.42578125" style="40"/>
  </cols>
  <sheetData>
    <row r="1" spans="1:6" s="38" customFormat="1" ht="43.5" customHeight="1">
      <c r="A1" s="437" t="s">
        <v>286</v>
      </c>
      <c r="B1" s="437"/>
      <c r="C1" s="229" t="s">
        <v>508</v>
      </c>
      <c r="F1" s="341"/>
    </row>
    <row r="2" spans="1:6" ht="55.5" customHeight="1" thickBot="1">
      <c r="A2" s="438" t="s">
        <v>525</v>
      </c>
      <c r="B2" s="439"/>
      <c r="C2" s="439"/>
    </row>
    <row r="3" spans="1:6" ht="6" customHeight="1">
      <c r="A3" s="41"/>
      <c r="B3" s="42"/>
      <c r="C3" s="41"/>
    </row>
    <row r="4" spans="1:6" s="44" customFormat="1" ht="15" customHeight="1">
      <c r="A4" s="440" t="s">
        <v>261</v>
      </c>
      <c r="B4" s="440"/>
      <c r="C4" s="441" t="s">
        <v>372</v>
      </c>
      <c r="D4" s="43"/>
    </row>
    <row r="5" spans="1:6" s="44" customFormat="1" ht="15">
      <c r="A5" s="440"/>
      <c r="B5" s="440"/>
      <c r="C5" s="441"/>
      <c r="D5" s="43"/>
    </row>
    <row r="6" spans="1:6" s="44" customFormat="1" ht="3" customHeight="1" thickBot="1">
      <c r="B6" s="403"/>
      <c r="D6" s="43"/>
    </row>
    <row r="7" spans="1:6" s="44" customFormat="1" ht="3" customHeight="1" thickBot="1">
      <c r="A7" s="45"/>
      <c r="B7" s="46"/>
      <c r="C7" s="47"/>
      <c r="D7" s="43"/>
    </row>
    <row r="8" spans="1:6" s="44" customFormat="1" ht="16.5" customHeight="1">
      <c r="A8" s="248" t="s">
        <v>24</v>
      </c>
      <c r="B8" s="48"/>
      <c r="C8" s="49">
        <v>61008118438.599998</v>
      </c>
      <c r="D8" s="228"/>
    </row>
    <row r="9" spans="1:6" s="44" customFormat="1" ht="15">
      <c r="A9" s="356" t="s">
        <v>352</v>
      </c>
      <c r="B9" s="356"/>
      <c r="C9" s="404">
        <v>2438084348.5900002</v>
      </c>
      <c r="D9" s="228"/>
    </row>
    <row r="10" spans="1:6" s="44" customFormat="1" ht="15">
      <c r="A10" s="405"/>
      <c r="B10" s="235" t="s">
        <v>30</v>
      </c>
      <c r="C10" s="31">
        <v>2438084348.5900002</v>
      </c>
      <c r="D10" s="228"/>
    </row>
    <row r="11" spans="1:6" s="44" customFormat="1" ht="15">
      <c r="A11" s="356" t="s">
        <v>262</v>
      </c>
      <c r="B11" s="356"/>
      <c r="C11" s="404">
        <v>3789812101</v>
      </c>
      <c r="D11" s="228"/>
    </row>
    <row r="12" spans="1:6" s="44" customFormat="1" ht="15">
      <c r="A12" s="405"/>
      <c r="B12" s="235" t="s">
        <v>47</v>
      </c>
      <c r="C12" s="31">
        <v>3789812101</v>
      </c>
      <c r="D12" s="228"/>
    </row>
    <row r="13" spans="1:6" s="44" customFormat="1" ht="15">
      <c r="A13" s="356" t="s">
        <v>263</v>
      </c>
      <c r="B13" s="356"/>
      <c r="C13" s="404">
        <v>5301360634</v>
      </c>
      <c r="D13" s="228"/>
    </row>
    <row r="14" spans="1:6" s="44" customFormat="1" ht="15">
      <c r="A14" s="405"/>
      <c r="B14" s="235" t="s">
        <v>53</v>
      </c>
      <c r="C14" s="31">
        <v>370795918</v>
      </c>
      <c r="D14" s="228"/>
    </row>
    <row r="15" spans="1:6" s="44" customFormat="1" ht="15" customHeight="1">
      <c r="A15" s="235"/>
      <c r="B15" s="235" t="s">
        <v>54</v>
      </c>
      <c r="C15" s="406">
        <v>104330317</v>
      </c>
      <c r="D15" s="228"/>
    </row>
    <row r="16" spans="1:6" s="44" customFormat="1" ht="15" customHeight="1">
      <c r="A16" s="235"/>
      <c r="B16" s="235" t="s">
        <v>55</v>
      </c>
      <c r="C16" s="406">
        <v>1757297413</v>
      </c>
      <c r="D16" s="228"/>
    </row>
    <row r="17" spans="1:4" s="44" customFormat="1" ht="15" customHeight="1">
      <c r="A17" s="235"/>
      <c r="B17" s="235" t="s">
        <v>56</v>
      </c>
      <c r="C17" s="406">
        <v>276106129</v>
      </c>
      <c r="D17" s="228"/>
    </row>
    <row r="18" spans="1:4" s="44" customFormat="1" ht="15" customHeight="1">
      <c r="A18" s="235"/>
      <c r="B18" s="235" t="s">
        <v>57</v>
      </c>
      <c r="C18" s="406">
        <v>613656791</v>
      </c>
      <c r="D18" s="228"/>
    </row>
    <row r="19" spans="1:4" s="44" customFormat="1" ht="15" customHeight="1">
      <c r="A19" s="235"/>
      <c r="B19" s="235" t="s">
        <v>58</v>
      </c>
      <c r="C19" s="406">
        <v>769487078</v>
      </c>
      <c r="D19" s="228"/>
    </row>
    <row r="20" spans="1:4" s="44" customFormat="1" ht="15" customHeight="1">
      <c r="A20" s="235"/>
      <c r="B20" s="235" t="s">
        <v>455</v>
      </c>
      <c r="C20" s="406">
        <v>1394435642</v>
      </c>
      <c r="D20" s="228"/>
    </row>
    <row r="21" spans="1:4" s="44" customFormat="1" ht="15" customHeight="1">
      <c r="A21" s="235"/>
      <c r="B21" s="235" t="s">
        <v>59</v>
      </c>
      <c r="C21" s="406">
        <v>15251346</v>
      </c>
      <c r="D21" s="228"/>
    </row>
    <row r="22" spans="1:4" s="44" customFormat="1" ht="15">
      <c r="A22" s="356" t="s">
        <v>501</v>
      </c>
      <c r="B22" s="356"/>
      <c r="C22" s="404">
        <v>946283097</v>
      </c>
      <c r="D22" s="228"/>
    </row>
    <row r="23" spans="1:4" s="44" customFormat="1" ht="15" customHeight="1">
      <c r="A23" s="235"/>
      <c r="B23" s="235" t="s">
        <v>468</v>
      </c>
      <c r="C23" s="406">
        <v>946283097</v>
      </c>
      <c r="D23" s="228"/>
    </row>
    <row r="24" spans="1:4" s="44" customFormat="1" ht="15">
      <c r="A24" s="356" t="s">
        <v>464</v>
      </c>
      <c r="B24" s="356"/>
      <c r="C24" s="404">
        <v>676525547</v>
      </c>
      <c r="D24" s="228"/>
    </row>
    <row r="25" spans="1:4" s="44" customFormat="1" ht="15" customHeight="1">
      <c r="A25" s="235"/>
      <c r="B25" s="235" t="s">
        <v>63</v>
      </c>
      <c r="C25" s="406">
        <v>676525547</v>
      </c>
      <c r="D25" s="228"/>
    </row>
    <row r="26" spans="1:4" s="44" customFormat="1" ht="15">
      <c r="A26" s="356" t="s">
        <v>502</v>
      </c>
      <c r="B26" s="356"/>
      <c r="C26" s="404">
        <v>514379511</v>
      </c>
      <c r="D26" s="228"/>
    </row>
    <row r="27" spans="1:4" s="44" customFormat="1" ht="15" customHeight="1">
      <c r="A27" s="235"/>
      <c r="B27" s="235" t="s">
        <v>78</v>
      </c>
      <c r="C27" s="406">
        <v>6194140</v>
      </c>
      <c r="D27" s="228"/>
    </row>
    <row r="28" spans="1:4" s="44" customFormat="1" ht="15" customHeight="1">
      <c r="A28" s="235"/>
      <c r="B28" s="235" t="s">
        <v>79</v>
      </c>
      <c r="C28" s="406">
        <v>508185371</v>
      </c>
      <c r="D28" s="228"/>
    </row>
    <row r="29" spans="1:4" s="44" customFormat="1" ht="15">
      <c r="A29" s="356" t="s">
        <v>503</v>
      </c>
      <c r="B29" s="356"/>
      <c r="C29" s="404">
        <v>540812696.05999994</v>
      </c>
      <c r="D29" s="228"/>
    </row>
    <row r="30" spans="1:4" s="44" customFormat="1" ht="15" customHeight="1">
      <c r="A30" s="235"/>
      <c r="B30" s="235" t="s">
        <v>468</v>
      </c>
      <c r="C30" s="406">
        <v>540812696.05999994</v>
      </c>
      <c r="D30" s="228"/>
    </row>
    <row r="31" spans="1:4" s="44" customFormat="1" ht="15">
      <c r="A31" s="356" t="s">
        <v>504</v>
      </c>
      <c r="B31" s="356"/>
      <c r="C31" s="404">
        <v>345258064.33999997</v>
      </c>
      <c r="D31" s="228"/>
    </row>
    <row r="32" spans="1:4" s="44" customFormat="1" ht="15" customHeight="1">
      <c r="A32" s="235"/>
      <c r="B32" s="235" t="s">
        <v>97</v>
      </c>
      <c r="C32" s="406">
        <v>329825086.33999997</v>
      </c>
      <c r="D32" s="228"/>
    </row>
    <row r="33" spans="1:4" s="44" customFormat="1" ht="15" customHeight="1">
      <c r="A33" s="235"/>
      <c r="B33" s="235" t="s">
        <v>98</v>
      </c>
      <c r="C33" s="406">
        <v>15432978</v>
      </c>
      <c r="D33" s="228"/>
    </row>
    <row r="34" spans="1:4" s="44" customFormat="1" ht="15">
      <c r="A34" s="356" t="s">
        <v>465</v>
      </c>
      <c r="B34" s="356"/>
      <c r="C34" s="404">
        <v>638986719</v>
      </c>
      <c r="D34" s="228"/>
    </row>
    <row r="35" spans="1:4" s="44" customFormat="1" ht="15" customHeight="1">
      <c r="A35" s="235"/>
      <c r="B35" s="235" t="s">
        <v>468</v>
      </c>
      <c r="C35" s="406">
        <v>153408111</v>
      </c>
      <c r="D35" s="228"/>
    </row>
    <row r="36" spans="1:4" s="44" customFormat="1" ht="15" customHeight="1">
      <c r="A36" s="235"/>
      <c r="B36" s="235" t="s">
        <v>466</v>
      </c>
      <c r="C36" s="406">
        <v>485578608</v>
      </c>
      <c r="D36" s="228"/>
    </row>
    <row r="37" spans="1:4" s="44" customFormat="1" ht="15">
      <c r="A37" s="356" t="s">
        <v>467</v>
      </c>
      <c r="B37" s="356"/>
      <c r="C37" s="404">
        <v>3540620738</v>
      </c>
      <c r="D37" s="228"/>
    </row>
    <row r="38" spans="1:4" s="44" customFormat="1" ht="15" customHeight="1">
      <c r="A38" s="235"/>
      <c r="B38" s="235" t="s">
        <v>468</v>
      </c>
      <c r="C38" s="406">
        <v>3540620738</v>
      </c>
      <c r="D38" s="228"/>
    </row>
    <row r="39" spans="1:4" s="44" customFormat="1" ht="15">
      <c r="A39" s="356" t="s">
        <v>469</v>
      </c>
      <c r="B39" s="356"/>
      <c r="C39" s="404">
        <v>138300599</v>
      </c>
      <c r="D39" s="228"/>
    </row>
    <row r="40" spans="1:4" s="44" customFormat="1" ht="15" customHeight="1">
      <c r="A40" s="235"/>
      <c r="B40" s="235" t="s">
        <v>468</v>
      </c>
      <c r="C40" s="406">
        <v>138300599</v>
      </c>
      <c r="D40" s="228"/>
    </row>
    <row r="41" spans="1:4" s="44" customFormat="1" ht="15">
      <c r="A41" s="356" t="s">
        <v>410</v>
      </c>
      <c r="B41" s="356"/>
      <c r="C41" s="404">
        <v>691380659.39999998</v>
      </c>
      <c r="D41" s="228"/>
    </row>
    <row r="42" spans="1:4" s="44" customFormat="1" ht="15" customHeight="1">
      <c r="A42" s="235"/>
      <c r="B42" s="235" t="s">
        <v>468</v>
      </c>
      <c r="C42" s="406">
        <v>134746510</v>
      </c>
      <c r="D42" s="228"/>
    </row>
    <row r="43" spans="1:4" s="44" customFormat="1" ht="15" customHeight="1">
      <c r="A43" s="235"/>
      <c r="B43" s="235" t="s">
        <v>173</v>
      </c>
      <c r="C43" s="406">
        <v>300000000</v>
      </c>
      <c r="D43" s="228"/>
    </row>
    <row r="44" spans="1:4" s="44" customFormat="1" ht="15" customHeight="1">
      <c r="A44" s="235"/>
      <c r="B44" s="235" t="s">
        <v>174</v>
      </c>
      <c r="C44" s="406">
        <v>100887202.39999999</v>
      </c>
      <c r="D44" s="228"/>
    </row>
    <row r="45" spans="1:4" s="44" customFormat="1" ht="15" customHeight="1">
      <c r="A45" s="235"/>
      <c r="B45" s="235" t="s">
        <v>443</v>
      </c>
      <c r="C45" s="406">
        <v>111301305</v>
      </c>
      <c r="D45" s="228"/>
    </row>
    <row r="46" spans="1:4" s="44" customFormat="1" ht="27" customHeight="1">
      <c r="A46" s="235"/>
      <c r="B46" s="407" t="s">
        <v>425</v>
      </c>
      <c r="C46" s="406">
        <v>44445642</v>
      </c>
      <c r="D46" s="228"/>
    </row>
    <row r="47" spans="1:4" s="44" customFormat="1" ht="15">
      <c r="A47" s="356" t="s">
        <v>470</v>
      </c>
      <c r="B47" s="356"/>
      <c r="C47" s="404">
        <v>230668292</v>
      </c>
      <c r="D47" s="228"/>
    </row>
    <row r="48" spans="1:4" s="44" customFormat="1" ht="15" customHeight="1">
      <c r="A48" s="235"/>
      <c r="B48" s="235" t="s">
        <v>468</v>
      </c>
      <c r="C48" s="406">
        <v>230668292</v>
      </c>
      <c r="D48" s="228"/>
    </row>
    <row r="49" spans="1:4" s="44" customFormat="1" ht="15">
      <c r="A49" s="356" t="s">
        <v>353</v>
      </c>
      <c r="B49" s="356"/>
      <c r="C49" s="404">
        <v>37464176768.650002</v>
      </c>
      <c r="D49" s="228"/>
    </row>
    <row r="50" spans="1:4" s="44" customFormat="1" ht="15" customHeight="1">
      <c r="A50" s="235"/>
      <c r="B50" s="235" t="s">
        <v>497</v>
      </c>
      <c r="C50" s="406">
        <v>37464176768.650002</v>
      </c>
      <c r="D50" s="228"/>
    </row>
    <row r="51" spans="1:4" s="44" customFormat="1" ht="27" customHeight="1">
      <c r="A51" s="442" t="s">
        <v>505</v>
      </c>
      <c r="B51" s="442"/>
      <c r="C51" s="404">
        <v>1387932</v>
      </c>
      <c r="D51" s="228"/>
    </row>
    <row r="52" spans="1:4" s="44" customFormat="1" ht="15" customHeight="1">
      <c r="A52" s="235"/>
      <c r="B52" s="235" t="s">
        <v>264</v>
      </c>
      <c r="C52" s="406">
        <v>1387932</v>
      </c>
      <c r="D52" s="228"/>
    </row>
    <row r="53" spans="1:4" s="44" customFormat="1" ht="15">
      <c r="A53" s="356" t="s">
        <v>471</v>
      </c>
      <c r="B53" s="356"/>
      <c r="C53" s="404">
        <v>223834259</v>
      </c>
      <c r="D53" s="228"/>
    </row>
    <row r="54" spans="1:4" s="44" customFormat="1" ht="15" customHeight="1">
      <c r="A54" s="235"/>
      <c r="B54" s="235" t="s">
        <v>468</v>
      </c>
      <c r="C54" s="406">
        <v>223834259</v>
      </c>
      <c r="D54" s="228"/>
    </row>
    <row r="55" spans="1:4" s="44" customFormat="1" ht="15">
      <c r="A55" s="356" t="s">
        <v>472</v>
      </c>
      <c r="B55" s="356"/>
      <c r="C55" s="404">
        <v>870002391</v>
      </c>
      <c r="D55" s="228"/>
    </row>
    <row r="56" spans="1:4" s="44" customFormat="1" ht="15" customHeight="1">
      <c r="A56" s="235"/>
      <c r="B56" s="235" t="s">
        <v>366</v>
      </c>
      <c r="C56" s="406">
        <v>870002391</v>
      </c>
      <c r="D56" s="228"/>
    </row>
    <row r="57" spans="1:4" s="44" customFormat="1" ht="15">
      <c r="A57" s="356" t="s">
        <v>506</v>
      </c>
      <c r="B57" s="356"/>
      <c r="C57" s="404">
        <v>188449542</v>
      </c>
      <c r="D57" s="228"/>
    </row>
    <row r="58" spans="1:4" s="44" customFormat="1" ht="15" customHeight="1">
      <c r="A58" s="235"/>
      <c r="B58" s="235" t="s">
        <v>265</v>
      </c>
      <c r="C58" s="406">
        <v>188449542</v>
      </c>
      <c r="D58" s="228"/>
    </row>
    <row r="59" spans="1:4" s="44" customFormat="1" ht="15">
      <c r="A59" s="356" t="s">
        <v>473</v>
      </c>
      <c r="B59" s="356"/>
      <c r="C59" s="404">
        <v>24690024</v>
      </c>
      <c r="D59" s="228"/>
    </row>
    <row r="60" spans="1:4" s="44" customFormat="1" ht="15" customHeight="1">
      <c r="A60" s="235"/>
      <c r="B60" s="235" t="s">
        <v>474</v>
      </c>
      <c r="C60" s="406">
        <v>24690024</v>
      </c>
      <c r="D60" s="228"/>
    </row>
    <row r="61" spans="1:4" s="44" customFormat="1" ht="15">
      <c r="A61" s="356" t="s">
        <v>475</v>
      </c>
      <c r="B61" s="356"/>
      <c r="C61" s="404">
        <v>607226226.80999994</v>
      </c>
      <c r="D61" s="228"/>
    </row>
    <row r="62" spans="1:4" s="44" customFormat="1" ht="15" customHeight="1">
      <c r="A62" s="235"/>
      <c r="B62" s="235" t="s">
        <v>468</v>
      </c>
      <c r="C62" s="406">
        <v>607226226.80999994</v>
      </c>
      <c r="D62" s="228"/>
    </row>
    <row r="63" spans="1:4" s="44" customFormat="1" ht="15">
      <c r="A63" s="356" t="s">
        <v>476</v>
      </c>
      <c r="B63" s="356"/>
      <c r="C63" s="404">
        <v>1395314249</v>
      </c>
      <c r="D63" s="228"/>
    </row>
    <row r="64" spans="1:4" s="44" customFormat="1" ht="15" customHeight="1">
      <c r="A64" s="235"/>
      <c r="B64" s="235" t="s">
        <v>468</v>
      </c>
      <c r="C64" s="406">
        <v>1395314249</v>
      </c>
      <c r="D64" s="228"/>
    </row>
    <row r="65" spans="1:4" s="44" customFormat="1" ht="15">
      <c r="A65" s="356" t="s">
        <v>477</v>
      </c>
      <c r="B65" s="356"/>
      <c r="C65" s="404">
        <v>419459421</v>
      </c>
      <c r="D65" s="228"/>
    </row>
    <row r="66" spans="1:4" s="44" customFormat="1" ht="15" customHeight="1">
      <c r="A66" s="235"/>
      <c r="B66" s="235" t="s">
        <v>468</v>
      </c>
      <c r="C66" s="406">
        <v>419459421</v>
      </c>
      <c r="D66" s="228"/>
    </row>
    <row r="67" spans="1:4" s="44" customFormat="1" ht="15">
      <c r="A67" s="356" t="s">
        <v>507</v>
      </c>
      <c r="B67" s="356"/>
      <c r="C67" s="404">
        <v>21104618.75</v>
      </c>
      <c r="D67" s="228"/>
    </row>
    <row r="68" spans="1:4" s="44" customFormat="1" ht="15" customHeight="1">
      <c r="A68" s="235"/>
      <c r="B68" s="235" t="s">
        <v>237</v>
      </c>
      <c r="C68" s="406">
        <v>21104618.75</v>
      </c>
      <c r="D68" s="228"/>
    </row>
    <row r="69" spans="1:4" s="44" customFormat="1" ht="5.25" customHeight="1" thickBot="1">
      <c r="A69" s="29"/>
      <c r="B69" s="50"/>
      <c r="C69" s="31"/>
    </row>
    <row r="70" spans="1:4" ht="12" customHeight="1">
      <c r="A70" s="436" t="s">
        <v>12</v>
      </c>
      <c r="B70" s="436"/>
      <c r="C70" s="436"/>
      <c r="D70" s="40"/>
    </row>
    <row r="71" spans="1:4" s="51" customFormat="1">
      <c r="A71" s="40"/>
      <c r="B71" s="52"/>
      <c r="C71" s="40"/>
    </row>
    <row r="72" spans="1:4">
      <c r="D72" s="40"/>
    </row>
    <row r="73" spans="1:4">
      <c r="D73" s="40"/>
    </row>
    <row r="74" spans="1:4">
      <c r="D74" s="40"/>
    </row>
    <row r="75" spans="1:4">
      <c r="D75" s="40"/>
    </row>
    <row r="76" spans="1:4">
      <c r="D76" s="40"/>
    </row>
    <row r="77" spans="1:4">
      <c r="D77" s="40"/>
    </row>
    <row r="78" spans="1:4">
      <c r="D78" s="40"/>
    </row>
    <row r="79" spans="1:4">
      <c r="D79" s="40"/>
    </row>
    <row r="80" spans="1:4">
      <c r="D80" s="40"/>
    </row>
  </sheetData>
  <mergeCells count="6">
    <mergeCell ref="A70:C70"/>
    <mergeCell ref="A1:B1"/>
    <mergeCell ref="A2:C2"/>
    <mergeCell ref="A4:B5"/>
    <mergeCell ref="C4:C5"/>
    <mergeCell ref="A51:B51"/>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J28"/>
  <sheetViews>
    <sheetView showGridLines="0" zoomScaleNormal="100" workbookViewId="0">
      <selection sqref="A1:B1"/>
    </sheetView>
  </sheetViews>
  <sheetFormatPr baseColWidth="10" defaultRowHeight="8.25"/>
  <cols>
    <col min="1" max="1" width="5" style="55" customWidth="1"/>
    <col min="2" max="2" width="54.85546875" style="55" customWidth="1"/>
    <col min="3" max="3" width="34.85546875" style="55" customWidth="1"/>
    <col min="4" max="4" width="30" style="349" customWidth="1"/>
    <col min="5" max="5" width="16.5703125" style="55" customWidth="1"/>
    <col min="6" max="16384" width="11.42578125" style="55"/>
  </cols>
  <sheetData>
    <row r="1" spans="1:10" s="32" customFormat="1" ht="43.5" customHeight="1">
      <c r="A1" s="445" t="s">
        <v>285</v>
      </c>
      <c r="B1" s="445"/>
      <c r="C1" s="69" t="s">
        <v>508</v>
      </c>
      <c r="D1" s="347"/>
      <c r="E1" s="33"/>
      <c r="F1" s="33"/>
      <c r="H1" s="34"/>
    </row>
    <row r="2" spans="1:10" s="32" customFormat="1">
      <c r="A2" s="53"/>
      <c r="B2" s="53"/>
      <c r="C2" s="53"/>
      <c r="D2" s="348"/>
      <c r="E2" s="54"/>
      <c r="F2" s="54"/>
      <c r="G2" s="54"/>
      <c r="H2" s="54"/>
    </row>
    <row r="3" spans="1:10" ht="55.5" customHeight="1" thickBot="1">
      <c r="A3" s="446" t="s">
        <v>524</v>
      </c>
      <c r="B3" s="447"/>
      <c r="C3" s="447"/>
      <c r="F3" s="443"/>
      <c r="G3" s="443"/>
      <c r="H3" s="443"/>
      <c r="I3" s="443"/>
      <c r="J3" s="443"/>
    </row>
    <row r="4" spans="1:10" ht="6" customHeight="1">
      <c r="A4" s="56"/>
      <c r="B4" s="57"/>
      <c r="C4" s="57"/>
    </row>
    <row r="5" spans="1:10" ht="10.5" customHeight="1">
      <c r="A5" s="448" t="s">
        <v>248</v>
      </c>
      <c r="B5" s="448"/>
      <c r="C5" s="449" t="s">
        <v>372</v>
      </c>
    </row>
    <row r="6" spans="1:10" ht="14.25" customHeight="1">
      <c r="A6" s="448"/>
      <c r="B6" s="448"/>
      <c r="C6" s="450"/>
    </row>
    <row r="7" spans="1:10" ht="3" customHeight="1" thickBot="1">
      <c r="A7" s="58"/>
      <c r="B7" s="58"/>
      <c r="C7" s="59"/>
    </row>
    <row r="8" spans="1:10" ht="3" customHeight="1" thickBot="1">
      <c r="A8" s="58"/>
      <c r="B8" s="58"/>
      <c r="C8" s="59"/>
    </row>
    <row r="9" spans="1:10" ht="15">
      <c r="A9" s="451" t="s">
        <v>24</v>
      </c>
      <c r="B9" s="451"/>
      <c r="C9" s="244">
        <f>+C10+C14+C18+C19+C20+C21+C22+C23+C24+C25+C26</f>
        <v>18037935382.09</v>
      </c>
    </row>
    <row r="10" spans="1:10" ht="15">
      <c r="A10" s="60">
        <v>1</v>
      </c>
      <c r="B10" s="61" t="s">
        <v>249</v>
      </c>
      <c r="C10" s="62">
        <f>SUM(C11:C13)</f>
        <v>679797624.19000006</v>
      </c>
    </row>
    <row r="11" spans="1:10" ht="15">
      <c r="A11" s="63"/>
      <c r="B11" s="64" t="s">
        <v>250</v>
      </c>
      <c r="C11" s="65">
        <v>181965497.19</v>
      </c>
    </row>
    <row r="12" spans="1:10" ht="15">
      <c r="A12" s="63"/>
      <c r="B12" s="64" t="s">
        <v>251</v>
      </c>
      <c r="C12" s="65">
        <v>458543521</v>
      </c>
    </row>
    <row r="13" spans="1:10" ht="15">
      <c r="A13" s="63"/>
      <c r="B13" s="64" t="s">
        <v>252</v>
      </c>
      <c r="C13" s="65">
        <v>39288606</v>
      </c>
    </row>
    <row r="14" spans="1:10" ht="15">
      <c r="A14" s="60">
        <v>3</v>
      </c>
      <c r="B14" s="61" t="s">
        <v>253</v>
      </c>
      <c r="C14" s="62">
        <f>SUM(C15:C17)</f>
        <v>334505857</v>
      </c>
    </row>
    <row r="15" spans="1:10" ht="15">
      <c r="A15" s="63"/>
      <c r="B15" s="64" t="s">
        <v>254</v>
      </c>
      <c r="C15" s="65">
        <v>2537457</v>
      </c>
    </row>
    <row r="16" spans="1:10" ht="15" customHeight="1">
      <c r="A16" s="63"/>
      <c r="B16" s="64" t="s">
        <v>280</v>
      </c>
      <c r="C16" s="65">
        <v>319268400</v>
      </c>
    </row>
    <row r="17" spans="1:3" ht="15" customHeight="1">
      <c r="A17" s="63"/>
      <c r="B17" s="64" t="s">
        <v>255</v>
      </c>
      <c r="C17" s="65">
        <v>12700000</v>
      </c>
    </row>
    <row r="18" spans="1:3" ht="15">
      <c r="A18" s="60">
        <v>22</v>
      </c>
      <c r="B18" s="61" t="s">
        <v>256</v>
      </c>
      <c r="C18" s="62">
        <v>308810484.75999999</v>
      </c>
    </row>
    <row r="19" spans="1:3" ht="15">
      <c r="A19" s="60">
        <v>32</v>
      </c>
      <c r="B19" s="61" t="s">
        <v>390</v>
      </c>
      <c r="C19" s="62">
        <v>17472700.969999999</v>
      </c>
    </row>
    <row r="20" spans="1:3" ht="15">
      <c r="A20" s="60">
        <v>35</v>
      </c>
      <c r="B20" s="61" t="s">
        <v>281</v>
      </c>
      <c r="C20" s="62">
        <v>6288739.9399999995</v>
      </c>
    </row>
    <row r="21" spans="1:3" ht="15">
      <c r="A21" s="60">
        <v>40</v>
      </c>
      <c r="B21" s="61" t="s">
        <v>257</v>
      </c>
      <c r="C21" s="62">
        <v>170399834.93000001</v>
      </c>
    </row>
    <row r="22" spans="1:3" ht="15" customHeight="1">
      <c r="A22" s="60">
        <v>41</v>
      </c>
      <c r="B22" s="61" t="s">
        <v>354</v>
      </c>
      <c r="C22" s="62">
        <v>27969462</v>
      </c>
    </row>
    <row r="23" spans="1:3" ht="15">
      <c r="A23" s="60">
        <v>43</v>
      </c>
      <c r="B23" s="61" t="s">
        <v>259</v>
      </c>
      <c r="C23" s="62">
        <v>618935594.16999996</v>
      </c>
    </row>
    <row r="24" spans="1:3" ht="30">
      <c r="A24" s="60">
        <v>44</v>
      </c>
      <c r="B24" s="61" t="s">
        <v>282</v>
      </c>
      <c r="C24" s="62">
        <v>1612904.5</v>
      </c>
    </row>
    <row r="25" spans="1:3" ht="15">
      <c r="A25" s="60">
        <v>49</v>
      </c>
      <c r="B25" s="61" t="s">
        <v>377</v>
      </c>
      <c r="C25" s="62">
        <v>173921409.63</v>
      </c>
    </row>
    <row r="26" spans="1:3" ht="15">
      <c r="A26" s="63">
        <v>50</v>
      </c>
      <c r="B26" s="61" t="s">
        <v>260</v>
      </c>
      <c r="C26" s="344">
        <v>15698220770</v>
      </c>
    </row>
    <row r="27" spans="1:3" ht="4.5" customHeight="1" thickBot="1">
      <c r="A27" s="66"/>
      <c r="B27" s="67"/>
      <c r="C27" s="68"/>
    </row>
    <row r="28" spans="1:3" ht="42" customHeight="1">
      <c r="A28" s="444" t="s">
        <v>478</v>
      </c>
      <c r="B28" s="444"/>
      <c r="C28" s="444"/>
    </row>
  </sheetData>
  <mergeCells count="7">
    <mergeCell ref="F3:J3"/>
    <mergeCell ref="A28:C28"/>
    <mergeCell ref="A1:B1"/>
    <mergeCell ref="A3:C3"/>
    <mergeCell ref="A5:B6"/>
    <mergeCell ref="C5:C6"/>
    <mergeCell ref="A9:B9"/>
  </mergeCells>
  <printOptions horizontalCentered="1"/>
  <pageMargins left="0.39370078740157483" right="0.39370078740157483" top="0.78740157480314965" bottom="0.78740157480314965" header="0.31496062992125984" footer="0.31496062992125984"/>
  <pageSetup fitToHeight="0" orientation="portrait" r:id="rId1"/>
  <ignoredErrors>
    <ignoredError sqref="C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23"/>
  <sheetViews>
    <sheetView showGridLines="0" zoomScaleNormal="100" workbookViewId="0">
      <selection sqref="A1:B1"/>
    </sheetView>
  </sheetViews>
  <sheetFormatPr baseColWidth="10" defaultRowHeight="18"/>
  <cols>
    <col min="1" max="1" width="8.85546875" style="36" customWidth="1"/>
    <col min="2" max="2" width="51.5703125" style="36" customWidth="1"/>
    <col min="3" max="3" width="33.7109375" style="36" customWidth="1"/>
    <col min="4" max="4" width="4.28515625" style="36" customWidth="1"/>
    <col min="5" max="5" width="11.42578125" style="35"/>
    <col min="6" max="16384" width="11.42578125" style="36"/>
  </cols>
  <sheetData>
    <row r="1" spans="1:11" s="32" customFormat="1" ht="43.5" customHeight="1">
      <c r="A1" s="445" t="s">
        <v>285</v>
      </c>
      <c r="B1" s="445"/>
      <c r="C1" s="70" t="s">
        <v>508</v>
      </c>
      <c r="G1" s="341"/>
      <c r="H1" s="38"/>
      <c r="I1" s="38"/>
      <c r="J1" s="38"/>
      <c r="K1" s="34"/>
    </row>
    <row r="2" spans="1:11" ht="7.5" customHeight="1"/>
    <row r="3" spans="1:11" ht="60" customHeight="1" thickBot="1">
      <c r="A3" s="452" t="s">
        <v>523</v>
      </c>
      <c r="B3" s="453"/>
      <c r="C3" s="453"/>
    </row>
    <row r="4" spans="1:11" ht="6" customHeight="1">
      <c r="A4" s="25"/>
      <c r="B4" s="25"/>
      <c r="C4" s="25"/>
    </row>
    <row r="5" spans="1:11" s="14" customFormat="1" ht="15" customHeight="1">
      <c r="A5" s="441" t="s">
        <v>267</v>
      </c>
      <c r="B5" s="441" t="s">
        <v>268</v>
      </c>
      <c r="C5" s="455" t="s">
        <v>372</v>
      </c>
      <c r="E5" s="37"/>
    </row>
    <row r="6" spans="1:11" s="14" customFormat="1" ht="15" customHeight="1">
      <c r="A6" s="441"/>
      <c r="B6" s="441"/>
      <c r="C6" s="455"/>
      <c r="E6" s="37"/>
    </row>
    <row r="7" spans="1:11" s="14" customFormat="1" ht="3" customHeight="1" thickBot="1">
      <c r="A7" s="15"/>
      <c r="B7" s="15"/>
      <c r="C7" s="16"/>
      <c r="D7" s="17"/>
      <c r="E7" s="37"/>
    </row>
    <row r="8" spans="1:11" s="14" customFormat="1" ht="3" customHeight="1" thickBot="1">
      <c r="A8" s="9"/>
      <c r="B8" s="9"/>
      <c r="C8" s="10"/>
      <c r="E8" s="37"/>
    </row>
    <row r="9" spans="1:11" s="14" customFormat="1" ht="15.75" customHeight="1">
      <c r="A9" s="26" t="s">
        <v>24</v>
      </c>
      <c r="B9" s="26"/>
      <c r="C9" s="30">
        <v>8505911004.6499996</v>
      </c>
      <c r="E9" s="37"/>
    </row>
    <row r="10" spans="1:11" s="14" customFormat="1" ht="15" customHeight="1">
      <c r="A10" s="27">
        <v>4</v>
      </c>
      <c r="B10" s="28" t="s">
        <v>269</v>
      </c>
      <c r="C10" s="31">
        <v>45677254</v>
      </c>
      <c r="E10" s="37"/>
    </row>
    <row r="11" spans="1:11" s="14" customFormat="1" ht="15" customHeight="1">
      <c r="A11" s="27">
        <v>6</v>
      </c>
      <c r="B11" s="28" t="s">
        <v>271</v>
      </c>
      <c r="C11" s="31">
        <v>91008360</v>
      </c>
      <c r="E11" s="37"/>
    </row>
    <row r="12" spans="1:11" s="14" customFormat="1" ht="15" customHeight="1">
      <c r="A12" s="27">
        <v>7</v>
      </c>
      <c r="B12" s="28" t="s">
        <v>272</v>
      </c>
      <c r="C12" s="31">
        <v>649769844</v>
      </c>
      <c r="E12" s="37"/>
    </row>
    <row r="13" spans="1:11" s="14" customFormat="1" ht="15" customHeight="1">
      <c r="A13" s="27">
        <v>10</v>
      </c>
      <c r="B13" s="28" t="s">
        <v>526</v>
      </c>
      <c r="C13" s="31">
        <v>31014053</v>
      </c>
      <c r="E13" s="37"/>
    </row>
    <row r="14" spans="1:11" s="14" customFormat="1" ht="15" customHeight="1">
      <c r="A14" s="27">
        <v>11</v>
      </c>
      <c r="B14" s="28" t="s">
        <v>273</v>
      </c>
      <c r="C14" s="31">
        <v>2973014</v>
      </c>
      <c r="E14" s="37"/>
    </row>
    <row r="15" spans="1:11" s="14" customFormat="1" ht="15" customHeight="1">
      <c r="A15" s="27">
        <v>12</v>
      </c>
      <c r="B15" s="28" t="s">
        <v>274</v>
      </c>
      <c r="C15" s="31">
        <v>153408111</v>
      </c>
      <c r="E15" s="37"/>
    </row>
    <row r="16" spans="1:11" s="14" customFormat="1" ht="15" customHeight="1">
      <c r="A16" s="27">
        <v>13</v>
      </c>
      <c r="B16" s="28" t="s">
        <v>275</v>
      </c>
      <c r="C16" s="31">
        <v>587874428</v>
      </c>
      <c r="E16" s="37"/>
    </row>
    <row r="17" spans="1:5" s="14" customFormat="1" ht="15" customHeight="1">
      <c r="A17" s="27">
        <v>18</v>
      </c>
      <c r="B17" s="28" t="s">
        <v>387</v>
      </c>
      <c r="C17" s="31">
        <v>230668292</v>
      </c>
      <c r="E17" s="37"/>
    </row>
    <row r="18" spans="1:5" s="14" customFormat="1" ht="15" customHeight="1">
      <c r="A18" s="27">
        <v>23</v>
      </c>
      <c r="B18" s="28" t="s">
        <v>497</v>
      </c>
      <c r="C18" s="31">
        <v>5511749217.6499996</v>
      </c>
      <c r="E18" s="37"/>
    </row>
    <row r="19" spans="1:5" s="14" customFormat="1" ht="15" customHeight="1">
      <c r="A19" s="27">
        <v>36</v>
      </c>
      <c r="B19" s="28" t="s">
        <v>362</v>
      </c>
      <c r="C19" s="31">
        <v>782309010</v>
      </c>
      <c r="E19" s="37"/>
    </row>
    <row r="20" spans="1:5" s="14" customFormat="1" ht="15" customHeight="1">
      <c r="A20" s="27">
        <v>46</v>
      </c>
      <c r="B20" s="28" t="s">
        <v>233</v>
      </c>
      <c r="C20" s="31">
        <v>419459421</v>
      </c>
      <c r="E20" s="37"/>
    </row>
    <row r="21" spans="1:5" ht="4.5" customHeight="1" thickBot="1">
      <c r="A21" s="11"/>
      <c r="B21" s="12"/>
      <c r="C21" s="13"/>
    </row>
    <row r="22" spans="1:5" s="19" customFormat="1">
      <c r="A22" s="22" t="s">
        <v>12</v>
      </c>
    </row>
    <row r="23" spans="1:5">
      <c r="A23" s="454"/>
      <c r="B23" s="454"/>
      <c r="C23" s="454"/>
    </row>
  </sheetData>
  <mergeCells count="6">
    <mergeCell ref="A1:B1"/>
    <mergeCell ref="A3:C3"/>
    <mergeCell ref="A5:A6"/>
    <mergeCell ref="B5:B6"/>
    <mergeCell ref="A23:C23"/>
    <mergeCell ref="C5:C6"/>
  </mergeCells>
  <pageMargins left="0.7" right="0.7"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L23"/>
  <sheetViews>
    <sheetView showGridLines="0" workbookViewId="0">
      <selection sqref="A1:B1"/>
    </sheetView>
  </sheetViews>
  <sheetFormatPr baseColWidth="10" defaultRowHeight="15"/>
  <cols>
    <col min="1" max="1" width="9.5703125" customWidth="1"/>
    <col min="2" max="2" width="41.7109375" customWidth="1"/>
    <col min="3" max="4" width="18.28515625" customWidth="1"/>
    <col min="7" max="7" width="13.140625" bestFit="1" customWidth="1"/>
  </cols>
  <sheetData>
    <row r="1" spans="1:12" s="38" customFormat="1" ht="43.5" customHeight="1">
      <c r="A1" s="466" t="s">
        <v>527</v>
      </c>
      <c r="B1" s="466"/>
      <c r="C1" s="458" t="s">
        <v>508</v>
      </c>
      <c r="D1" s="458"/>
      <c r="G1" s="341"/>
      <c r="H1" s="456"/>
      <c r="I1" s="456"/>
      <c r="J1" s="456"/>
      <c r="K1" s="456"/>
      <c r="L1" s="456"/>
    </row>
    <row r="2" spans="1:12">
      <c r="A2" s="459"/>
      <c r="B2" s="459"/>
      <c r="C2" s="459"/>
      <c r="D2" s="459"/>
    </row>
    <row r="3" spans="1:12" ht="66.75" customHeight="1" thickBot="1">
      <c r="A3" s="460" t="s">
        <v>522</v>
      </c>
      <c r="B3" s="460"/>
      <c r="C3" s="460"/>
      <c r="D3" s="460"/>
    </row>
    <row r="4" spans="1:12" ht="6" customHeight="1">
      <c r="A4" s="461"/>
      <c r="B4" s="461"/>
      <c r="C4" s="461"/>
      <c r="D4" s="461"/>
    </row>
    <row r="5" spans="1:12" ht="15" customHeight="1" thickBot="1">
      <c r="A5" s="462" t="s">
        <v>444</v>
      </c>
      <c r="B5" s="465" t="s">
        <v>445</v>
      </c>
      <c r="C5" s="463" t="s">
        <v>446</v>
      </c>
      <c r="D5" s="464"/>
    </row>
    <row r="6" spans="1:12" ht="15" customHeight="1">
      <c r="A6" s="462"/>
      <c r="B6" s="465"/>
      <c r="C6" s="368" t="s">
        <v>447</v>
      </c>
      <c r="D6" s="369" t="s">
        <v>448</v>
      </c>
    </row>
    <row r="7" spans="1:12" ht="15" customHeight="1">
      <c r="A7" s="462"/>
      <c r="B7" s="465"/>
      <c r="C7" s="368" t="s">
        <v>449</v>
      </c>
      <c r="D7" s="369" t="s">
        <v>450</v>
      </c>
    </row>
    <row r="8" spans="1:12" ht="6" customHeight="1" thickBot="1">
      <c r="A8" s="15"/>
      <c r="B8" s="15"/>
      <c r="C8" s="15"/>
      <c r="D8" s="15"/>
    </row>
    <row r="9" spans="1:12" ht="6" customHeight="1" thickBot="1">
      <c r="A9" s="15"/>
      <c r="B9" s="15"/>
      <c r="C9" s="15"/>
      <c r="D9" s="15"/>
    </row>
    <row r="10" spans="1:12">
      <c r="A10" s="350"/>
      <c r="B10" s="350" t="s">
        <v>422</v>
      </c>
      <c r="C10" s="351">
        <v>5640.0917110903993</v>
      </c>
      <c r="D10" s="363">
        <v>1</v>
      </c>
    </row>
    <row r="11" spans="1:12" s="367" customFormat="1">
      <c r="A11" s="352">
        <v>6</v>
      </c>
      <c r="B11" s="352" t="s">
        <v>271</v>
      </c>
      <c r="C11" s="353">
        <v>1115.0417767599999</v>
      </c>
      <c r="D11" s="364">
        <v>0.19769922793408423</v>
      </c>
      <c r="G11"/>
    </row>
    <row r="12" spans="1:12">
      <c r="A12" s="352">
        <v>7</v>
      </c>
      <c r="B12" s="352" t="s">
        <v>272</v>
      </c>
      <c r="C12" s="353">
        <v>1409.1212728799999</v>
      </c>
      <c r="D12" s="364">
        <v>0.2498401347107837</v>
      </c>
    </row>
    <row r="13" spans="1:12">
      <c r="A13" s="352">
        <v>9</v>
      </c>
      <c r="B13" s="352" t="s">
        <v>456</v>
      </c>
      <c r="C13" s="353">
        <v>1640.2593749992</v>
      </c>
      <c r="D13" s="364">
        <v>0.29082140132116546</v>
      </c>
    </row>
    <row r="14" spans="1:12">
      <c r="A14" s="352">
        <v>11</v>
      </c>
      <c r="B14" s="352" t="s">
        <v>273</v>
      </c>
      <c r="C14" s="353">
        <v>10.46</v>
      </c>
      <c r="D14" s="364">
        <v>1.8545797720685942E-3</v>
      </c>
    </row>
    <row r="15" spans="1:12">
      <c r="A15" s="352">
        <v>13</v>
      </c>
      <c r="B15" s="352" t="s">
        <v>275</v>
      </c>
      <c r="C15" s="353">
        <v>136.37397150999999</v>
      </c>
      <c r="D15" s="364">
        <v>2.4179389005650549E-2</v>
      </c>
    </row>
    <row r="16" spans="1:12">
      <c r="A16" s="352">
        <v>15</v>
      </c>
      <c r="B16" s="352" t="s">
        <v>417</v>
      </c>
      <c r="C16" s="353">
        <v>24.894120000000001</v>
      </c>
      <c r="D16" s="364">
        <v>4.4137792921078618E-3</v>
      </c>
    </row>
    <row r="17" spans="1:4">
      <c r="A17" s="352">
        <v>16</v>
      </c>
      <c r="B17" s="352" t="s">
        <v>488</v>
      </c>
      <c r="C17" s="353">
        <v>267.62030994119993</v>
      </c>
      <c r="D17" s="364">
        <v>4.7449637993468172E-2</v>
      </c>
    </row>
    <row r="18" spans="1:4">
      <c r="A18" s="352">
        <v>20</v>
      </c>
      <c r="B18" s="352" t="s">
        <v>491</v>
      </c>
      <c r="C18" s="353">
        <v>825.13499999999999</v>
      </c>
      <c r="D18" s="364">
        <v>0.14629815298525997</v>
      </c>
    </row>
    <row r="19" spans="1:4">
      <c r="A19" s="352">
        <v>21</v>
      </c>
      <c r="B19" s="352" t="s">
        <v>420</v>
      </c>
      <c r="C19" s="353">
        <v>9.0528659999999999</v>
      </c>
      <c r="D19" s="364">
        <v>1.6050919849758629E-3</v>
      </c>
    </row>
    <row r="20" spans="1:4">
      <c r="A20" s="352">
        <v>36</v>
      </c>
      <c r="B20" s="352" t="s">
        <v>362</v>
      </c>
      <c r="C20" s="353">
        <v>150</v>
      </c>
      <c r="D20" s="364">
        <v>2.6595312218956897E-2</v>
      </c>
    </row>
    <row r="21" spans="1:4">
      <c r="A21" s="352">
        <v>48</v>
      </c>
      <c r="B21" s="352" t="s">
        <v>351</v>
      </c>
      <c r="C21" s="353">
        <v>52.13301899999999</v>
      </c>
      <c r="D21" s="364">
        <v>9.2432927814787447E-3</v>
      </c>
    </row>
    <row r="22" spans="1:4" ht="6.75" customHeight="1" thickBot="1">
      <c r="A22" s="350"/>
      <c r="B22" s="350"/>
      <c r="C22" s="354"/>
      <c r="D22" s="355"/>
    </row>
    <row r="23" spans="1:4" ht="26.25" customHeight="1">
      <c r="A23" s="457" t="s">
        <v>451</v>
      </c>
      <c r="B23" s="457"/>
      <c r="C23" s="457"/>
      <c r="D23" s="457"/>
    </row>
  </sheetData>
  <mergeCells count="10">
    <mergeCell ref="H1:L1"/>
    <mergeCell ref="A23:D23"/>
    <mergeCell ref="C1:D1"/>
    <mergeCell ref="A2:D2"/>
    <mergeCell ref="A3:D3"/>
    <mergeCell ref="A4:D4"/>
    <mergeCell ref="A5:A7"/>
    <mergeCell ref="C5:D5"/>
    <mergeCell ref="B5:B7"/>
    <mergeCell ref="A1:B1"/>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22"/>
  <sheetViews>
    <sheetView showGridLines="0" workbookViewId="0">
      <selection sqref="A1:C1"/>
    </sheetView>
  </sheetViews>
  <sheetFormatPr baseColWidth="10" defaultRowHeight="15"/>
  <cols>
    <col min="1" max="1" width="8" customWidth="1"/>
    <col min="2" max="2" width="25.5703125" customWidth="1"/>
    <col min="3" max="3" width="13.140625" customWidth="1"/>
    <col min="4" max="4" width="56.42578125" customWidth="1"/>
  </cols>
  <sheetData>
    <row r="1" spans="1:13" s="38" customFormat="1" ht="57.75" customHeight="1">
      <c r="A1" s="466" t="s">
        <v>13</v>
      </c>
      <c r="B1" s="466"/>
      <c r="C1" s="466"/>
      <c r="D1" s="140" t="s">
        <v>508</v>
      </c>
      <c r="G1" s="341"/>
      <c r="I1" s="456"/>
      <c r="J1" s="456"/>
      <c r="K1" s="456"/>
      <c r="L1" s="456"/>
      <c r="M1" s="456"/>
    </row>
    <row r="2" spans="1:13">
      <c r="A2" s="459"/>
      <c r="B2" s="459"/>
      <c r="C2" s="459"/>
      <c r="D2" s="459"/>
    </row>
    <row r="3" spans="1:13" ht="57" customHeight="1" thickBot="1">
      <c r="A3" s="460" t="s">
        <v>521</v>
      </c>
      <c r="B3" s="460"/>
      <c r="C3" s="460"/>
      <c r="D3" s="460"/>
    </row>
    <row r="4" spans="1:13" ht="6" customHeight="1">
      <c r="A4" s="461"/>
      <c r="B4" s="461"/>
      <c r="C4" s="461"/>
      <c r="D4" s="461"/>
    </row>
    <row r="5" spans="1:13" ht="15" customHeight="1">
      <c r="A5" s="467" t="s">
        <v>444</v>
      </c>
      <c r="B5" s="465" t="s">
        <v>445</v>
      </c>
      <c r="C5" s="370" t="s">
        <v>447</v>
      </c>
      <c r="D5" s="468" t="s">
        <v>452</v>
      </c>
    </row>
    <row r="6" spans="1:13">
      <c r="A6" s="467"/>
      <c r="B6" s="465"/>
      <c r="C6" s="370" t="s">
        <v>449</v>
      </c>
      <c r="D6" s="468"/>
    </row>
    <row r="7" spans="1:13" ht="6" customHeight="1" thickBot="1">
      <c r="A7" s="15"/>
      <c r="B7" s="15"/>
      <c r="C7" s="15"/>
      <c r="D7" s="15"/>
    </row>
    <row r="8" spans="1:13" ht="6" customHeight="1" thickBot="1">
      <c r="A8" s="15"/>
      <c r="B8" s="15"/>
      <c r="C8" s="15"/>
      <c r="D8" s="15"/>
    </row>
    <row r="9" spans="1:13" ht="15.75" thickBot="1">
      <c r="A9" s="394"/>
      <c r="B9" s="395" t="s">
        <v>24</v>
      </c>
      <c r="C9" s="396">
        <v>5640091711.0903997</v>
      </c>
      <c r="D9" s="397"/>
    </row>
    <row r="10" spans="1:13" ht="26.25" thickTop="1">
      <c r="A10" s="398">
        <v>6</v>
      </c>
      <c r="B10" s="408" t="s">
        <v>271</v>
      </c>
      <c r="C10" s="399">
        <v>1115041776.76</v>
      </c>
      <c r="D10" s="400" t="s">
        <v>528</v>
      </c>
    </row>
    <row r="11" spans="1:13" ht="38.25">
      <c r="A11" s="398">
        <v>7</v>
      </c>
      <c r="B11" s="409" t="s">
        <v>272</v>
      </c>
      <c r="C11" s="401">
        <v>1409121272.8799999</v>
      </c>
      <c r="D11" s="397" t="s">
        <v>529</v>
      </c>
    </row>
    <row r="12" spans="1:13" ht="63.75">
      <c r="A12" s="398">
        <v>9</v>
      </c>
      <c r="B12" s="409" t="s">
        <v>456</v>
      </c>
      <c r="C12" s="401">
        <v>1640259374.9991999</v>
      </c>
      <c r="D12" s="397" t="s">
        <v>530</v>
      </c>
    </row>
    <row r="13" spans="1:13" ht="25.5">
      <c r="A13" s="398">
        <v>11</v>
      </c>
      <c r="B13" s="409" t="s">
        <v>273</v>
      </c>
      <c r="C13" s="401">
        <v>10460000</v>
      </c>
      <c r="D13" s="397" t="s">
        <v>531</v>
      </c>
    </row>
    <row r="14" spans="1:13" ht="63.75">
      <c r="A14" s="398">
        <v>13</v>
      </c>
      <c r="B14" s="409" t="s">
        <v>275</v>
      </c>
      <c r="C14" s="401">
        <v>136373971.50999999</v>
      </c>
      <c r="D14" s="397" t="s">
        <v>532</v>
      </c>
    </row>
    <row r="15" spans="1:13" ht="25.5">
      <c r="A15" s="398">
        <v>15</v>
      </c>
      <c r="B15" s="409" t="s">
        <v>417</v>
      </c>
      <c r="C15" s="401">
        <v>24894120</v>
      </c>
      <c r="D15" s="397" t="s">
        <v>533</v>
      </c>
    </row>
    <row r="16" spans="1:13" ht="63.75">
      <c r="A16" s="398">
        <v>16</v>
      </c>
      <c r="B16" s="409" t="s">
        <v>488</v>
      </c>
      <c r="C16" s="401">
        <v>267620309.94119996</v>
      </c>
      <c r="D16" s="397" t="s">
        <v>534</v>
      </c>
    </row>
    <row r="17" spans="1:4" ht="38.25">
      <c r="A17" s="398">
        <v>20</v>
      </c>
      <c r="B17" s="409" t="s">
        <v>491</v>
      </c>
      <c r="C17" s="401">
        <v>825135000</v>
      </c>
      <c r="D17" s="397" t="s">
        <v>479</v>
      </c>
    </row>
    <row r="18" spans="1:4" ht="25.5">
      <c r="A18" s="398">
        <v>21</v>
      </c>
      <c r="B18" s="409" t="s">
        <v>420</v>
      </c>
      <c r="C18" s="401">
        <v>9052866</v>
      </c>
      <c r="D18" s="397" t="s">
        <v>535</v>
      </c>
    </row>
    <row r="19" spans="1:4" ht="38.25">
      <c r="A19" s="398">
        <v>36</v>
      </c>
      <c r="B19" s="409" t="s">
        <v>362</v>
      </c>
      <c r="C19" s="401">
        <v>150000000</v>
      </c>
      <c r="D19" s="397" t="s">
        <v>480</v>
      </c>
    </row>
    <row r="20" spans="1:4" ht="38.25">
      <c r="A20" s="398">
        <v>48</v>
      </c>
      <c r="B20" s="409" t="s">
        <v>351</v>
      </c>
      <c r="C20" s="401">
        <v>52133018.999999993</v>
      </c>
      <c r="D20" s="397" t="s">
        <v>536</v>
      </c>
    </row>
    <row r="21" spans="1:4" ht="15.75" thickBot="1">
      <c r="A21" s="350"/>
      <c r="B21" s="350"/>
      <c r="C21" s="354"/>
      <c r="D21" s="355"/>
    </row>
    <row r="22" spans="1:4" ht="34.5" customHeight="1">
      <c r="A22" s="457" t="s">
        <v>451</v>
      </c>
      <c r="B22" s="457"/>
      <c r="C22" s="457"/>
      <c r="D22" s="457"/>
    </row>
  </sheetData>
  <mergeCells count="9">
    <mergeCell ref="I1:M1"/>
    <mergeCell ref="A22:D22"/>
    <mergeCell ref="A2:D2"/>
    <mergeCell ref="A3:D3"/>
    <mergeCell ref="A4:D4"/>
    <mergeCell ref="A5:A6"/>
    <mergeCell ref="B5:B6"/>
    <mergeCell ref="D5:D6"/>
    <mergeCell ref="A1:C1"/>
  </mergeCells>
  <pageMargins left="0.70866141732283472" right="0.70866141732283472" top="0.74803149606299213" bottom="0.74803149606299213" header="0.31496062992125984" footer="0.31496062992125984"/>
  <pageSetup paperSize="9" scale="85"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21"/>
  <sheetViews>
    <sheetView showGridLines="0" zoomScaleNormal="100" workbookViewId="0">
      <selection sqref="A1:C1"/>
    </sheetView>
  </sheetViews>
  <sheetFormatPr baseColWidth="10" defaultColWidth="12.28515625" defaultRowHeight="8.25"/>
  <cols>
    <col min="1" max="1" width="2.28515625" style="129" customWidth="1"/>
    <col min="2" max="2" width="4.42578125" style="129" customWidth="1"/>
    <col min="3" max="3" width="50.42578125" style="129" customWidth="1"/>
    <col min="4" max="4" width="32.140625" style="129" customWidth="1"/>
    <col min="5" max="16384" width="12.28515625" style="129"/>
  </cols>
  <sheetData>
    <row r="1" spans="1:19" s="14" customFormat="1" ht="42.75" customHeight="1">
      <c r="A1" s="469" t="s">
        <v>284</v>
      </c>
      <c r="B1" s="469"/>
      <c r="C1" s="469"/>
      <c r="D1" s="140" t="s">
        <v>508</v>
      </c>
      <c r="E1" s="18"/>
      <c r="F1" s="71"/>
      <c r="G1" s="426"/>
      <c r="H1" s="426"/>
      <c r="I1" s="426"/>
      <c r="J1" s="426"/>
      <c r="K1" s="72"/>
      <c r="L1" s="73"/>
      <c r="M1" s="37"/>
      <c r="N1" s="37"/>
      <c r="O1" s="37"/>
      <c r="P1" s="37"/>
      <c r="Q1" s="37"/>
      <c r="R1" s="37"/>
      <c r="S1" s="37"/>
    </row>
    <row r="2" spans="1:19" s="123" customFormat="1" ht="16.5" customHeight="1">
      <c r="A2" s="126"/>
      <c r="B2" s="126"/>
      <c r="C2" s="126"/>
      <c r="D2" s="126"/>
      <c r="E2" s="127"/>
      <c r="F2" s="127"/>
      <c r="G2" s="127"/>
      <c r="H2" s="124"/>
      <c r="I2" s="125"/>
      <c r="J2" s="125"/>
      <c r="K2" s="125"/>
      <c r="L2" s="125"/>
    </row>
    <row r="3" spans="1:19" ht="75" customHeight="1" thickBot="1">
      <c r="A3" s="470" t="s">
        <v>520</v>
      </c>
      <c r="B3" s="471"/>
      <c r="C3" s="471"/>
      <c r="D3" s="471"/>
      <c r="E3" s="128"/>
      <c r="F3" s="128"/>
      <c r="G3" s="128"/>
    </row>
    <row r="4" spans="1:19" s="130" customFormat="1" ht="6" customHeight="1">
      <c r="A4" s="143"/>
      <c r="B4" s="143"/>
      <c r="C4" s="143"/>
      <c r="D4" s="144"/>
      <c r="F4" s="131"/>
      <c r="G4" s="131"/>
      <c r="H4" s="131"/>
      <c r="I4" s="131"/>
      <c r="J4" s="131"/>
      <c r="K4" s="131"/>
    </row>
    <row r="5" spans="1:19" s="130" customFormat="1" ht="26.25" customHeight="1">
      <c r="A5" s="132"/>
      <c r="B5" s="278" t="s">
        <v>399</v>
      </c>
      <c r="C5" s="278"/>
      <c r="D5" s="142" t="s">
        <v>372</v>
      </c>
      <c r="F5" s="131"/>
      <c r="G5" s="131"/>
      <c r="H5" s="133"/>
      <c r="I5" s="133"/>
      <c r="J5" s="133"/>
      <c r="K5" s="131"/>
    </row>
    <row r="6" spans="1:19" s="130" customFormat="1" ht="3" customHeight="1" thickBot="1">
      <c r="A6" s="145"/>
      <c r="B6" s="145"/>
      <c r="C6" s="145"/>
      <c r="D6" s="145"/>
      <c r="F6" s="131"/>
      <c r="G6" s="131"/>
      <c r="H6" s="131"/>
      <c r="I6" s="131"/>
      <c r="J6" s="131"/>
      <c r="K6" s="131"/>
    </row>
    <row r="7" spans="1:19" s="130" customFormat="1" ht="3" customHeight="1" thickBot="1">
      <c r="A7" s="146"/>
      <c r="B7" s="146"/>
      <c r="C7" s="146"/>
      <c r="D7" s="146"/>
      <c r="F7" s="131"/>
      <c r="G7" s="131"/>
      <c r="H7" s="131"/>
      <c r="I7" s="131"/>
      <c r="J7" s="131"/>
      <c r="K7" s="131"/>
    </row>
    <row r="8" spans="1:19" ht="5.0999999999999996" customHeight="1">
      <c r="A8" s="134"/>
      <c r="B8" s="135"/>
      <c r="C8" s="135"/>
      <c r="D8" s="136"/>
    </row>
    <row r="9" spans="1:19" ht="18.75" customHeight="1">
      <c r="A9" s="262" t="s">
        <v>24</v>
      </c>
      <c r="B9" s="137"/>
      <c r="C9" s="137"/>
      <c r="D9" s="254">
        <f>+D10</f>
        <v>3672.281535130001</v>
      </c>
    </row>
    <row r="10" spans="1:19" ht="18.75" customHeight="1">
      <c r="A10" s="137"/>
      <c r="B10" s="256" t="s">
        <v>310</v>
      </c>
      <c r="C10" s="257"/>
      <c r="D10" s="258">
        <f>SUM(D11:D17)</f>
        <v>3672.281535130001</v>
      </c>
      <c r="G10" s="138"/>
    </row>
    <row r="11" spans="1:19" ht="18.75" customHeight="1">
      <c r="A11" s="137"/>
      <c r="B11" s="256"/>
      <c r="C11" s="257" t="s">
        <v>269</v>
      </c>
      <c r="D11" s="258">
        <v>551.81214616000045</v>
      </c>
      <c r="G11" s="138"/>
    </row>
    <row r="12" spans="1:19" ht="18.75" customHeight="1">
      <c r="A12" s="137"/>
      <c r="B12" s="256"/>
      <c r="C12" s="257" t="s">
        <v>270</v>
      </c>
      <c r="D12" s="258">
        <v>140.25048799000001</v>
      </c>
      <c r="G12" s="138"/>
    </row>
    <row r="13" spans="1:19" ht="18.75" customHeight="1">
      <c r="A13" s="137"/>
      <c r="B13" s="256"/>
      <c r="C13" s="257" t="s">
        <v>271</v>
      </c>
      <c r="D13" s="258">
        <v>143.3081517</v>
      </c>
      <c r="G13" s="138"/>
    </row>
    <row r="14" spans="1:19" ht="18.75" customHeight="1">
      <c r="A14" s="137"/>
      <c r="B14" s="256"/>
      <c r="C14" s="257" t="s">
        <v>274</v>
      </c>
      <c r="D14" s="258">
        <v>2174.7439968000003</v>
      </c>
      <c r="G14" s="138"/>
    </row>
    <row r="15" spans="1:19" ht="18.75" customHeight="1">
      <c r="A15" s="137"/>
      <c r="B15" s="256"/>
      <c r="C15" s="257" t="s">
        <v>387</v>
      </c>
      <c r="D15" s="258">
        <v>150</v>
      </c>
      <c r="G15" s="138"/>
    </row>
    <row r="16" spans="1:19" ht="18.75" customHeight="1">
      <c r="A16" s="137"/>
      <c r="B16" s="256"/>
      <c r="C16" s="257" t="s">
        <v>311</v>
      </c>
      <c r="D16" s="258">
        <v>212.1667524799999</v>
      </c>
      <c r="G16" s="138"/>
    </row>
    <row r="17" spans="1:7" ht="18.75" customHeight="1">
      <c r="A17" s="137"/>
      <c r="B17" s="256"/>
      <c r="C17" s="257" t="s">
        <v>362</v>
      </c>
      <c r="D17" s="258">
        <v>300</v>
      </c>
      <c r="G17" s="138"/>
    </row>
    <row r="18" spans="1:7" ht="4.5" customHeight="1" thickBot="1">
      <c r="A18" s="147"/>
      <c r="B18" s="147"/>
      <c r="C18" s="147"/>
      <c r="D18" s="148"/>
    </row>
    <row r="19" spans="1:7" ht="41.25" customHeight="1">
      <c r="A19" s="472" t="s">
        <v>398</v>
      </c>
      <c r="B19" s="472"/>
      <c r="C19" s="472"/>
      <c r="D19" s="472"/>
    </row>
    <row r="20" spans="1:7" ht="13.5">
      <c r="A20" s="137"/>
      <c r="B20" s="137"/>
      <c r="C20" s="137"/>
      <c r="D20" s="139"/>
    </row>
    <row r="21" spans="1:7" ht="13.5">
      <c r="A21" s="137"/>
      <c r="B21" s="137"/>
      <c r="C21" s="137"/>
      <c r="D21" s="139"/>
    </row>
  </sheetData>
  <mergeCells count="3">
    <mergeCell ref="A1:C1"/>
    <mergeCell ref="A3:D3"/>
    <mergeCell ref="A19:D19"/>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1"/>
  <sheetViews>
    <sheetView showGridLines="0" zoomScaleNormal="100" workbookViewId="0">
      <selection sqref="A1:C1"/>
    </sheetView>
  </sheetViews>
  <sheetFormatPr baseColWidth="10" defaultRowHeight="18"/>
  <cols>
    <col min="1" max="1" width="31.5703125" style="19" customWidth="1"/>
    <col min="2" max="5" width="20.7109375" style="19" customWidth="1"/>
    <col min="6" max="6" width="20.140625" style="19" customWidth="1"/>
    <col min="7" max="7" width="20.140625" style="19" bestFit="1" customWidth="1"/>
    <col min="8" max="16384" width="11.42578125" style="19"/>
  </cols>
  <sheetData>
    <row r="1" spans="1:20" s="14" customFormat="1" ht="42.75" customHeight="1">
      <c r="A1" s="469" t="s">
        <v>284</v>
      </c>
      <c r="B1" s="469"/>
      <c r="C1" s="469"/>
      <c r="D1" s="458" t="s">
        <v>508</v>
      </c>
      <c r="E1" s="458"/>
      <c r="F1" s="18"/>
      <c r="G1" s="71"/>
      <c r="H1" s="473"/>
      <c r="I1" s="473"/>
      <c r="J1" s="473"/>
      <c r="K1" s="473"/>
      <c r="L1" s="72"/>
      <c r="M1" s="73"/>
      <c r="N1" s="37"/>
      <c r="O1" s="37"/>
      <c r="P1" s="37"/>
      <c r="Q1" s="37"/>
      <c r="R1" s="37"/>
      <c r="S1" s="37"/>
      <c r="T1" s="37"/>
    </row>
    <row r="2" spans="1:20" s="74" customFormat="1" ht="9" customHeight="1">
      <c r="A2" s="474"/>
      <c r="B2" s="474"/>
      <c r="C2" s="474"/>
      <c r="D2" s="474"/>
      <c r="E2" s="474"/>
      <c r="F2" s="289"/>
      <c r="G2" s="289"/>
      <c r="H2" s="290"/>
      <c r="I2" s="290"/>
      <c r="J2" s="291"/>
      <c r="K2" s="291"/>
      <c r="L2" s="291"/>
      <c r="M2" s="290"/>
      <c r="N2" s="37"/>
      <c r="O2" s="37"/>
      <c r="P2" s="37"/>
      <c r="Q2" s="37"/>
      <c r="R2" s="37"/>
      <c r="S2" s="37"/>
      <c r="T2" s="37"/>
    </row>
    <row r="3" spans="1:20" ht="84" customHeight="1" thickBot="1">
      <c r="A3" s="475" t="s">
        <v>519</v>
      </c>
      <c r="B3" s="475"/>
      <c r="C3" s="475"/>
      <c r="D3" s="475"/>
      <c r="E3" s="475"/>
    </row>
    <row r="4" spans="1:20" s="75" customFormat="1" ht="6" customHeight="1">
      <c r="A4" s="76"/>
      <c r="B4" s="76"/>
      <c r="C4" s="76"/>
      <c r="D4" s="76"/>
      <c r="E4" s="76"/>
    </row>
    <row r="5" spans="1:20" s="294" customFormat="1" ht="30" customHeight="1">
      <c r="A5" s="292"/>
      <c r="B5" s="293" t="s">
        <v>277</v>
      </c>
      <c r="C5" s="293" t="s">
        <v>278</v>
      </c>
      <c r="D5" s="293" t="s">
        <v>279</v>
      </c>
      <c r="E5" s="293" t="s">
        <v>24</v>
      </c>
    </row>
    <row r="6" spans="1:20" s="75" customFormat="1" ht="3" customHeight="1" thickBot="1">
      <c r="A6" s="295"/>
      <c r="B6" s="295"/>
      <c r="C6" s="295"/>
      <c r="D6" s="295"/>
      <c r="E6" s="295"/>
    </row>
    <row r="7" spans="1:20" s="75" customFormat="1" ht="3" customHeight="1" thickBot="1">
      <c r="A7" s="296"/>
      <c r="B7" s="296"/>
      <c r="C7" s="296"/>
      <c r="D7" s="296"/>
      <c r="E7" s="296"/>
    </row>
    <row r="8" spans="1:20" s="77" customFormat="1" ht="15">
      <c r="A8" s="297" t="s">
        <v>24</v>
      </c>
      <c r="B8" s="298">
        <f>+B9+B12</f>
        <v>392122579.08000004</v>
      </c>
      <c r="C8" s="298">
        <f t="shared" ref="C8:D8" si="0">+C9+C12</f>
        <v>987342501.74000001</v>
      </c>
      <c r="D8" s="298">
        <f t="shared" si="0"/>
        <v>86650702.379999995</v>
      </c>
      <c r="E8" s="298">
        <f t="shared" ref="E8:E9" si="1">+B8+C8+D8</f>
        <v>1466115783.2000003</v>
      </c>
      <c r="F8" s="301"/>
      <c r="G8" s="301"/>
      <c r="H8" s="301"/>
      <c r="I8" s="301"/>
      <c r="J8" s="301"/>
    </row>
    <row r="9" spans="1:20" s="77" customFormat="1" ht="15">
      <c r="A9" s="297" t="s">
        <v>400</v>
      </c>
      <c r="B9" s="298">
        <f>+B10+B11</f>
        <v>170787704</v>
      </c>
      <c r="C9" s="298">
        <f t="shared" ref="C9:D9" si="2">+C10+C11</f>
        <v>277688633</v>
      </c>
      <c r="D9" s="298">
        <f t="shared" si="2"/>
        <v>0</v>
      </c>
      <c r="E9" s="298">
        <f t="shared" si="1"/>
        <v>448476337</v>
      </c>
      <c r="F9" s="301"/>
      <c r="G9" s="301"/>
      <c r="H9" s="301"/>
      <c r="I9" s="301"/>
      <c r="J9" s="301"/>
    </row>
    <row r="10" spans="1:20" s="77" customFormat="1" ht="15">
      <c r="A10" s="299" t="s">
        <v>401</v>
      </c>
      <c r="B10" s="300">
        <v>0</v>
      </c>
      <c r="C10" s="300">
        <v>0</v>
      </c>
      <c r="D10" s="300">
        <v>0</v>
      </c>
      <c r="E10" s="300">
        <v>0</v>
      </c>
      <c r="F10" s="301"/>
      <c r="G10" s="301"/>
      <c r="H10" s="301"/>
      <c r="I10" s="301"/>
      <c r="J10" s="301"/>
    </row>
    <row r="11" spans="1:20" s="77" customFormat="1" ht="15">
      <c r="A11" s="299" t="s">
        <v>402</v>
      </c>
      <c r="B11" s="300">
        <f>Propios!C8</f>
        <v>170787704</v>
      </c>
      <c r="C11" s="300">
        <f>Propios!D8</f>
        <v>277688633</v>
      </c>
      <c r="D11" s="300">
        <f>Propios!E8</f>
        <v>0</v>
      </c>
      <c r="E11" s="300">
        <f>SUM(B11:D11)</f>
        <v>448476337</v>
      </c>
      <c r="F11" s="301"/>
      <c r="G11" s="301"/>
      <c r="H11" s="301"/>
      <c r="I11" s="301"/>
      <c r="J11" s="301"/>
    </row>
    <row r="12" spans="1:20" s="77" customFormat="1" ht="15">
      <c r="A12" s="297" t="s">
        <v>403</v>
      </c>
      <c r="B12" s="298">
        <f>'Ahorro Poderes-Entes Autónomos'!C8</f>
        <v>221334875.08000004</v>
      </c>
      <c r="C12" s="298">
        <f>'Ahorro Poderes-Entes Autónomos'!D8</f>
        <v>709653868.74000001</v>
      </c>
      <c r="D12" s="298">
        <f>'Ahorro Poderes-Entes Autónomos'!E8</f>
        <v>86650702.379999995</v>
      </c>
      <c r="E12" s="298">
        <f>SUM(B12:D12)</f>
        <v>1017639446.2</v>
      </c>
    </row>
    <row r="13" spans="1:20" s="77" customFormat="1" ht="4.5" customHeight="1" thickBot="1">
      <c r="A13" s="302"/>
      <c r="B13" s="303"/>
      <c r="C13" s="303"/>
      <c r="D13" s="303"/>
      <c r="E13" s="303"/>
    </row>
    <row r="14" spans="1:20">
      <c r="A14" s="304" t="s">
        <v>12</v>
      </c>
    </row>
    <row r="15" spans="1:20">
      <c r="B15" s="305"/>
      <c r="C15" s="305"/>
      <c r="D15" s="305"/>
      <c r="E15" s="305"/>
    </row>
    <row r="16" spans="1:20">
      <c r="B16" s="305"/>
      <c r="C16" s="305"/>
      <c r="D16" s="305"/>
      <c r="E16" s="305"/>
    </row>
    <row r="17" spans="2:5">
      <c r="B17" s="305"/>
      <c r="C17" s="305"/>
      <c r="D17" s="305"/>
      <c r="E17" s="305"/>
    </row>
    <row r="18" spans="2:5">
      <c r="B18" s="305"/>
      <c r="C18" s="305"/>
      <c r="D18" s="305"/>
      <c r="E18" s="305"/>
    </row>
    <row r="19" spans="2:5">
      <c r="B19" s="305"/>
      <c r="C19" s="305"/>
      <c r="D19" s="305"/>
      <c r="E19" s="305"/>
    </row>
    <row r="20" spans="2:5">
      <c r="B20" s="305"/>
      <c r="C20" s="305"/>
      <c r="D20" s="305"/>
      <c r="E20" s="305"/>
    </row>
    <row r="21" spans="2:5">
      <c r="B21" s="305"/>
      <c r="C21" s="305"/>
      <c r="D21" s="305"/>
      <c r="E21" s="305"/>
    </row>
  </sheetData>
  <mergeCells count="5">
    <mergeCell ref="A1:C1"/>
    <mergeCell ref="D1:E1"/>
    <mergeCell ref="H1:K1"/>
    <mergeCell ref="A2:E2"/>
    <mergeCell ref="A3:E3"/>
  </mergeCells>
  <printOptions horizontalCentered="1"/>
  <pageMargins left="0.70866141732283472" right="0.70866141732283472" top="0.74803149606299213" bottom="0.74803149606299213" header="0.31496062992125984" footer="0.31496062992125984"/>
  <pageSetup scale="80" orientation="landscape" r:id="rId1"/>
  <colBreaks count="1" manualBreakCount="1">
    <brk id="5" max="1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30"/>
  <sheetViews>
    <sheetView showGridLines="0" zoomScaleNormal="100" workbookViewId="0">
      <selection sqref="A1:D1"/>
    </sheetView>
  </sheetViews>
  <sheetFormatPr baseColWidth="10" defaultRowHeight="15.75"/>
  <cols>
    <col min="1" max="1" width="5.7109375" style="324" customWidth="1"/>
    <col min="2" max="2" width="36.7109375" style="324" customWidth="1"/>
    <col min="3" max="6" width="16.140625" style="324" customWidth="1"/>
    <col min="7" max="7" width="12.140625" style="324" bestFit="1" customWidth="1"/>
    <col min="8" max="8" width="11.42578125" style="324"/>
    <col min="9" max="9" width="12.140625" style="324" bestFit="1" customWidth="1"/>
    <col min="10" max="16384" width="11.42578125" style="324"/>
  </cols>
  <sheetData>
    <row r="1" spans="1:21" s="14" customFormat="1" ht="42.75" customHeight="1">
      <c r="A1" s="469" t="s">
        <v>284</v>
      </c>
      <c r="B1" s="469"/>
      <c r="C1" s="469"/>
      <c r="D1" s="469"/>
      <c r="E1" s="458" t="s">
        <v>508</v>
      </c>
      <c r="F1" s="458"/>
      <c r="G1" s="18"/>
      <c r="H1" s="71"/>
      <c r="I1" s="473"/>
      <c r="J1" s="473"/>
      <c r="K1" s="473"/>
      <c r="L1" s="473"/>
      <c r="M1" s="72"/>
      <c r="N1" s="73"/>
      <c r="O1" s="37"/>
      <c r="P1" s="37"/>
      <c r="Q1" s="37"/>
      <c r="R1" s="37"/>
      <c r="S1" s="37"/>
      <c r="T1" s="37"/>
      <c r="U1" s="37"/>
    </row>
    <row r="2" spans="1:21" s="74" customFormat="1" ht="9" customHeight="1">
      <c r="A2" s="474"/>
      <c r="B2" s="474"/>
      <c r="C2" s="474"/>
      <c r="D2" s="474"/>
      <c r="E2" s="474"/>
      <c r="F2" s="474"/>
      <c r="G2" s="289"/>
      <c r="H2" s="289"/>
      <c r="I2" s="290"/>
      <c r="J2" s="290"/>
      <c r="K2" s="291"/>
      <c r="L2" s="291"/>
      <c r="M2" s="291"/>
      <c r="N2" s="290"/>
      <c r="O2" s="37"/>
      <c r="P2" s="37"/>
      <c r="Q2" s="37"/>
      <c r="R2" s="37"/>
      <c r="S2" s="37"/>
      <c r="T2" s="37"/>
      <c r="U2" s="37"/>
    </row>
    <row r="3" spans="1:21" s="19" customFormat="1" ht="96.75" customHeight="1" thickBot="1">
      <c r="A3" s="475" t="s">
        <v>538</v>
      </c>
      <c r="B3" s="475"/>
      <c r="C3" s="475"/>
      <c r="D3" s="475"/>
      <c r="E3" s="475"/>
      <c r="F3" s="475"/>
    </row>
    <row r="4" spans="1:21" s="75" customFormat="1" ht="6" customHeight="1">
      <c r="A4" s="76"/>
      <c r="B4" s="76"/>
      <c r="C4" s="76"/>
      <c r="D4" s="76"/>
      <c r="E4" s="76"/>
      <c r="F4" s="76"/>
    </row>
    <row r="5" spans="1:21" s="77" customFormat="1" ht="26.25" customHeight="1">
      <c r="A5" s="306" t="s">
        <v>267</v>
      </c>
      <c r="B5" s="307"/>
      <c r="C5" s="346" t="s">
        <v>277</v>
      </c>
      <c r="D5" s="346" t="s">
        <v>278</v>
      </c>
      <c r="E5" s="346" t="s">
        <v>279</v>
      </c>
      <c r="F5" s="346" t="s">
        <v>404</v>
      </c>
    </row>
    <row r="6" spans="1:21" s="77" customFormat="1" ht="3" customHeight="1" thickBot="1">
      <c r="A6" s="78"/>
      <c r="B6" s="79"/>
      <c r="C6" s="80"/>
      <c r="D6" s="80"/>
      <c r="E6" s="80"/>
      <c r="F6" s="80"/>
    </row>
    <row r="7" spans="1:21" s="77" customFormat="1" ht="3" customHeight="1" thickBot="1">
      <c r="A7" s="81"/>
      <c r="B7" s="82"/>
      <c r="C7" s="83"/>
      <c r="D7" s="83"/>
      <c r="E7" s="83"/>
      <c r="F7" s="83"/>
    </row>
    <row r="8" spans="1:21" s="317" customFormat="1" ht="15">
      <c r="A8" s="308" t="s">
        <v>24</v>
      </c>
      <c r="B8" s="315"/>
      <c r="C8" s="316">
        <v>170787704</v>
      </c>
      <c r="D8" s="316">
        <v>277688633</v>
      </c>
      <c r="E8" s="316">
        <v>0</v>
      </c>
      <c r="F8" s="316">
        <v>448476337</v>
      </c>
      <c r="G8" s="365"/>
      <c r="H8" s="365"/>
      <c r="I8" s="365"/>
      <c r="J8" s="365"/>
    </row>
    <row r="9" spans="1:21" s="317" customFormat="1" ht="15" customHeight="1">
      <c r="A9" s="309">
        <v>6</v>
      </c>
      <c r="B9" s="310" t="s">
        <v>271</v>
      </c>
      <c r="C9" s="311">
        <v>44443500</v>
      </c>
      <c r="D9" s="311">
        <v>0</v>
      </c>
      <c r="E9" s="318">
        <v>0</v>
      </c>
      <c r="F9" s="319">
        <v>44443500</v>
      </c>
      <c r="G9" s="365"/>
      <c r="H9" s="365"/>
      <c r="I9" s="365"/>
      <c r="J9" s="365"/>
      <c r="K9" s="320"/>
    </row>
    <row r="10" spans="1:21" s="317" customFormat="1" ht="27.75" customHeight="1">
      <c r="A10" s="309">
        <v>9</v>
      </c>
      <c r="B10" s="310" t="s">
        <v>456</v>
      </c>
      <c r="C10" s="311">
        <v>125431504</v>
      </c>
      <c r="D10" s="311">
        <v>3124686</v>
      </c>
      <c r="E10" s="318">
        <v>0</v>
      </c>
      <c r="F10" s="319">
        <v>128556190</v>
      </c>
      <c r="G10" s="365"/>
      <c r="H10" s="365"/>
      <c r="I10" s="365"/>
      <c r="J10" s="365"/>
      <c r="K10" s="320"/>
    </row>
    <row r="11" spans="1:21" s="317" customFormat="1" ht="15" customHeight="1">
      <c r="A11" s="309">
        <v>14</v>
      </c>
      <c r="B11" s="310" t="s">
        <v>386</v>
      </c>
      <c r="C11" s="311">
        <v>912700</v>
      </c>
      <c r="D11" s="311">
        <v>274563947</v>
      </c>
      <c r="E11" s="318">
        <v>0</v>
      </c>
      <c r="F11" s="319">
        <v>275476647</v>
      </c>
      <c r="G11" s="365"/>
      <c r="H11" s="365"/>
      <c r="I11" s="365"/>
      <c r="J11" s="365"/>
      <c r="K11" s="320"/>
    </row>
    <row r="12" spans="1:21" s="317" customFormat="1" ht="4.5" customHeight="1" thickBot="1">
      <c r="A12" s="312"/>
      <c r="B12" s="313"/>
      <c r="C12" s="314"/>
      <c r="D12" s="314"/>
      <c r="E12" s="321"/>
      <c r="F12" s="322"/>
      <c r="G12" s="320"/>
      <c r="H12" s="320"/>
      <c r="I12" s="320"/>
      <c r="J12" s="320"/>
      <c r="K12" s="320"/>
    </row>
    <row r="13" spans="1:21" s="323" customFormat="1" ht="242.25" customHeight="1">
      <c r="A13" s="476" t="s">
        <v>537</v>
      </c>
      <c r="B13" s="476"/>
      <c r="C13" s="476"/>
      <c r="D13" s="476"/>
      <c r="E13" s="476"/>
      <c r="F13" s="476"/>
      <c r="I13" s="477"/>
      <c r="J13" s="477"/>
      <c r="K13" s="477"/>
      <c r="L13" s="477"/>
      <c r="M13" s="477"/>
      <c r="N13" s="477"/>
    </row>
    <row r="14" spans="1:21" ht="15.75" customHeight="1">
      <c r="I14" s="477"/>
      <c r="J14" s="477"/>
      <c r="K14" s="477"/>
      <c r="L14" s="477"/>
      <c r="M14" s="477"/>
      <c r="N14" s="477"/>
    </row>
    <row r="15" spans="1:21" ht="15.75" customHeight="1">
      <c r="I15" s="477"/>
      <c r="J15" s="477"/>
      <c r="K15" s="477"/>
      <c r="L15" s="477"/>
      <c r="M15" s="477"/>
      <c r="N15" s="477"/>
    </row>
    <row r="16" spans="1:21" ht="139.5" customHeight="1">
      <c r="G16" s="325"/>
      <c r="I16" s="477"/>
      <c r="J16" s="477"/>
      <c r="K16" s="477"/>
      <c r="L16" s="477"/>
      <c r="M16" s="477"/>
      <c r="N16" s="477"/>
    </row>
    <row r="17" spans="7:14">
      <c r="G17" s="325"/>
      <c r="I17" s="477"/>
      <c r="J17" s="477"/>
      <c r="K17" s="477"/>
      <c r="L17" s="477"/>
      <c r="M17" s="477"/>
      <c r="N17" s="477"/>
    </row>
    <row r="18" spans="7:14">
      <c r="G18" s="326"/>
      <c r="H18" s="327"/>
      <c r="I18" s="477"/>
      <c r="J18" s="477"/>
      <c r="K18" s="477"/>
      <c r="L18" s="477"/>
      <c r="M18" s="477"/>
      <c r="N18" s="477"/>
    </row>
    <row r="19" spans="7:14">
      <c r="G19" s="325"/>
      <c r="I19" s="477"/>
      <c r="J19" s="477"/>
      <c r="K19" s="477"/>
      <c r="L19" s="477"/>
      <c r="M19" s="477"/>
      <c r="N19" s="477"/>
    </row>
    <row r="20" spans="7:14">
      <c r="G20" s="325"/>
    </row>
    <row r="21" spans="7:14">
      <c r="G21" s="325"/>
    </row>
    <row r="22" spans="7:14">
      <c r="G22" s="325"/>
    </row>
    <row r="23" spans="7:14" ht="157.5" customHeight="1">
      <c r="G23" s="325"/>
    </row>
    <row r="24" spans="7:14" ht="15.75" customHeight="1">
      <c r="G24" s="325"/>
    </row>
    <row r="25" spans="7:14" ht="15.75" customHeight="1"/>
    <row r="26" spans="7:14" ht="15.75" customHeight="1"/>
    <row r="27" spans="7:14" ht="15.75" customHeight="1"/>
    <row r="28" spans="7:14" ht="15.75" customHeight="1"/>
    <row r="29" spans="7:14" ht="15.75" customHeight="1"/>
    <row r="30" spans="7:14" ht="15.75" customHeight="1"/>
  </sheetData>
  <mergeCells count="7">
    <mergeCell ref="A13:F13"/>
    <mergeCell ref="I13:N19"/>
    <mergeCell ref="A1:D1"/>
    <mergeCell ref="E1:F1"/>
    <mergeCell ref="I1:L1"/>
    <mergeCell ref="A2:F2"/>
    <mergeCell ref="A3:F3"/>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U27"/>
  <sheetViews>
    <sheetView showGridLines="0" zoomScaleNormal="100" workbookViewId="0">
      <selection sqref="A1:D1"/>
    </sheetView>
  </sheetViews>
  <sheetFormatPr baseColWidth="10" defaultRowHeight="14.25"/>
  <cols>
    <col min="1" max="1" width="4.28515625" style="20" customWidth="1"/>
    <col min="2" max="2" width="39.28515625" style="20" customWidth="1"/>
    <col min="3" max="6" width="16.140625" style="20" customWidth="1"/>
    <col min="7" max="7" width="11.42578125" style="20"/>
    <col min="8" max="8" width="13.140625" style="20" bestFit="1" customWidth="1"/>
    <col min="9" max="9" width="11.42578125" style="20"/>
    <col min="10" max="10" width="12.5703125" style="20" customWidth="1"/>
    <col min="11" max="11" width="15.5703125" style="246" bestFit="1" customWidth="1"/>
    <col min="12" max="16384" width="11.42578125" style="20"/>
  </cols>
  <sheetData>
    <row r="1" spans="1:21" s="104" customFormat="1" ht="42.75" customHeight="1">
      <c r="A1" s="480" t="s">
        <v>284</v>
      </c>
      <c r="B1" s="480"/>
      <c r="C1" s="480"/>
      <c r="D1" s="480"/>
      <c r="E1" s="481" t="s">
        <v>508</v>
      </c>
      <c r="F1" s="481"/>
      <c r="G1" s="99"/>
      <c r="H1" s="100"/>
      <c r="I1" s="482"/>
      <c r="J1" s="482"/>
      <c r="K1" s="482"/>
      <c r="L1" s="482"/>
      <c r="M1" s="101"/>
      <c r="N1" s="102"/>
      <c r="O1" s="103"/>
      <c r="P1" s="103"/>
      <c r="Q1" s="103"/>
      <c r="R1" s="103"/>
      <c r="S1" s="103"/>
      <c r="T1" s="103"/>
      <c r="U1" s="103"/>
    </row>
    <row r="2" spans="1:21" s="108" customFormat="1" ht="9" customHeight="1">
      <c r="A2" s="483"/>
      <c r="B2" s="483"/>
      <c r="C2" s="483"/>
      <c r="D2" s="483"/>
      <c r="E2" s="483"/>
      <c r="F2" s="483"/>
      <c r="G2" s="105"/>
      <c r="H2" s="105"/>
      <c r="I2" s="106"/>
      <c r="J2" s="106"/>
      <c r="K2" s="245"/>
      <c r="L2" s="107"/>
      <c r="M2" s="107"/>
      <c r="N2" s="106"/>
      <c r="O2" s="103"/>
      <c r="P2" s="103"/>
      <c r="Q2" s="103"/>
      <c r="R2" s="103"/>
      <c r="S2" s="103"/>
      <c r="T2" s="103"/>
      <c r="U2" s="103"/>
    </row>
    <row r="3" spans="1:21" s="109" customFormat="1" ht="93.75" customHeight="1" thickBot="1">
      <c r="A3" s="475" t="s">
        <v>518</v>
      </c>
      <c r="B3" s="475"/>
      <c r="C3" s="475"/>
      <c r="D3" s="475"/>
      <c r="E3" s="475"/>
      <c r="F3" s="475"/>
      <c r="K3" s="246"/>
    </row>
    <row r="4" spans="1:21" s="110" customFormat="1" ht="6" customHeight="1">
      <c r="A4" s="76"/>
      <c r="B4" s="76"/>
      <c r="C4" s="76"/>
      <c r="D4" s="76"/>
      <c r="E4" s="76"/>
      <c r="F4" s="76"/>
      <c r="J4" s="109"/>
      <c r="K4" s="246"/>
    </row>
    <row r="5" spans="1:21" s="111" customFormat="1" ht="30.75" customHeight="1">
      <c r="A5" s="484" t="s">
        <v>276</v>
      </c>
      <c r="B5" s="484"/>
      <c r="C5" s="177" t="s">
        <v>277</v>
      </c>
      <c r="D5" s="177" t="s">
        <v>278</v>
      </c>
      <c r="E5" s="177" t="s">
        <v>279</v>
      </c>
      <c r="F5" s="177" t="s">
        <v>287</v>
      </c>
      <c r="J5" s="109"/>
      <c r="K5" s="246"/>
    </row>
    <row r="6" spans="1:21" s="111" customFormat="1" ht="3" customHeight="1" thickBot="1">
      <c r="A6" s="78"/>
      <c r="B6" s="79"/>
      <c r="C6" s="80"/>
      <c r="D6" s="80"/>
      <c r="E6" s="80"/>
      <c r="F6" s="80"/>
      <c r="J6" s="109"/>
      <c r="K6" s="246"/>
    </row>
    <row r="7" spans="1:21" s="111" customFormat="1" ht="3" customHeight="1" thickBot="1">
      <c r="A7" s="81"/>
      <c r="B7" s="82"/>
      <c r="C7" s="83"/>
      <c r="D7" s="83"/>
      <c r="E7" s="83"/>
      <c r="F7" s="83"/>
      <c r="J7" s="109"/>
      <c r="K7" s="246"/>
    </row>
    <row r="8" spans="1:21" ht="15">
      <c r="A8" s="485" t="s">
        <v>24</v>
      </c>
      <c r="B8" s="485"/>
      <c r="C8" s="215">
        <f t="shared" ref="C8:E8" si="0">+C9+C13+C17+C18+C19+C20+C21+C22+C23+C24</f>
        <v>221334875.08000004</v>
      </c>
      <c r="D8" s="215">
        <f t="shared" si="0"/>
        <v>709653868.74000001</v>
      </c>
      <c r="E8" s="215">
        <f t="shared" si="0"/>
        <v>86650702.379999995</v>
      </c>
      <c r="F8" s="215">
        <f>+F9+F13+F17+F18+F19+F20+F21+F22+F23+F24</f>
        <v>1017639446.2</v>
      </c>
      <c r="G8" s="419"/>
      <c r="H8" s="419"/>
      <c r="I8" s="419"/>
      <c r="J8" s="419"/>
      <c r="K8" s="260"/>
      <c r="L8" s="260"/>
      <c r="M8" s="260"/>
    </row>
    <row r="9" spans="1:21" ht="15">
      <c r="A9" s="216">
        <v>1</v>
      </c>
      <c r="B9" s="217" t="s">
        <v>249</v>
      </c>
      <c r="C9" s="215">
        <f>+SUM(C10:C12)</f>
        <v>10923712.960000001</v>
      </c>
      <c r="D9" s="215">
        <f>+SUM(D10:D12)</f>
        <v>20420923.41</v>
      </c>
      <c r="E9" s="215">
        <f>+SUM(E10:E12)</f>
        <v>3751322.9</v>
      </c>
      <c r="F9" s="215">
        <f>+SUM(F10:F12)</f>
        <v>35095959.269999996</v>
      </c>
      <c r="G9" s="419"/>
      <c r="H9" s="419"/>
      <c r="I9" s="419"/>
      <c r="J9" s="419"/>
      <c r="K9" s="260"/>
      <c r="L9" s="260"/>
      <c r="M9" s="260"/>
    </row>
    <row r="10" spans="1:21" ht="15">
      <c r="A10" s="218"/>
      <c r="B10" s="219" t="s">
        <v>250</v>
      </c>
      <c r="C10" s="220">
        <v>934217.96</v>
      </c>
      <c r="D10" s="220">
        <v>20350424.41</v>
      </c>
      <c r="E10" s="220">
        <v>3751322.9</v>
      </c>
      <c r="F10" s="220">
        <f>+SUM(C10:E10)</f>
        <v>25035965.27</v>
      </c>
      <c r="G10" s="419"/>
      <c r="H10" s="419"/>
      <c r="I10" s="419"/>
      <c r="J10" s="419"/>
      <c r="K10" s="260"/>
      <c r="L10" s="260"/>
      <c r="M10" s="260"/>
    </row>
    <row r="11" spans="1:21" ht="15">
      <c r="A11" s="218"/>
      <c r="B11" s="219" t="s">
        <v>251</v>
      </c>
      <c r="C11" s="220">
        <v>9989495</v>
      </c>
      <c r="D11" s="220">
        <v>70499</v>
      </c>
      <c r="E11" s="220"/>
      <c r="F11" s="220">
        <f>+SUM(C11:E11)</f>
        <v>10059994</v>
      </c>
      <c r="G11" s="419"/>
      <c r="H11" s="419"/>
      <c r="I11" s="419"/>
      <c r="J11" s="419"/>
      <c r="K11" s="260"/>
      <c r="L11" s="260"/>
      <c r="M11" s="260"/>
    </row>
    <row r="12" spans="1:21" ht="15">
      <c r="A12" s="218"/>
      <c r="B12" s="219" t="s">
        <v>252</v>
      </c>
      <c r="C12" s="220"/>
      <c r="D12" s="220"/>
      <c r="E12" s="220"/>
      <c r="F12" s="220">
        <f>+SUM(C12:E12)</f>
        <v>0</v>
      </c>
      <c r="G12" s="419"/>
      <c r="H12" s="419"/>
      <c r="I12" s="419"/>
      <c r="J12" s="419"/>
      <c r="K12" s="260"/>
      <c r="L12" s="260"/>
      <c r="M12" s="260"/>
    </row>
    <row r="13" spans="1:21" ht="15">
      <c r="A13" s="216">
        <v>3</v>
      </c>
      <c r="B13" s="217" t="s">
        <v>253</v>
      </c>
      <c r="C13" s="215">
        <f>+SUM(C14:C16)</f>
        <v>144282791.60000002</v>
      </c>
      <c r="D13" s="215">
        <f>+SUM(D14:D16)</f>
        <v>522496323.30000001</v>
      </c>
      <c r="E13" s="215">
        <f>+SUM(E14:E16)</f>
        <v>70420295.319999993</v>
      </c>
      <c r="F13" s="215">
        <f>+SUM(F14:F16)</f>
        <v>737199410.22000003</v>
      </c>
      <c r="G13" s="419"/>
      <c r="H13" s="419"/>
      <c r="I13" s="419"/>
      <c r="J13" s="419"/>
      <c r="K13" s="260"/>
      <c r="L13" s="260"/>
      <c r="M13" s="260"/>
    </row>
    <row r="14" spans="1:21" ht="30">
      <c r="A14" s="218"/>
      <c r="B14" s="219" t="s">
        <v>254</v>
      </c>
      <c r="C14" s="220">
        <v>138113.19999999998</v>
      </c>
      <c r="D14" s="220">
        <v>93339052.600000024</v>
      </c>
      <c r="E14" s="220">
        <v>2902721.3200000003</v>
      </c>
      <c r="F14" s="220">
        <f t="shared" ref="F14:F24" si="1">+SUM(C14:E14)</f>
        <v>96379887.120000035</v>
      </c>
      <c r="G14" s="419"/>
      <c r="H14" s="419"/>
      <c r="I14" s="419"/>
      <c r="J14" s="419"/>
      <c r="K14" s="260"/>
      <c r="L14" s="260"/>
      <c r="M14" s="260"/>
    </row>
    <row r="15" spans="1:21" ht="15">
      <c r="A15" s="218"/>
      <c r="B15" s="219" t="s">
        <v>280</v>
      </c>
      <c r="C15" s="220">
        <v>133829678.40000001</v>
      </c>
      <c r="D15" s="220">
        <v>418209821.69999999</v>
      </c>
      <c r="E15" s="220">
        <v>67517574</v>
      </c>
      <c r="F15" s="220">
        <f t="shared" si="1"/>
        <v>619557074.10000002</v>
      </c>
      <c r="G15" s="419"/>
      <c r="H15" s="419"/>
      <c r="I15" s="419"/>
      <c r="J15" s="419"/>
      <c r="K15" s="260"/>
      <c r="L15" s="260"/>
      <c r="M15" s="260"/>
    </row>
    <row r="16" spans="1:21" ht="30">
      <c r="A16" s="218"/>
      <c r="B16" s="219" t="s">
        <v>255</v>
      </c>
      <c r="C16" s="220">
        <v>10315000</v>
      </c>
      <c r="D16" s="220">
        <v>10947449</v>
      </c>
      <c r="E16" s="220">
        <v>0</v>
      </c>
      <c r="F16" s="220">
        <f t="shared" si="1"/>
        <v>21262449</v>
      </c>
      <c r="G16" s="419"/>
      <c r="H16" s="419"/>
      <c r="I16" s="419"/>
      <c r="J16" s="419"/>
      <c r="K16" s="260"/>
      <c r="L16" s="260"/>
      <c r="M16" s="260"/>
    </row>
    <row r="17" spans="1:13" ht="21" customHeight="1">
      <c r="A17" s="216">
        <v>22</v>
      </c>
      <c r="B17" s="217" t="s">
        <v>256</v>
      </c>
      <c r="C17" s="220"/>
      <c r="D17" s="220"/>
      <c r="E17" s="220"/>
      <c r="F17" s="215">
        <f t="shared" si="1"/>
        <v>0</v>
      </c>
      <c r="G17" s="419"/>
      <c r="H17" s="419"/>
      <c r="I17" s="419"/>
      <c r="J17" s="419"/>
      <c r="K17" s="260"/>
      <c r="L17" s="260"/>
      <c r="M17" s="260"/>
    </row>
    <row r="18" spans="1:13" ht="21" customHeight="1">
      <c r="A18" s="216">
        <v>32</v>
      </c>
      <c r="B18" s="217" t="s">
        <v>389</v>
      </c>
      <c r="C18" s="215"/>
      <c r="D18" s="215">
        <v>13692071.82</v>
      </c>
      <c r="E18" s="215">
        <v>0</v>
      </c>
      <c r="F18" s="215">
        <f t="shared" si="1"/>
        <v>13692071.82</v>
      </c>
      <c r="G18" s="419"/>
      <c r="H18" s="419"/>
      <c r="I18" s="419"/>
      <c r="J18" s="419"/>
      <c r="K18" s="260"/>
      <c r="L18" s="260"/>
      <c r="M18" s="260"/>
    </row>
    <row r="19" spans="1:13" ht="29.25" customHeight="1">
      <c r="A19" s="216">
        <v>35</v>
      </c>
      <c r="B19" s="217" t="s">
        <v>281</v>
      </c>
      <c r="C19" s="215">
        <v>3158508</v>
      </c>
      <c r="D19" s="215">
        <v>463969.46</v>
      </c>
      <c r="E19" s="215"/>
      <c r="F19" s="215">
        <f t="shared" si="1"/>
        <v>3622477.46</v>
      </c>
      <c r="G19" s="419"/>
      <c r="H19" s="419"/>
      <c r="I19" s="419"/>
      <c r="J19" s="419"/>
      <c r="K19" s="260"/>
      <c r="L19" s="260"/>
      <c r="M19" s="260"/>
    </row>
    <row r="20" spans="1:13" ht="29.25" customHeight="1">
      <c r="A20" s="216">
        <v>40</v>
      </c>
      <c r="B20" s="217" t="s">
        <v>257</v>
      </c>
      <c r="C20" s="215">
        <v>0</v>
      </c>
      <c r="D20" s="215">
        <v>28761374.420000002</v>
      </c>
      <c r="E20" s="215">
        <v>0</v>
      </c>
      <c r="F20" s="215">
        <f t="shared" si="1"/>
        <v>28761374.420000002</v>
      </c>
      <c r="G20" s="419"/>
      <c r="H20" s="419"/>
      <c r="I20" s="419"/>
      <c r="J20" s="419"/>
      <c r="K20" s="260"/>
      <c r="L20" s="260"/>
      <c r="M20" s="260"/>
    </row>
    <row r="21" spans="1:13" ht="29.25" customHeight="1">
      <c r="A21" s="216">
        <v>41</v>
      </c>
      <c r="B21" s="217" t="s">
        <v>258</v>
      </c>
      <c r="C21" s="215">
        <v>0</v>
      </c>
      <c r="D21" s="215">
        <v>1125000</v>
      </c>
      <c r="E21" s="215">
        <v>0</v>
      </c>
      <c r="F21" s="215">
        <f t="shared" si="1"/>
        <v>1125000</v>
      </c>
      <c r="G21" s="419"/>
      <c r="H21" s="419"/>
      <c r="I21" s="419"/>
      <c r="J21" s="419"/>
      <c r="K21" s="260"/>
      <c r="L21" s="260"/>
      <c r="M21" s="260"/>
    </row>
    <row r="22" spans="1:13" ht="30">
      <c r="A22" s="221">
        <v>43</v>
      </c>
      <c r="B22" s="222" t="s">
        <v>259</v>
      </c>
      <c r="C22" s="223">
        <v>62969862.520000003</v>
      </c>
      <c r="D22" s="223">
        <v>18369084.300000001</v>
      </c>
      <c r="E22" s="223">
        <v>2272243.87</v>
      </c>
      <c r="F22" s="215">
        <f t="shared" si="1"/>
        <v>83611190.690000013</v>
      </c>
      <c r="G22" s="419"/>
      <c r="H22" s="419"/>
      <c r="I22" s="419"/>
      <c r="J22" s="419"/>
      <c r="K22" s="260"/>
      <c r="L22" s="260"/>
      <c r="M22" s="260"/>
    </row>
    <row r="23" spans="1:13" ht="46.5" customHeight="1">
      <c r="A23" s="216">
        <v>44</v>
      </c>
      <c r="B23" s="217" t="s">
        <v>282</v>
      </c>
      <c r="C23" s="215">
        <v>0</v>
      </c>
      <c r="D23" s="215">
        <v>731394.5</v>
      </c>
      <c r="E23" s="215">
        <v>10206840.289999999</v>
      </c>
      <c r="F23" s="215">
        <f t="shared" ref="F23" si="2">+SUM(C23:E23)</f>
        <v>10938234.789999999</v>
      </c>
      <c r="G23" s="419"/>
      <c r="H23" s="419"/>
      <c r="I23" s="419"/>
      <c r="J23" s="419"/>
      <c r="K23" s="260"/>
      <c r="L23" s="260"/>
      <c r="M23" s="260"/>
    </row>
    <row r="24" spans="1:13" ht="15">
      <c r="A24" s="221">
        <v>49</v>
      </c>
      <c r="B24" s="222" t="s">
        <v>377</v>
      </c>
      <c r="C24" s="223">
        <v>0</v>
      </c>
      <c r="D24" s="223">
        <v>103593727.53</v>
      </c>
      <c r="E24" s="223">
        <v>0</v>
      </c>
      <c r="F24" s="215">
        <f t="shared" si="1"/>
        <v>103593727.53</v>
      </c>
      <c r="G24" s="419"/>
      <c r="H24" s="419"/>
      <c r="I24" s="419"/>
      <c r="J24" s="419"/>
      <c r="K24" s="260"/>
      <c r="L24" s="260"/>
      <c r="M24" s="260"/>
    </row>
    <row r="25" spans="1:13" ht="4.5" customHeight="1" thickBot="1">
      <c r="A25" s="224"/>
      <c r="B25" s="225"/>
      <c r="C25" s="226"/>
      <c r="D25" s="226"/>
      <c r="E25" s="226"/>
      <c r="F25" s="226"/>
      <c r="G25" s="419"/>
      <c r="H25" s="419"/>
      <c r="I25" s="419"/>
      <c r="J25" s="419"/>
      <c r="K25" s="260"/>
    </row>
    <row r="26" spans="1:13" ht="15">
      <c r="A26" s="478" t="s">
        <v>283</v>
      </c>
      <c r="B26" s="479"/>
      <c r="C26" s="479"/>
      <c r="D26" s="479"/>
      <c r="E26" s="479"/>
      <c r="F26" s="479"/>
    </row>
    <row r="27" spans="1:13">
      <c r="A27" s="21"/>
      <c r="B27" s="21"/>
      <c r="C27" s="21"/>
      <c r="D27" s="21"/>
      <c r="E27" s="21"/>
      <c r="F27" s="21"/>
    </row>
  </sheetData>
  <mergeCells count="8">
    <mergeCell ref="A26:F26"/>
    <mergeCell ref="A1:D1"/>
    <mergeCell ref="E1:F1"/>
    <mergeCell ref="I1:L1"/>
    <mergeCell ref="A2:F2"/>
    <mergeCell ref="A3:F3"/>
    <mergeCell ref="A5:B5"/>
    <mergeCell ref="A8:B8"/>
  </mergeCells>
  <pageMargins left="0.70866141732283472" right="0.70866141732283472" top="0.74803149606299213" bottom="0.74803149606299213" header="0.31496062992125984" footer="0.31496062992125984"/>
  <pageSetup scale="69" fitToHeight="0" orientation="portrait" verticalDpi="0" r:id="rId1"/>
  <ignoredErrors>
    <ignoredError sqref="F13" formula="1"/>
    <ignoredError sqref="D1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O72"/>
  <sheetViews>
    <sheetView showGridLines="0" zoomScaleNormal="100" workbookViewId="0">
      <selection sqref="A1:E1"/>
    </sheetView>
  </sheetViews>
  <sheetFormatPr baseColWidth="10" defaultRowHeight="12.75"/>
  <cols>
    <col min="1" max="1" width="20.85546875" style="2" customWidth="1"/>
    <col min="2" max="3" width="18.7109375" style="2" customWidth="1"/>
    <col min="4" max="4" width="1.5703125" style="2" customWidth="1"/>
    <col min="5" max="7" width="18.7109375" style="2" customWidth="1"/>
    <col min="8" max="11" width="11.42578125" style="2"/>
    <col min="12" max="12" width="16.140625" style="2" customWidth="1"/>
    <col min="13" max="16384" width="11.42578125" style="2"/>
  </cols>
  <sheetData>
    <row r="1" spans="1:15" s="23" customFormat="1" ht="40.5" customHeight="1">
      <c r="A1" s="487" t="s">
        <v>13</v>
      </c>
      <c r="B1" s="487"/>
      <c r="C1" s="487"/>
      <c r="D1" s="487"/>
      <c r="E1" s="487"/>
      <c r="F1" s="486" t="s">
        <v>508</v>
      </c>
      <c r="G1" s="486"/>
      <c r="K1" s="342"/>
    </row>
    <row r="2" spans="1:15" ht="96" customHeight="1" thickBot="1">
      <c r="A2" s="452" t="s">
        <v>517</v>
      </c>
      <c r="B2" s="453"/>
      <c r="C2" s="453"/>
      <c r="D2" s="453"/>
      <c r="E2" s="492"/>
      <c r="F2" s="492"/>
      <c r="G2" s="492"/>
      <c r="H2" s="1"/>
      <c r="I2" s="259"/>
      <c r="K2" s="420"/>
      <c r="L2" s="421"/>
      <c r="M2" s="422"/>
      <c r="N2" s="423"/>
    </row>
    <row r="3" spans="1:15" ht="6" customHeight="1">
      <c r="A3" s="86"/>
      <c r="B3" s="86"/>
      <c r="C3" s="86"/>
      <c r="D3" s="86"/>
      <c r="E3" s="86"/>
      <c r="F3" s="86"/>
      <c r="G3" s="86"/>
      <c r="H3" s="1"/>
      <c r="K3" s="423"/>
      <c r="L3" s="423"/>
      <c r="M3" s="423"/>
      <c r="N3" s="423"/>
    </row>
    <row r="4" spans="1:15" ht="15">
      <c r="A4" s="89"/>
      <c r="B4" s="488" t="s">
        <v>0</v>
      </c>
      <c r="C4" s="488"/>
      <c r="D4" s="89"/>
      <c r="E4" s="489" t="s">
        <v>513</v>
      </c>
      <c r="F4" s="489"/>
      <c r="G4" s="489"/>
    </row>
    <row r="5" spans="1:15" ht="15">
      <c r="A5" s="90"/>
      <c r="B5" s="91" t="s">
        <v>11</v>
      </c>
      <c r="C5" s="91" t="s">
        <v>1</v>
      </c>
      <c r="D5" s="90"/>
      <c r="E5" s="92" t="s">
        <v>11</v>
      </c>
      <c r="F5" s="92" t="s">
        <v>1</v>
      </c>
      <c r="G5" s="92" t="s">
        <v>2</v>
      </c>
    </row>
    <row r="6" spans="1:15" ht="3" customHeight="1" thickBot="1">
      <c r="A6" s="87"/>
      <c r="B6" s="87"/>
      <c r="C6" s="87"/>
      <c r="D6" s="87"/>
      <c r="E6" s="87"/>
      <c r="F6" s="87"/>
      <c r="G6" s="87"/>
    </row>
    <row r="7" spans="1:15" ht="3" customHeight="1" thickBot="1">
      <c r="A7" s="88"/>
      <c r="B7" s="88"/>
      <c r="C7" s="88"/>
      <c r="D7" s="88"/>
      <c r="E7" s="88"/>
      <c r="F7" s="88"/>
      <c r="G7" s="88"/>
    </row>
    <row r="8" spans="1:15" ht="16.5" customHeight="1">
      <c r="A8" s="93" t="s">
        <v>3</v>
      </c>
      <c r="B8" s="93"/>
      <c r="C8" s="93"/>
      <c r="D8" s="93"/>
      <c r="E8" s="94"/>
      <c r="F8" s="94"/>
      <c r="G8" s="94"/>
    </row>
    <row r="9" spans="1:15" ht="16.5" customHeight="1">
      <c r="A9" s="95" t="s">
        <v>4</v>
      </c>
      <c r="B9" s="96">
        <v>79806.100004000124</v>
      </c>
      <c r="C9" s="96">
        <v>125522.69119700009</v>
      </c>
      <c r="D9" s="95">
        <v>0</v>
      </c>
      <c r="E9" s="96">
        <v>43414.396201000025</v>
      </c>
      <c r="F9" s="96">
        <v>159709.03791399993</v>
      </c>
      <c r="G9" s="96">
        <v>123631.70306299994</v>
      </c>
      <c r="H9" s="3"/>
      <c r="I9" s="3"/>
      <c r="J9" s="3"/>
      <c r="K9" s="3"/>
      <c r="L9" s="3"/>
      <c r="M9" s="3"/>
      <c r="N9" s="3"/>
      <c r="O9" s="3"/>
    </row>
    <row r="10" spans="1:15" ht="16.5" customHeight="1">
      <c r="A10" s="95" t="s">
        <v>5</v>
      </c>
      <c r="B10" s="96">
        <v>79806.100004000124</v>
      </c>
      <c r="C10" s="96">
        <v>125522.69119700009</v>
      </c>
      <c r="D10" s="95">
        <v>0</v>
      </c>
      <c r="E10" s="96">
        <v>43414.396201000025</v>
      </c>
      <c r="F10" s="96">
        <v>159709.03791399993</v>
      </c>
      <c r="G10" s="96">
        <v>123631.70306299994</v>
      </c>
      <c r="H10" s="3"/>
      <c r="I10" s="3"/>
      <c r="J10" s="3"/>
      <c r="K10" s="3"/>
      <c r="L10" s="3"/>
      <c r="M10" s="3"/>
      <c r="N10" s="3"/>
      <c r="O10" s="3"/>
    </row>
    <row r="11" spans="1:15" ht="16.5" customHeight="1">
      <c r="A11" s="95" t="s">
        <v>6</v>
      </c>
      <c r="B11" s="96">
        <v>-62749.999999999884</v>
      </c>
      <c r="C11" s="96">
        <v>-17033.408806999912</v>
      </c>
      <c r="D11" s="95">
        <v>0</v>
      </c>
      <c r="E11" s="96">
        <v>-80958.56247499997</v>
      </c>
      <c r="F11" s="96">
        <v>35336.079237999933</v>
      </c>
      <c r="G11" s="96">
        <v>12454.373315999939</v>
      </c>
      <c r="H11" s="3"/>
      <c r="I11" s="3"/>
      <c r="J11" s="3"/>
      <c r="K11" s="3"/>
      <c r="L11" s="3"/>
      <c r="M11" s="3"/>
      <c r="N11" s="3"/>
      <c r="O11" s="3"/>
    </row>
    <row r="12" spans="1:15" ht="16.5" customHeight="1">
      <c r="A12" s="93" t="s">
        <v>7</v>
      </c>
      <c r="B12" s="96"/>
      <c r="C12" s="96"/>
      <c r="D12" s="93"/>
      <c r="E12" s="96"/>
      <c r="F12" s="96"/>
      <c r="G12" s="96"/>
      <c r="H12" s="3"/>
      <c r="I12" s="3"/>
      <c r="J12" s="3"/>
      <c r="K12" s="3"/>
      <c r="L12" s="3"/>
      <c r="M12" s="3"/>
      <c r="N12" s="3"/>
      <c r="O12" s="3"/>
    </row>
    <row r="13" spans="1:15" ht="16.5" customHeight="1">
      <c r="A13" s="95" t="s">
        <v>4</v>
      </c>
      <c r="B13" s="96">
        <v>-43414.352823000052</v>
      </c>
      <c r="C13" s="96">
        <v>-43414.352823000052</v>
      </c>
      <c r="D13" s="95">
        <v>0</v>
      </c>
      <c r="E13" s="96">
        <v>-22014.02772100002</v>
      </c>
      <c r="F13" s="96">
        <v>-22014.02772100002</v>
      </c>
      <c r="G13" s="96">
        <v>-93416.054312000051</v>
      </c>
      <c r="H13" s="3"/>
      <c r="I13" s="3"/>
      <c r="J13" s="3"/>
      <c r="K13" s="3"/>
      <c r="L13" s="3"/>
      <c r="M13" s="3"/>
      <c r="N13" s="3"/>
      <c r="O13" s="3"/>
    </row>
    <row r="14" spans="1:15" ht="16.5" customHeight="1">
      <c r="A14" s="95" t="s">
        <v>5</v>
      </c>
      <c r="B14" s="96">
        <v>29585.647176999948</v>
      </c>
      <c r="C14" s="96">
        <v>29585.647176999948</v>
      </c>
      <c r="D14" s="95">
        <v>0</v>
      </c>
      <c r="E14" s="96">
        <v>43685.97227899998</v>
      </c>
      <c r="F14" s="96">
        <v>43685.97227899998</v>
      </c>
      <c r="G14" s="96">
        <v>-14129.333012000046</v>
      </c>
      <c r="H14" s="3"/>
      <c r="I14" s="3"/>
      <c r="J14" s="3"/>
      <c r="K14" s="3"/>
      <c r="L14" s="3"/>
      <c r="M14" s="3"/>
      <c r="N14" s="3"/>
      <c r="O14" s="3"/>
    </row>
    <row r="15" spans="1:15" ht="16.5" customHeight="1">
      <c r="A15" s="95" t="s">
        <v>6</v>
      </c>
      <c r="B15" s="96">
        <v>-5.0931703299283981E-11</v>
      </c>
      <c r="C15" s="96">
        <v>-5.0931703299283981E-11</v>
      </c>
      <c r="D15" s="95">
        <v>0</v>
      </c>
      <c r="E15" s="96">
        <v>20259.79644999998</v>
      </c>
      <c r="F15" s="96">
        <v>20259.79644999998</v>
      </c>
      <c r="G15" s="96">
        <v>-26245.749533000046</v>
      </c>
      <c r="H15" s="3"/>
      <c r="I15" s="3"/>
      <c r="J15" s="3"/>
      <c r="K15" s="3"/>
      <c r="L15" s="3"/>
      <c r="M15" s="3"/>
      <c r="N15" s="3"/>
      <c r="O15" s="3"/>
    </row>
    <row r="16" spans="1:15" ht="16.5" customHeight="1">
      <c r="A16" s="93" t="s">
        <v>8</v>
      </c>
      <c r="B16" s="96"/>
      <c r="C16" s="96"/>
      <c r="D16" s="93"/>
      <c r="E16" s="96"/>
      <c r="F16" s="96"/>
      <c r="G16" s="96"/>
      <c r="H16" s="3"/>
      <c r="I16" s="3"/>
      <c r="J16" s="3"/>
      <c r="K16" s="3"/>
      <c r="L16" s="3"/>
      <c r="M16" s="3"/>
      <c r="N16" s="3"/>
      <c r="O16" s="3"/>
    </row>
    <row r="17" spans="1:15" ht="16.5" customHeight="1">
      <c r="A17" s="95" t="s">
        <v>4</v>
      </c>
      <c r="B17" s="96">
        <v>-567555.0569780001</v>
      </c>
      <c r="C17" s="96">
        <v>-567555.0569780001</v>
      </c>
      <c r="D17" s="95">
        <v>0</v>
      </c>
      <c r="E17" s="96">
        <v>-374832.45248599997</v>
      </c>
      <c r="F17" s="96">
        <v>-377762.74573799991</v>
      </c>
      <c r="G17" s="96">
        <v>-357415.02383196005</v>
      </c>
      <c r="H17" s="3"/>
      <c r="I17" s="3"/>
      <c r="J17" s="3"/>
      <c r="K17" s="3"/>
      <c r="L17" s="3"/>
      <c r="M17" s="3"/>
      <c r="N17" s="3"/>
      <c r="O17" s="3"/>
    </row>
    <row r="18" spans="1:15" ht="16.5" customHeight="1">
      <c r="A18" s="95" t="s">
        <v>5</v>
      </c>
      <c r="B18" s="96">
        <v>28407.593180999858</v>
      </c>
      <c r="C18" s="96">
        <v>28407.593180999858</v>
      </c>
      <c r="D18" s="95">
        <v>0</v>
      </c>
      <c r="E18" s="96">
        <v>79501.171251000022</v>
      </c>
      <c r="F18" s="96">
        <v>76570.877999000077</v>
      </c>
      <c r="G18" s="96">
        <v>95713.026029759843</v>
      </c>
      <c r="H18" s="3"/>
      <c r="I18" s="3"/>
      <c r="J18" s="3"/>
      <c r="K18" s="3"/>
      <c r="L18" s="3"/>
      <c r="M18" s="3"/>
      <c r="N18" s="3"/>
      <c r="O18" s="3"/>
    </row>
    <row r="19" spans="1:15" ht="16.5" customHeight="1">
      <c r="A19" s="95" t="s">
        <v>6</v>
      </c>
      <c r="B19" s="96">
        <v>28407.593180999858</v>
      </c>
      <c r="C19" s="96">
        <v>28407.593180999858</v>
      </c>
      <c r="D19" s="95">
        <v>0</v>
      </c>
      <c r="E19" s="96">
        <v>79501.171251000022</v>
      </c>
      <c r="F19" s="96">
        <v>76570.877999000077</v>
      </c>
      <c r="G19" s="96">
        <v>95713.026029759843</v>
      </c>
      <c r="H19" s="3"/>
      <c r="I19" s="3"/>
      <c r="J19" s="3"/>
      <c r="K19" s="3"/>
      <c r="L19" s="3"/>
      <c r="M19" s="3"/>
      <c r="N19" s="3"/>
      <c r="O19" s="3"/>
    </row>
    <row r="20" spans="1:15" ht="16.5" customHeight="1">
      <c r="A20" s="93" t="s">
        <v>9</v>
      </c>
      <c r="B20" s="96"/>
      <c r="C20" s="96"/>
      <c r="D20" s="93"/>
      <c r="E20" s="96"/>
      <c r="F20" s="96"/>
      <c r="G20" s="96"/>
      <c r="H20" s="3"/>
      <c r="I20" s="3"/>
      <c r="J20" s="3"/>
      <c r="K20" s="3"/>
      <c r="L20" s="3"/>
      <c r="M20" s="3"/>
      <c r="N20" s="3"/>
      <c r="O20" s="3"/>
    </row>
    <row r="21" spans="1:15" ht="16.5" customHeight="1">
      <c r="A21" s="95" t="s">
        <v>4</v>
      </c>
      <c r="B21" s="96">
        <v>-299907.60447500006</v>
      </c>
      <c r="C21" s="96">
        <v>-299907.60447500006</v>
      </c>
      <c r="D21" s="95">
        <v>0</v>
      </c>
      <c r="E21" s="96">
        <v>-248409.578354</v>
      </c>
      <c r="F21" s="96">
        <v>-252059.578354</v>
      </c>
      <c r="G21" s="96">
        <v>-226483.86583900003</v>
      </c>
      <c r="H21" s="3"/>
      <c r="I21" s="3"/>
      <c r="J21" s="3"/>
      <c r="K21" s="3"/>
      <c r="L21" s="3"/>
      <c r="M21" s="3"/>
      <c r="N21" s="3"/>
      <c r="O21" s="3"/>
    </row>
    <row r="22" spans="1:15" ht="16.5" customHeight="1">
      <c r="A22" s="95" t="s">
        <v>5</v>
      </c>
      <c r="B22" s="96">
        <v>4579.2333299999591</v>
      </c>
      <c r="C22" s="96">
        <v>4579.2333299999591</v>
      </c>
      <c r="D22" s="95">
        <v>0</v>
      </c>
      <c r="E22" s="96">
        <v>-2987.0306879999989</v>
      </c>
      <c r="F22" s="96">
        <v>-2987.0306879999989</v>
      </c>
      <c r="G22" s="96">
        <v>21080.59562399998</v>
      </c>
      <c r="H22" s="3"/>
      <c r="I22" s="3"/>
      <c r="J22" s="3"/>
      <c r="K22" s="3"/>
      <c r="L22" s="3"/>
      <c r="M22" s="3"/>
      <c r="N22" s="3"/>
      <c r="O22" s="3"/>
    </row>
    <row r="23" spans="1:15" ht="16.5" customHeight="1">
      <c r="A23" s="95" t="s">
        <v>6</v>
      </c>
      <c r="B23" s="96">
        <v>4579.2333299999591</v>
      </c>
      <c r="C23" s="96">
        <v>4579.2333299999591</v>
      </c>
      <c r="D23" s="95">
        <v>0</v>
      </c>
      <c r="E23" s="96">
        <v>-2987.0306879999989</v>
      </c>
      <c r="F23" s="96">
        <v>-2987.0306879999989</v>
      </c>
      <c r="G23" s="96">
        <v>21080.59562399998</v>
      </c>
      <c r="H23" s="3"/>
      <c r="I23" s="3"/>
      <c r="J23" s="3"/>
      <c r="K23" s="3"/>
      <c r="L23" s="3"/>
      <c r="M23" s="3"/>
      <c r="N23" s="3"/>
      <c r="O23" s="3"/>
    </row>
    <row r="24" spans="1:15" ht="16.5" customHeight="1">
      <c r="A24" s="93" t="s">
        <v>10</v>
      </c>
      <c r="B24" s="94"/>
      <c r="C24" s="94"/>
      <c r="D24" s="93"/>
      <c r="E24" s="94"/>
      <c r="F24" s="94"/>
      <c r="G24" s="94"/>
      <c r="H24" s="3"/>
      <c r="I24" s="3"/>
      <c r="J24" s="3"/>
      <c r="K24" s="3"/>
      <c r="L24" s="3"/>
      <c r="M24" s="3"/>
      <c r="N24" s="3"/>
      <c r="O24" s="3"/>
    </row>
    <row r="25" spans="1:15" ht="16.5" customHeight="1">
      <c r="A25" s="95" t="s">
        <v>4</v>
      </c>
      <c r="B25" s="96">
        <v>-831070.91427200008</v>
      </c>
      <c r="C25" s="96">
        <v>-785354.32307900011</v>
      </c>
      <c r="D25" s="96"/>
      <c r="E25" s="96">
        <v>-601841.66235999996</v>
      </c>
      <c r="F25" s="96">
        <v>-492127.313899</v>
      </c>
      <c r="G25" s="96">
        <v>-553683.2409199602</v>
      </c>
      <c r="H25" s="3"/>
      <c r="I25" s="3"/>
      <c r="J25" s="3"/>
      <c r="K25" s="3"/>
      <c r="L25" s="3"/>
      <c r="M25" s="3"/>
      <c r="N25" s="3"/>
      <c r="O25" s="3"/>
    </row>
    <row r="26" spans="1:15" ht="16.5" customHeight="1">
      <c r="A26" s="95" t="s">
        <v>5</v>
      </c>
      <c r="B26" s="96">
        <v>142378.57369199989</v>
      </c>
      <c r="C26" s="96">
        <v>188095.16488499986</v>
      </c>
      <c r="D26" s="96"/>
      <c r="E26" s="96">
        <v>163614.50904300003</v>
      </c>
      <c r="F26" s="96">
        <v>276978.85750399996</v>
      </c>
      <c r="G26" s="96">
        <v>226295.99170475971</v>
      </c>
      <c r="H26" s="3"/>
      <c r="I26" s="3"/>
      <c r="J26" s="3"/>
      <c r="K26" s="3"/>
      <c r="L26" s="3"/>
      <c r="M26" s="3"/>
      <c r="N26" s="3"/>
      <c r="O26" s="3"/>
    </row>
    <row r="27" spans="1:15" ht="16.5" customHeight="1">
      <c r="A27" s="95" t="s">
        <v>6</v>
      </c>
      <c r="B27" s="96">
        <v>-29763.173489000117</v>
      </c>
      <c r="C27" s="96">
        <v>15953.417703999854</v>
      </c>
      <c r="D27" s="96"/>
      <c r="E27" s="96">
        <v>15815.374538000033</v>
      </c>
      <c r="F27" s="96">
        <v>129179.72299899999</v>
      </c>
      <c r="G27" s="96">
        <v>103002.24543675972</v>
      </c>
      <c r="H27" s="3"/>
      <c r="I27" s="3"/>
      <c r="J27" s="3"/>
      <c r="K27" s="3"/>
      <c r="L27" s="3"/>
      <c r="M27" s="3"/>
      <c r="N27" s="3"/>
      <c r="O27" s="3"/>
    </row>
    <row r="28" spans="1:15" ht="4.5" customHeight="1" thickBot="1">
      <c r="A28" s="97"/>
      <c r="B28" s="98"/>
      <c r="C28" s="98"/>
      <c r="D28" s="98"/>
      <c r="E28" s="98"/>
      <c r="F28" s="98"/>
      <c r="G28" s="98"/>
      <c r="H28" s="3"/>
      <c r="K28" s="3"/>
      <c r="L28" s="3"/>
      <c r="M28" s="3"/>
      <c r="N28" s="3"/>
      <c r="O28" s="3"/>
    </row>
    <row r="29" spans="1:15" ht="15">
      <c r="A29" s="490" t="s">
        <v>12</v>
      </c>
      <c r="B29" s="491"/>
      <c r="C29" s="491"/>
      <c r="D29" s="491"/>
      <c r="E29" s="490"/>
      <c r="F29" s="490"/>
      <c r="G29" s="490"/>
    </row>
    <row r="30" spans="1:15">
      <c r="B30" s="3"/>
      <c r="C30" s="3"/>
      <c r="E30" s="3"/>
      <c r="F30" s="3"/>
    </row>
    <row r="31" spans="1:15">
      <c r="B31" s="4"/>
      <c r="C31" s="4"/>
      <c r="D31" s="4"/>
      <c r="E31" s="4"/>
      <c r="F31" s="4"/>
    </row>
    <row r="32" spans="1:15">
      <c r="B32" s="4"/>
      <c r="C32" s="4"/>
      <c r="D32" s="4"/>
      <c r="E32" s="4"/>
      <c r="F32" s="4"/>
      <c r="G32" s="4"/>
    </row>
    <row r="33" spans="2:7">
      <c r="B33" s="4"/>
      <c r="C33" s="4"/>
      <c r="D33" s="4"/>
      <c r="E33" s="4"/>
      <c r="F33" s="4"/>
      <c r="G33" s="4"/>
    </row>
    <row r="34" spans="2:7">
      <c r="B34" s="4"/>
      <c r="C34" s="4"/>
      <c r="D34" s="4"/>
      <c r="E34" s="4"/>
      <c r="F34" s="4"/>
      <c r="G34" s="4"/>
    </row>
    <row r="35" spans="2:7">
      <c r="B35" s="4"/>
      <c r="C35" s="4"/>
      <c r="D35" s="4"/>
      <c r="E35" s="4"/>
      <c r="F35" s="4"/>
      <c r="G35" s="4"/>
    </row>
    <row r="36" spans="2:7">
      <c r="B36" s="4"/>
      <c r="C36" s="4"/>
      <c r="D36" s="4"/>
      <c r="E36" s="4"/>
      <c r="F36" s="4"/>
      <c r="G36" s="4"/>
    </row>
    <row r="37" spans="2:7">
      <c r="B37" s="4"/>
      <c r="C37" s="4"/>
      <c r="D37" s="4"/>
      <c r="E37" s="4"/>
      <c r="F37" s="4"/>
      <c r="G37" s="4"/>
    </row>
    <row r="38" spans="2:7">
      <c r="B38" s="4"/>
      <c r="C38" s="4"/>
      <c r="D38" s="4"/>
      <c r="E38" s="4"/>
      <c r="F38" s="4"/>
      <c r="G38" s="4"/>
    </row>
    <row r="39" spans="2:7">
      <c r="B39" s="4"/>
      <c r="C39" s="4"/>
      <c r="D39" s="4"/>
      <c r="E39" s="4"/>
      <c r="F39" s="4"/>
      <c r="G39" s="4"/>
    </row>
    <row r="40" spans="2:7">
      <c r="B40" s="4"/>
      <c r="C40" s="4"/>
      <c r="D40" s="4"/>
      <c r="E40" s="4"/>
      <c r="F40" s="4"/>
      <c r="G40" s="4"/>
    </row>
    <row r="41" spans="2:7">
      <c r="B41" s="4"/>
      <c r="C41" s="4"/>
      <c r="D41" s="4"/>
      <c r="E41" s="4"/>
      <c r="F41" s="4"/>
      <c r="G41" s="4"/>
    </row>
    <row r="54" spans="2:7">
      <c r="B54" s="5"/>
      <c r="C54" s="5"/>
      <c r="D54" s="5"/>
      <c r="E54" s="5"/>
      <c r="F54" s="5"/>
      <c r="G54" s="5"/>
    </row>
    <row r="55" spans="2:7">
      <c r="B55" s="5"/>
      <c r="C55" s="5"/>
      <c r="D55" s="5"/>
      <c r="E55" s="5"/>
      <c r="F55" s="5"/>
      <c r="G55" s="5"/>
    </row>
    <row r="56" spans="2:7">
      <c r="B56" s="5"/>
      <c r="C56" s="5"/>
      <c r="D56" s="5"/>
      <c r="E56" s="5"/>
      <c r="F56" s="5"/>
      <c r="G56" s="5"/>
    </row>
    <row r="57" spans="2:7">
      <c r="B57" s="5"/>
      <c r="C57" s="5"/>
      <c r="D57" s="5"/>
      <c r="E57" s="5"/>
      <c r="F57" s="5"/>
      <c r="G57" s="5"/>
    </row>
    <row r="58" spans="2:7">
      <c r="B58" s="5"/>
      <c r="C58" s="5"/>
      <c r="D58" s="5"/>
      <c r="E58" s="5"/>
      <c r="F58" s="5"/>
      <c r="G58" s="5"/>
    </row>
    <row r="59" spans="2:7">
      <c r="B59" s="5"/>
      <c r="C59" s="5"/>
      <c r="D59" s="5"/>
      <c r="E59" s="5"/>
      <c r="F59" s="5"/>
      <c r="G59" s="5"/>
    </row>
    <row r="60" spans="2:7">
      <c r="B60" s="5"/>
      <c r="C60" s="5"/>
      <c r="D60" s="5"/>
      <c r="E60" s="5"/>
      <c r="F60" s="5"/>
      <c r="G60" s="5"/>
    </row>
    <row r="61" spans="2:7">
      <c r="B61" s="5"/>
      <c r="C61" s="5"/>
      <c r="D61" s="5"/>
      <c r="E61" s="5"/>
      <c r="F61" s="5"/>
      <c r="G61" s="5"/>
    </row>
    <row r="62" spans="2:7">
      <c r="B62" s="5"/>
      <c r="C62" s="5"/>
      <c r="D62" s="5"/>
      <c r="E62" s="5"/>
      <c r="F62" s="5"/>
      <c r="G62" s="5"/>
    </row>
    <row r="63" spans="2:7">
      <c r="B63" s="5"/>
      <c r="C63" s="5"/>
      <c r="D63" s="5"/>
      <c r="E63" s="5"/>
      <c r="F63" s="5"/>
      <c r="G63" s="5"/>
    </row>
    <row r="64" spans="2:7">
      <c r="B64" s="5"/>
      <c r="C64" s="5"/>
      <c r="D64" s="5"/>
      <c r="E64" s="5"/>
      <c r="F64" s="5"/>
      <c r="G64" s="5"/>
    </row>
    <row r="65" spans="2:7">
      <c r="B65" s="5"/>
      <c r="C65" s="5"/>
      <c r="D65" s="5"/>
      <c r="E65" s="5"/>
      <c r="F65" s="5"/>
      <c r="G65" s="5"/>
    </row>
    <row r="66" spans="2:7">
      <c r="B66" s="5"/>
      <c r="C66" s="5"/>
      <c r="D66" s="5"/>
      <c r="E66" s="5"/>
      <c r="F66" s="5"/>
      <c r="G66" s="5"/>
    </row>
    <row r="67" spans="2:7">
      <c r="B67" s="5"/>
      <c r="C67" s="5"/>
      <c r="D67" s="5"/>
      <c r="E67" s="5"/>
      <c r="F67" s="5"/>
      <c r="G67" s="5"/>
    </row>
    <row r="68" spans="2:7">
      <c r="B68" s="5"/>
      <c r="C68" s="5"/>
      <c r="D68" s="5"/>
      <c r="E68" s="5"/>
      <c r="F68" s="5"/>
      <c r="G68" s="5"/>
    </row>
    <row r="69" spans="2:7">
      <c r="B69" s="5"/>
      <c r="C69" s="5"/>
      <c r="D69" s="5"/>
      <c r="E69" s="5"/>
      <c r="F69" s="5"/>
      <c r="G69" s="5"/>
    </row>
    <row r="70" spans="2:7">
      <c r="B70" s="5"/>
      <c r="C70" s="5"/>
      <c r="D70" s="5"/>
      <c r="E70" s="5"/>
      <c r="F70" s="5"/>
      <c r="G70" s="5"/>
    </row>
    <row r="71" spans="2:7">
      <c r="B71" s="5"/>
      <c r="C71" s="5"/>
      <c r="D71" s="5"/>
      <c r="E71" s="5"/>
      <c r="F71" s="5"/>
      <c r="G71" s="5"/>
    </row>
    <row r="72" spans="2:7">
      <c r="B72" s="5"/>
      <c r="C72" s="5"/>
      <c r="D72" s="5"/>
      <c r="E72" s="5"/>
      <c r="F72" s="5"/>
      <c r="G72" s="5"/>
    </row>
  </sheetData>
  <mergeCells count="6">
    <mergeCell ref="F1:G1"/>
    <mergeCell ref="A1:E1"/>
    <mergeCell ref="B4:C4"/>
    <mergeCell ref="E4:G4"/>
    <mergeCell ref="A29:G29"/>
    <mergeCell ref="A2:G2"/>
  </mergeCell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0"/>
  <sheetViews>
    <sheetView showGridLines="0" zoomScaleNormal="100" workbookViewId="0">
      <selection sqref="A1:D1"/>
    </sheetView>
  </sheetViews>
  <sheetFormatPr baseColWidth="10" defaultColWidth="12.28515625" defaultRowHeight="8.25"/>
  <cols>
    <col min="1" max="1" width="2.28515625" style="129" customWidth="1"/>
    <col min="2" max="3" width="4.42578125" style="129" customWidth="1"/>
    <col min="4" max="4" width="50.42578125" style="129" customWidth="1"/>
    <col min="5" max="5" width="32.140625" style="129" customWidth="1"/>
    <col min="6" max="16384" width="12.28515625" style="129"/>
  </cols>
  <sheetData>
    <row r="1" spans="1:20" s="14" customFormat="1" ht="42.75" customHeight="1">
      <c r="A1" s="469" t="s">
        <v>284</v>
      </c>
      <c r="B1" s="469"/>
      <c r="C1" s="469"/>
      <c r="D1" s="469"/>
      <c r="E1" s="140" t="s">
        <v>508</v>
      </c>
      <c r="F1" s="18"/>
      <c r="G1" s="71"/>
      <c r="H1" s="426"/>
      <c r="I1" s="426"/>
      <c r="J1" s="426"/>
      <c r="K1" s="426"/>
      <c r="L1" s="72"/>
      <c r="M1" s="73"/>
      <c r="N1" s="37"/>
      <c r="O1" s="37"/>
      <c r="P1" s="37"/>
      <c r="Q1" s="37"/>
      <c r="R1" s="37"/>
      <c r="S1" s="37"/>
      <c r="T1" s="37"/>
    </row>
    <row r="2" spans="1:20" s="123" customFormat="1" ht="16.5" customHeight="1">
      <c r="A2" s="126"/>
      <c r="B2" s="126"/>
      <c r="C2" s="126"/>
      <c r="D2" s="126"/>
      <c r="E2" s="126"/>
      <c r="F2" s="127"/>
      <c r="G2" s="127"/>
      <c r="H2" s="127"/>
      <c r="I2" s="124"/>
      <c r="J2" s="125"/>
      <c r="K2" s="125"/>
      <c r="L2" s="125"/>
      <c r="M2" s="125"/>
    </row>
    <row r="3" spans="1:20" ht="57" customHeight="1" thickBot="1">
      <c r="A3" s="470" t="s">
        <v>516</v>
      </c>
      <c r="B3" s="471"/>
      <c r="C3" s="471"/>
      <c r="D3" s="471"/>
      <c r="E3" s="471"/>
      <c r="F3" s="128"/>
      <c r="G3" s="128"/>
      <c r="H3" s="128"/>
    </row>
    <row r="4" spans="1:20" s="130" customFormat="1" ht="6" customHeight="1">
      <c r="A4" s="143"/>
      <c r="B4" s="143"/>
      <c r="C4" s="143"/>
      <c r="D4" s="143"/>
      <c r="E4" s="144"/>
      <c r="G4" s="131"/>
      <c r="H4" s="131"/>
      <c r="I4" s="131"/>
      <c r="J4" s="131"/>
      <c r="K4" s="131"/>
      <c r="L4" s="131"/>
    </row>
    <row r="5" spans="1:20" s="130" customFormat="1" ht="26.25" customHeight="1">
      <c r="A5" s="132"/>
      <c r="B5" s="141" t="s">
        <v>267</v>
      </c>
      <c r="C5" s="141"/>
      <c r="D5" s="141"/>
      <c r="E5" s="142" t="s">
        <v>372</v>
      </c>
      <c r="G5" s="131"/>
      <c r="H5" s="131"/>
      <c r="I5" s="133"/>
      <c r="J5" s="133"/>
      <c r="K5" s="133"/>
      <c r="L5" s="131"/>
    </row>
    <row r="6" spans="1:20" s="130" customFormat="1" ht="3" customHeight="1" thickBot="1">
      <c r="A6" s="145"/>
      <c r="B6" s="145"/>
      <c r="C6" s="145"/>
      <c r="D6" s="145"/>
      <c r="E6" s="145"/>
      <c r="G6" s="131"/>
      <c r="H6" s="131"/>
      <c r="I6" s="131"/>
      <c r="J6" s="131"/>
      <c r="K6" s="131"/>
      <c r="L6" s="131"/>
    </row>
    <row r="7" spans="1:20" s="130" customFormat="1" ht="3" customHeight="1" thickBot="1">
      <c r="A7" s="146"/>
      <c r="B7" s="146"/>
      <c r="C7" s="146"/>
      <c r="D7" s="146"/>
      <c r="E7" s="146"/>
      <c r="G7" s="131"/>
      <c r="H7" s="131"/>
      <c r="I7" s="131"/>
      <c r="J7" s="131"/>
      <c r="K7" s="131"/>
      <c r="L7" s="131"/>
    </row>
    <row r="8" spans="1:20" ht="18.75" customHeight="1">
      <c r="A8" s="262" t="s">
        <v>24</v>
      </c>
      <c r="B8" s="137"/>
      <c r="C8" s="137"/>
      <c r="D8" s="137"/>
      <c r="E8" s="254">
        <f>+E9+E11</f>
        <v>1122.6905317000001</v>
      </c>
    </row>
    <row r="9" spans="1:20" s="270" customFormat="1" ht="18.75" customHeight="1">
      <c r="A9" s="262"/>
      <c r="B9" s="262" t="s">
        <v>363</v>
      </c>
      <c r="C9" s="267"/>
      <c r="D9" s="268"/>
      <c r="E9" s="269">
        <f>+E10</f>
        <v>420.57483252000009</v>
      </c>
      <c r="H9" s="271"/>
    </row>
    <row r="10" spans="1:20" ht="18.75" customHeight="1">
      <c r="A10" s="137"/>
      <c r="B10" s="255"/>
      <c r="C10" s="288">
        <v>49</v>
      </c>
      <c r="D10" s="265" t="s">
        <v>377</v>
      </c>
      <c r="E10" s="266">
        <v>420.57483252000009</v>
      </c>
      <c r="H10" s="138"/>
    </row>
    <row r="11" spans="1:20" s="270" customFormat="1" ht="18.75" customHeight="1">
      <c r="A11" s="262"/>
      <c r="B11" s="262" t="s">
        <v>310</v>
      </c>
      <c r="C11" s="267"/>
      <c r="D11" s="268"/>
      <c r="E11" s="269">
        <f>SUM(E12:E16)</f>
        <v>702.11569917999998</v>
      </c>
      <c r="H11" s="271"/>
    </row>
    <row r="12" spans="1:20" ht="18.75" customHeight="1">
      <c r="A12" s="137"/>
      <c r="B12" s="137"/>
      <c r="C12" s="256">
        <v>2</v>
      </c>
      <c r="D12" s="257" t="s">
        <v>27</v>
      </c>
      <c r="E12" s="258">
        <v>14.097647629999999</v>
      </c>
      <c r="H12" s="138"/>
    </row>
    <row r="13" spans="1:20" ht="18.75" customHeight="1">
      <c r="A13" s="137"/>
      <c r="B13" s="137"/>
      <c r="C13" s="256">
        <v>6</v>
      </c>
      <c r="D13" s="257" t="s">
        <v>271</v>
      </c>
      <c r="E13" s="258">
        <v>1.42917652</v>
      </c>
      <c r="H13" s="138"/>
    </row>
    <row r="14" spans="1:20" ht="18.75" customHeight="1">
      <c r="A14" s="137"/>
      <c r="B14" s="137"/>
      <c r="C14" s="256">
        <v>7</v>
      </c>
      <c r="D14" s="257" t="s">
        <v>272</v>
      </c>
      <c r="E14" s="258">
        <v>109.39212918000001</v>
      </c>
      <c r="H14" s="138"/>
    </row>
    <row r="15" spans="1:20" ht="18.75" customHeight="1">
      <c r="A15" s="137"/>
      <c r="B15" s="137"/>
      <c r="C15" s="256">
        <v>13</v>
      </c>
      <c r="D15" s="257" t="s">
        <v>275</v>
      </c>
      <c r="E15" s="258">
        <v>514.33554693999997</v>
      </c>
      <c r="H15" s="138"/>
    </row>
    <row r="16" spans="1:20" ht="18.75" customHeight="1">
      <c r="A16" s="137"/>
      <c r="B16" s="137"/>
      <c r="C16" s="256">
        <v>36</v>
      </c>
      <c r="D16" s="257" t="s">
        <v>362</v>
      </c>
      <c r="E16" s="258">
        <v>62.861198909999999</v>
      </c>
      <c r="H16" s="138"/>
    </row>
    <row r="17" spans="1:5" ht="4.5" customHeight="1" thickBot="1">
      <c r="A17" s="147"/>
      <c r="B17" s="147"/>
      <c r="C17" s="147"/>
      <c r="D17" s="147"/>
      <c r="E17" s="148"/>
    </row>
    <row r="18" spans="1:5" ht="27.75" customHeight="1">
      <c r="A18" s="472" t="s">
        <v>356</v>
      </c>
      <c r="B18" s="472"/>
      <c r="C18" s="472"/>
      <c r="D18" s="472"/>
      <c r="E18" s="472"/>
    </row>
    <row r="19" spans="1:5" ht="13.5">
      <c r="A19" s="137"/>
      <c r="B19" s="137"/>
      <c r="C19" s="137"/>
      <c r="D19" s="137"/>
      <c r="E19" s="139"/>
    </row>
    <row r="20" spans="1:5" ht="13.5">
      <c r="A20" s="137"/>
      <c r="B20" s="137"/>
      <c r="C20" s="137"/>
      <c r="D20" s="137"/>
      <c r="E20" s="139"/>
    </row>
  </sheetData>
  <mergeCells count="3">
    <mergeCell ref="A3:E3"/>
    <mergeCell ref="A1:D1"/>
    <mergeCell ref="A18:E18"/>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S273"/>
  <sheetViews>
    <sheetView showGridLines="0" zoomScaleNormal="100" workbookViewId="0">
      <selection sqref="A1:D1"/>
    </sheetView>
  </sheetViews>
  <sheetFormatPr baseColWidth="10" defaultColWidth="11.5703125" defaultRowHeight="15"/>
  <cols>
    <col min="1" max="1" width="6.28515625" style="279" customWidth="1"/>
    <col min="2" max="2" width="54.42578125" style="279" customWidth="1"/>
    <col min="3" max="3" width="15.85546875" style="279" customWidth="1"/>
    <col min="4" max="4" width="13.5703125" style="279" customWidth="1"/>
    <col min="5" max="5" width="16" style="279" customWidth="1"/>
    <col min="6" max="6" width="14" style="279" customWidth="1"/>
    <col min="7" max="7" width="17.42578125" style="279" customWidth="1"/>
    <col min="8" max="16384" width="11.5703125" style="279"/>
  </cols>
  <sheetData>
    <row r="1" spans="1:19" s="375" customFormat="1" ht="40.5" customHeight="1">
      <c r="A1" s="495" t="s">
        <v>13</v>
      </c>
      <c r="B1" s="495"/>
      <c r="C1" s="495"/>
      <c r="D1" s="495" t="s">
        <v>373</v>
      </c>
      <c r="E1" s="496" t="s">
        <v>508</v>
      </c>
      <c r="F1" s="496"/>
      <c r="G1" s="496"/>
      <c r="K1" s="493"/>
      <c r="L1" s="493"/>
      <c r="M1" s="493"/>
      <c r="N1" s="493"/>
      <c r="P1" s="376"/>
      <c r="S1" s="377"/>
    </row>
    <row r="2" spans="1:19" s="378" customFormat="1">
      <c r="A2" s="279"/>
      <c r="B2" s="279"/>
      <c r="C2" s="279"/>
      <c r="D2" s="279"/>
      <c r="E2" s="279"/>
      <c r="F2" s="279"/>
      <c r="G2" s="279"/>
    </row>
    <row r="3" spans="1:19" s="379" customFormat="1" ht="18.75">
      <c r="A3" s="497" t="s">
        <v>437</v>
      </c>
      <c r="B3" s="497"/>
      <c r="C3" s="497"/>
      <c r="D3" s="497"/>
      <c r="E3" s="497"/>
      <c r="F3" s="497"/>
      <c r="G3" s="497"/>
    </row>
    <row r="4" spans="1:19" s="378" customFormat="1" ht="68.25" customHeight="1" thickBot="1">
      <c r="A4" s="498" t="s">
        <v>515</v>
      </c>
      <c r="B4" s="498"/>
      <c r="C4" s="498"/>
      <c r="D4" s="498"/>
      <c r="E4" s="498"/>
      <c r="F4" s="498"/>
      <c r="G4" s="498"/>
    </row>
    <row r="5" spans="1:19" s="378" customFormat="1" ht="7.5" customHeight="1" thickTop="1">
      <c r="A5" s="280"/>
      <c r="B5" s="280"/>
      <c r="C5" s="280"/>
      <c r="D5" s="280"/>
      <c r="E5" s="280"/>
      <c r="F5" s="280"/>
      <c r="G5" s="280"/>
    </row>
    <row r="6" spans="1:19" s="378" customFormat="1" ht="33.75" customHeight="1">
      <c r="A6" s="499" t="s">
        <v>14</v>
      </c>
      <c r="B6" s="499"/>
      <c r="C6" s="380"/>
      <c r="D6" s="380"/>
      <c r="E6" s="380"/>
      <c r="F6" s="380"/>
      <c r="G6" s="500" t="s">
        <v>435</v>
      </c>
    </row>
    <row r="7" spans="1:19" s="378" customFormat="1" ht="21.75" customHeight="1">
      <c r="A7" s="499"/>
      <c r="B7" s="499"/>
      <c r="C7" s="500" t="s">
        <v>436</v>
      </c>
      <c r="D7" s="503" t="s">
        <v>15</v>
      </c>
      <c r="E7" s="504"/>
      <c r="F7" s="504"/>
      <c r="G7" s="500"/>
    </row>
    <row r="8" spans="1:19" s="378" customFormat="1" ht="30.75" customHeight="1">
      <c r="A8" s="499"/>
      <c r="B8" s="499"/>
      <c r="C8" s="502"/>
      <c r="D8" s="380" t="s">
        <v>16</v>
      </c>
      <c r="E8" s="380" t="s">
        <v>17</v>
      </c>
      <c r="F8" s="380" t="s">
        <v>18</v>
      </c>
      <c r="G8" s="500"/>
    </row>
    <row r="9" spans="1:19" s="378" customFormat="1" ht="17.25" customHeight="1">
      <c r="A9" s="499"/>
      <c r="B9" s="499"/>
      <c r="C9" s="380"/>
      <c r="D9" s="380"/>
      <c r="E9" s="380"/>
      <c r="F9" s="380"/>
      <c r="G9" s="501"/>
    </row>
    <row r="10" spans="1:19" s="378" customFormat="1">
      <c r="A10" s="281"/>
      <c r="B10" s="281"/>
      <c r="C10" s="381" t="s">
        <v>19</v>
      </c>
      <c r="D10" s="381" t="s">
        <v>20</v>
      </c>
      <c r="E10" s="381" t="s">
        <v>21</v>
      </c>
      <c r="F10" s="381" t="s">
        <v>22</v>
      </c>
      <c r="G10" s="381" t="s">
        <v>23</v>
      </c>
    </row>
    <row r="11" spans="1:19" s="378" customFormat="1" ht="7.5" customHeight="1" thickBot="1">
      <c r="A11" s="282"/>
      <c r="B11" s="282"/>
      <c r="C11" s="282"/>
      <c r="D11" s="282"/>
      <c r="E11" s="282"/>
      <c r="F11" s="282"/>
      <c r="G11" s="282"/>
    </row>
    <row r="12" spans="1:19" s="378" customFormat="1" ht="7.5" customHeight="1" thickTop="1" thickBot="1">
      <c r="A12" s="283"/>
      <c r="B12" s="283"/>
      <c r="C12" s="283"/>
      <c r="D12" s="283"/>
      <c r="E12" s="283"/>
      <c r="F12" s="283"/>
      <c r="G12" s="283"/>
    </row>
    <row r="13" spans="1:19" s="384" customFormat="1" ht="25.5" customHeight="1" thickTop="1">
      <c r="A13" s="382" t="s">
        <v>388</v>
      </c>
      <c r="B13" s="382"/>
      <c r="C13" s="410">
        <v>892668.59542200016</v>
      </c>
      <c r="D13" s="410">
        <v>20497.408762070005</v>
      </c>
      <c r="E13" s="410">
        <v>525.19011536301275</v>
      </c>
      <c r="F13" s="410">
        <v>21022.598877433018</v>
      </c>
      <c r="G13" s="410">
        <v>2.3550283929832654</v>
      </c>
      <c r="H13" s="383"/>
      <c r="I13" s="383"/>
      <c r="J13" s="383"/>
      <c r="K13" s="383"/>
      <c r="L13" s="383"/>
    </row>
    <row r="14" spans="1:19" s="378" customFormat="1">
      <c r="A14" s="284" t="s">
        <v>25</v>
      </c>
      <c r="B14" s="385" t="s">
        <v>26</v>
      </c>
      <c r="C14" s="411">
        <v>505.433289</v>
      </c>
      <c r="D14" s="411">
        <v>26.39</v>
      </c>
      <c r="E14" s="411">
        <v>0</v>
      </c>
      <c r="F14" s="411">
        <v>26.39</v>
      </c>
      <c r="G14" s="410">
        <v>5.2212627411646411</v>
      </c>
      <c r="H14" s="383"/>
      <c r="I14" s="383"/>
      <c r="J14" s="383"/>
      <c r="K14" s="383"/>
      <c r="L14" s="383"/>
    </row>
    <row r="15" spans="1:19" s="378" customFormat="1">
      <c r="A15" s="285"/>
      <c r="B15" s="386" t="s">
        <v>27</v>
      </c>
      <c r="C15" s="412">
        <v>505.433289</v>
      </c>
      <c r="D15" s="413">
        <v>26.39</v>
      </c>
      <c r="E15" s="413"/>
      <c r="F15" s="414">
        <v>26.39</v>
      </c>
      <c r="G15" s="412">
        <v>5.2212627411646411</v>
      </c>
      <c r="H15" s="383"/>
      <c r="I15" s="383"/>
      <c r="J15" s="383"/>
      <c r="K15" s="383"/>
      <c r="L15" s="383"/>
    </row>
    <row r="16" spans="1:19" s="378" customFormat="1">
      <c r="A16" s="284" t="s">
        <v>28</v>
      </c>
      <c r="B16" s="387" t="s">
        <v>29</v>
      </c>
      <c r="C16" s="411">
        <v>3927.1728429999998</v>
      </c>
      <c r="D16" s="411">
        <v>216.82</v>
      </c>
      <c r="E16" s="411">
        <v>0</v>
      </c>
      <c r="F16" s="411">
        <v>216.82</v>
      </c>
      <c r="G16" s="410">
        <v>5.5210200484674719</v>
      </c>
      <c r="H16" s="383"/>
      <c r="I16" s="383"/>
      <c r="J16" s="383"/>
      <c r="K16" s="383"/>
      <c r="L16" s="383"/>
    </row>
    <row r="17" spans="1:12" s="378" customFormat="1">
      <c r="A17" s="285"/>
      <c r="B17" s="386" t="s">
        <v>30</v>
      </c>
      <c r="C17" s="412">
        <v>1540.8021550000001</v>
      </c>
      <c r="D17" s="413">
        <v>76.14</v>
      </c>
      <c r="E17" s="413"/>
      <c r="F17" s="414">
        <v>76.14</v>
      </c>
      <c r="G17" s="412">
        <v>4.9415818736312707</v>
      </c>
      <c r="H17" s="383"/>
      <c r="I17" s="383"/>
      <c r="J17" s="383"/>
      <c r="K17" s="383"/>
      <c r="L17" s="383"/>
    </row>
    <row r="18" spans="1:12" s="378" customFormat="1" ht="30">
      <c r="A18" s="285"/>
      <c r="B18" s="386" t="s">
        <v>31</v>
      </c>
      <c r="C18" s="412">
        <v>28.135048999999999</v>
      </c>
      <c r="D18" s="413">
        <v>1.45</v>
      </c>
      <c r="E18" s="413"/>
      <c r="F18" s="414">
        <v>1.45</v>
      </c>
      <c r="G18" s="412">
        <v>5.1537141449442654</v>
      </c>
      <c r="H18" s="383"/>
      <c r="I18" s="383"/>
      <c r="J18" s="383"/>
      <c r="K18" s="383"/>
      <c r="L18" s="383"/>
    </row>
    <row r="19" spans="1:12" s="378" customFormat="1">
      <c r="A19" s="285"/>
      <c r="B19" s="386" t="s">
        <v>44</v>
      </c>
      <c r="C19" s="412">
        <v>64.631139000000005</v>
      </c>
      <c r="D19" s="413">
        <v>2.64</v>
      </c>
      <c r="E19" s="413"/>
      <c r="F19" s="414">
        <v>2.64</v>
      </c>
      <c r="G19" s="412">
        <v>4.0847183584370992</v>
      </c>
      <c r="H19" s="383"/>
      <c r="I19" s="383"/>
      <c r="J19" s="383"/>
      <c r="K19" s="383"/>
      <c r="L19" s="383"/>
    </row>
    <row r="20" spans="1:12" s="378" customFormat="1">
      <c r="A20" s="285"/>
      <c r="B20" s="386" t="s">
        <v>33</v>
      </c>
      <c r="C20" s="412">
        <v>350.46968399999997</v>
      </c>
      <c r="D20" s="413">
        <v>19.010000000000002</v>
      </c>
      <c r="E20" s="413"/>
      <c r="F20" s="414">
        <v>19.010000000000002</v>
      </c>
      <c r="G20" s="415">
        <v>5.4241496106122558</v>
      </c>
      <c r="H20" s="383"/>
      <c r="I20" s="383"/>
      <c r="J20" s="383"/>
      <c r="K20" s="383"/>
      <c r="L20" s="383"/>
    </row>
    <row r="21" spans="1:12" s="378" customFormat="1">
      <c r="A21" s="285"/>
      <c r="B21" s="386" t="s">
        <v>34</v>
      </c>
      <c r="C21" s="412">
        <v>47.89378</v>
      </c>
      <c r="D21" s="413">
        <v>2.62</v>
      </c>
      <c r="E21" s="413"/>
      <c r="F21" s="414">
        <v>2.62</v>
      </c>
      <c r="G21" s="412">
        <v>5.4704389588794209</v>
      </c>
      <c r="H21" s="383"/>
      <c r="I21" s="383"/>
      <c r="J21" s="383"/>
      <c r="K21" s="383"/>
      <c r="L21" s="383"/>
    </row>
    <row r="22" spans="1:12" s="378" customFormat="1">
      <c r="A22" s="285"/>
      <c r="B22" s="386" t="s">
        <v>36</v>
      </c>
      <c r="C22" s="412">
        <v>1662.4500840000001</v>
      </c>
      <c r="D22" s="413">
        <v>107.83</v>
      </c>
      <c r="E22" s="413"/>
      <c r="F22" s="414">
        <v>107.83</v>
      </c>
      <c r="G22" s="412">
        <v>6.486209783848162</v>
      </c>
      <c r="H22" s="383"/>
      <c r="I22" s="383"/>
      <c r="J22" s="383"/>
      <c r="K22" s="383"/>
      <c r="L22" s="383"/>
    </row>
    <row r="23" spans="1:12" s="378" customFormat="1" ht="30">
      <c r="A23" s="285"/>
      <c r="B23" s="386" t="s">
        <v>37</v>
      </c>
      <c r="C23" s="412">
        <v>28.166913000000001</v>
      </c>
      <c r="D23" s="413">
        <v>1</v>
      </c>
      <c r="E23" s="413"/>
      <c r="F23" s="414">
        <v>1</v>
      </c>
      <c r="G23" s="412">
        <v>3.550264808926701</v>
      </c>
      <c r="H23" s="383"/>
      <c r="I23" s="383"/>
      <c r="J23" s="383"/>
      <c r="K23" s="383"/>
      <c r="L23" s="383"/>
    </row>
    <row r="24" spans="1:12" s="378" customFormat="1" ht="30">
      <c r="A24" s="285"/>
      <c r="B24" s="386" t="s">
        <v>364</v>
      </c>
      <c r="C24" s="412">
        <v>35.581952999999999</v>
      </c>
      <c r="D24" s="413"/>
      <c r="E24" s="413"/>
      <c r="F24" s="414">
        <v>0</v>
      </c>
      <c r="G24" s="412">
        <v>0</v>
      </c>
      <c r="H24" s="383"/>
      <c r="I24" s="383"/>
      <c r="J24" s="383"/>
      <c r="K24" s="383"/>
      <c r="L24" s="383"/>
    </row>
    <row r="25" spans="1:12" s="378" customFormat="1" ht="30">
      <c r="A25" s="285"/>
      <c r="B25" s="386" t="s">
        <v>38</v>
      </c>
      <c r="C25" s="412">
        <v>25.642244999999999</v>
      </c>
      <c r="D25" s="413">
        <v>1.57</v>
      </c>
      <c r="E25" s="413"/>
      <c r="F25" s="414">
        <v>1.57</v>
      </c>
      <c r="G25" s="412">
        <v>6.1227088345813714</v>
      </c>
      <c r="H25" s="383"/>
      <c r="I25" s="383"/>
      <c r="J25" s="383"/>
      <c r="K25" s="383"/>
      <c r="L25" s="383"/>
    </row>
    <row r="26" spans="1:12" s="378" customFormat="1" ht="30">
      <c r="A26" s="285"/>
      <c r="B26" s="386" t="s">
        <v>40</v>
      </c>
      <c r="C26" s="412">
        <v>58.272674000000002</v>
      </c>
      <c r="D26" s="413">
        <v>2.97</v>
      </c>
      <c r="E26" s="413"/>
      <c r="F26" s="414">
        <v>2.97</v>
      </c>
      <c r="G26" s="412">
        <v>5.0967285283664863</v>
      </c>
      <c r="H26" s="383"/>
      <c r="I26" s="383"/>
      <c r="J26" s="383"/>
      <c r="K26" s="383"/>
      <c r="L26" s="383"/>
    </row>
    <row r="27" spans="1:12" s="378" customFormat="1" ht="30">
      <c r="A27" s="285"/>
      <c r="B27" s="386" t="s">
        <v>41</v>
      </c>
      <c r="C27" s="412">
        <v>32.195669000000002</v>
      </c>
      <c r="D27" s="413">
        <v>1.59</v>
      </c>
      <c r="E27" s="413"/>
      <c r="F27" s="414">
        <v>1.59</v>
      </c>
      <c r="G27" s="412">
        <v>4.938552449399328</v>
      </c>
      <c r="H27" s="383"/>
      <c r="I27" s="383"/>
      <c r="J27" s="383"/>
      <c r="K27" s="383"/>
      <c r="L27" s="383"/>
    </row>
    <row r="28" spans="1:12" s="378" customFormat="1">
      <c r="A28" s="285"/>
      <c r="B28" s="386" t="s">
        <v>320</v>
      </c>
      <c r="C28" s="412">
        <v>52.931497999999998</v>
      </c>
      <c r="D28" s="413"/>
      <c r="E28" s="413"/>
      <c r="F28" s="414">
        <v>0</v>
      </c>
      <c r="G28" s="412">
        <v>0</v>
      </c>
      <c r="H28" s="383"/>
      <c r="I28" s="383"/>
      <c r="J28" s="383"/>
      <c r="K28" s="383"/>
      <c r="L28" s="383"/>
    </row>
    <row r="29" spans="1:12" s="378" customFormat="1">
      <c r="A29" s="284" t="s">
        <v>45</v>
      </c>
      <c r="B29" s="387" t="s">
        <v>46</v>
      </c>
      <c r="C29" s="411">
        <v>5391.2139809999999</v>
      </c>
      <c r="D29" s="411">
        <v>44.930000000000007</v>
      </c>
      <c r="E29" s="411">
        <v>0</v>
      </c>
      <c r="F29" s="411">
        <v>44.930000000000007</v>
      </c>
      <c r="G29" s="410">
        <v>0.83339300124878513</v>
      </c>
      <c r="H29" s="383"/>
      <c r="I29" s="383"/>
      <c r="J29" s="383"/>
      <c r="K29" s="383"/>
      <c r="L29" s="383"/>
    </row>
    <row r="30" spans="1:12" s="378" customFormat="1">
      <c r="A30" s="285"/>
      <c r="B30" s="386" t="s">
        <v>47</v>
      </c>
      <c r="C30" s="412">
        <v>5290.5637200000001</v>
      </c>
      <c r="D30" s="413">
        <v>39.43</v>
      </c>
      <c r="E30" s="413"/>
      <c r="F30" s="414">
        <v>39.43</v>
      </c>
      <c r="G30" s="412">
        <v>0.74528919954110295</v>
      </c>
      <c r="H30" s="383"/>
      <c r="I30" s="383"/>
      <c r="J30" s="383"/>
      <c r="K30" s="383"/>
      <c r="L30" s="383"/>
    </row>
    <row r="31" spans="1:12" s="378" customFormat="1">
      <c r="A31" s="285"/>
      <c r="B31" s="386" t="s">
        <v>48</v>
      </c>
      <c r="C31" s="412">
        <v>12.349458</v>
      </c>
      <c r="D31" s="413">
        <v>0.7</v>
      </c>
      <c r="E31" s="413"/>
      <c r="F31" s="414">
        <v>0.7</v>
      </c>
      <c r="G31" s="412">
        <v>5.6682649554336706</v>
      </c>
      <c r="H31" s="383"/>
      <c r="I31" s="383"/>
      <c r="J31" s="383"/>
      <c r="K31" s="383"/>
      <c r="L31" s="383"/>
    </row>
    <row r="32" spans="1:12" s="378" customFormat="1">
      <c r="A32" s="285"/>
      <c r="B32" s="386" t="s">
        <v>49</v>
      </c>
      <c r="C32" s="412">
        <v>16.555771</v>
      </c>
      <c r="D32" s="413">
        <v>0.89</v>
      </c>
      <c r="E32" s="413"/>
      <c r="F32" s="414">
        <v>0.89</v>
      </c>
      <c r="G32" s="412">
        <v>5.3757689690199273</v>
      </c>
      <c r="H32" s="383"/>
      <c r="I32" s="383"/>
      <c r="J32" s="383"/>
      <c r="K32" s="383"/>
      <c r="L32" s="383"/>
    </row>
    <row r="33" spans="1:12" s="378" customFormat="1" ht="30">
      <c r="A33" s="285"/>
      <c r="B33" s="386" t="s">
        <v>50</v>
      </c>
      <c r="C33" s="412">
        <v>71.745031999999995</v>
      </c>
      <c r="D33" s="413">
        <v>3.91</v>
      </c>
      <c r="E33" s="413"/>
      <c r="F33" s="414">
        <v>3.91</v>
      </c>
      <c r="G33" s="412">
        <v>5.4498547021346377</v>
      </c>
      <c r="H33" s="383"/>
      <c r="I33" s="383"/>
      <c r="J33" s="383"/>
      <c r="K33" s="383"/>
      <c r="L33" s="383"/>
    </row>
    <row r="34" spans="1:12" s="378" customFormat="1">
      <c r="A34" s="284" t="s">
        <v>51</v>
      </c>
      <c r="B34" s="385" t="s">
        <v>52</v>
      </c>
      <c r="C34" s="411">
        <v>17264.456681999996</v>
      </c>
      <c r="D34" s="411">
        <v>719.26982376000001</v>
      </c>
      <c r="E34" s="411">
        <v>0</v>
      </c>
      <c r="F34" s="411">
        <v>719.26982376000001</v>
      </c>
      <c r="G34" s="410">
        <v>4.1661885862293833</v>
      </c>
      <c r="H34" s="383"/>
      <c r="I34" s="383"/>
      <c r="J34" s="383"/>
      <c r="K34" s="383"/>
      <c r="L34" s="383"/>
    </row>
    <row r="35" spans="1:12" s="378" customFormat="1">
      <c r="A35" s="285"/>
      <c r="B35" s="386" t="s">
        <v>53</v>
      </c>
      <c r="C35" s="412">
        <v>2566.1487069999998</v>
      </c>
      <c r="D35" s="413">
        <v>115.44553933000002</v>
      </c>
      <c r="E35" s="413">
        <v>0</v>
      </c>
      <c r="F35" s="414">
        <v>115.44553933000002</v>
      </c>
      <c r="G35" s="412">
        <v>4.4987860218343929</v>
      </c>
      <c r="H35" s="383"/>
      <c r="I35" s="383"/>
      <c r="J35" s="383"/>
      <c r="K35" s="383"/>
      <c r="L35" s="383"/>
    </row>
    <row r="36" spans="1:12" s="378" customFormat="1" ht="30">
      <c r="A36" s="285"/>
      <c r="B36" s="386" t="s">
        <v>54</v>
      </c>
      <c r="C36" s="412">
        <v>112.559572</v>
      </c>
      <c r="D36" s="413">
        <v>0.85197323999999997</v>
      </c>
      <c r="E36" s="413">
        <v>0</v>
      </c>
      <c r="F36" s="414">
        <v>0.85197323999999997</v>
      </c>
      <c r="G36" s="412">
        <v>0.75690874162172539</v>
      </c>
      <c r="H36" s="383"/>
      <c r="I36" s="383"/>
      <c r="J36" s="383"/>
      <c r="K36" s="383"/>
      <c r="L36" s="383"/>
    </row>
    <row r="37" spans="1:12" s="378" customFormat="1">
      <c r="A37" s="285"/>
      <c r="B37" s="386" t="s">
        <v>55</v>
      </c>
      <c r="C37" s="412">
        <v>1452.289638</v>
      </c>
      <c r="D37" s="413">
        <v>47.145088070000007</v>
      </c>
      <c r="E37" s="413">
        <v>0</v>
      </c>
      <c r="F37" s="414">
        <v>47.145088070000007</v>
      </c>
      <c r="G37" s="412">
        <v>3.2462593436199958</v>
      </c>
      <c r="H37" s="383"/>
      <c r="I37" s="383"/>
      <c r="J37" s="383"/>
      <c r="K37" s="383"/>
      <c r="L37" s="383"/>
    </row>
    <row r="38" spans="1:12" s="378" customFormat="1">
      <c r="A38" s="285"/>
      <c r="B38" s="386" t="s">
        <v>56</v>
      </c>
      <c r="C38" s="412">
        <v>210.65372099999999</v>
      </c>
      <c r="D38" s="413">
        <v>0.27300000000000002</v>
      </c>
      <c r="E38" s="413">
        <v>0</v>
      </c>
      <c r="F38" s="414">
        <v>0.27300000000000002</v>
      </c>
      <c r="G38" s="412">
        <v>0.12959657142728565</v>
      </c>
      <c r="H38" s="383"/>
      <c r="I38" s="383"/>
      <c r="J38" s="383"/>
      <c r="K38" s="383"/>
      <c r="L38" s="383"/>
    </row>
    <row r="39" spans="1:12" s="378" customFormat="1">
      <c r="A39" s="285"/>
      <c r="B39" s="386" t="s">
        <v>57</v>
      </c>
      <c r="C39" s="412">
        <v>176.43711400000001</v>
      </c>
      <c r="D39" s="413">
        <v>0.20124</v>
      </c>
      <c r="E39" s="413">
        <v>0</v>
      </c>
      <c r="F39" s="414">
        <v>0.20124</v>
      </c>
      <c r="G39" s="412">
        <v>0.11405763528868421</v>
      </c>
      <c r="H39" s="383"/>
      <c r="I39" s="383"/>
      <c r="J39" s="383"/>
      <c r="K39" s="383"/>
      <c r="L39" s="383"/>
    </row>
    <row r="40" spans="1:12" s="378" customFormat="1">
      <c r="A40" s="285"/>
      <c r="B40" s="386" t="s">
        <v>58</v>
      </c>
      <c r="C40" s="412">
        <v>11703.022371999999</v>
      </c>
      <c r="D40" s="413">
        <v>543.64075099000002</v>
      </c>
      <c r="E40" s="413">
        <v>0</v>
      </c>
      <c r="F40" s="414">
        <v>543.64075099000002</v>
      </c>
      <c r="G40" s="412">
        <v>4.6453021596428341</v>
      </c>
      <c r="H40" s="383"/>
      <c r="I40" s="383"/>
      <c r="J40" s="383"/>
      <c r="K40" s="383"/>
      <c r="L40" s="383"/>
    </row>
    <row r="41" spans="1:12" s="378" customFormat="1" ht="30">
      <c r="A41" s="285"/>
      <c r="B41" s="386" t="s">
        <v>59</v>
      </c>
      <c r="C41" s="412">
        <v>477.05018000000001</v>
      </c>
      <c r="D41" s="413">
        <v>11.712232129999999</v>
      </c>
      <c r="E41" s="413">
        <v>0</v>
      </c>
      <c r="F41" s="414">
        <v>11.712232129999999</v>
      </c>
      <c r="G41" s="412">
        <v>2.4551362982401552</v>
      </c>
      <c r="H41" s="383"/>
      <c r="I41" s="383"/>
      <c r="J41" s="383"/>
      <c r="K41" s="383"/>
      <c r="L41" s="383"/>
    </row>
    <row r="42" spans="1:12" s="378" customFormat="1">
      <c r="A42" s="285"/>
      <c r="B42" s="386" t="s">
        <v>392</v>
      </c>
      <c r="C42" s="412">
        <v>566.29537800000003</v>
      </c>
      <c r="D42" s="413"/>
      <c r="E42" s="413"/>
      <c r="F42" s="414">
        <v>0</v>
      </c>
      <c r="G42" s="412">
        <v>0</v>
      </c>
      <c r="H42" s="383"/>
      <c r="I42" s="383"/>
      <c r="J42" s="383"/>
      <c r="K42" s="383"/>
      <c r="L42" s="383"/>
    </row>
    <row r="43" spans="1:12" s="378" customFormat="1">
      <c r="A43" s="284" t="s">
        <v>60</v>
      </c>
      <c r="B43" s="385" t="s">
        <v>61</v>
      </c>
      <c r="C43" s="411">
        <v>69265.300346999997</v>
      </c>
      <c r="D43" s="411">
        <v>1674.75</v>
      </c>
      <c r="E43" s="411">
        <v>0</v>
      </c>
      <c r="F43" s="411">
        <v>1674.75</v>
      </c>
      <c r="G43" s="410">
        <v>2.4178773377289433</v>
      </c>
      <c r="H43" s="383"/>
      <c r="I43" s="383"/>
      <c r="J43" s="383"/>
      <c r="K43" s="383"/>
      <c r="L43" s="383"/>
    </row>
    <row r="44" spans="1:12" s="378" customFormat="1">
      <c r="A44" s="285"/>
      <c r="B44" s="386" t="s">
        <v>438</v>
      </c>
      <c r="C44" s="412">
        <v>68845.851265999998</v>
      </c>
      <c r="D44" s="413">
        <v>1674.62</v>
      </c>
      <c r="E44" s="413"/>
      <c r="F44" s="414">
        <v>1674.62</v>
      </c>
      <c r="G44" s="412">
        <v>2.4324196290779581</v>
      </c>
      <c r="H44" s="383"/>
      <c r="I44" s="383"/>
      <c r="J44" s="383"/>
      <c r="K44" s="383"/>
      <c r="L44" s="383"/>
    </row>
    <row r="45" spans="1:12" s="378" customFormat="1">
      <c r="A45" s="285"/>
      <c r="B45" s="386" t="s">
        <v>414</v>
      </c>
      <c r="C45" s="412">
        <v>419.44908099999998</v>
      </c>
      <c r="D45" s="413">
        <v>0.13</v>
      </c>
      <c r="E45" s="413"/>
      <c r="F45" s="414">
        <v>0.13</v>
      </c>
      <c r="G45" s="412">
        <v>3.0993034885204582E-2</v>
      </c>
      <c r="H45" s="383"/>
      <c r="I45" s="383"/>
      <c r="J45" s="383"/>
      <c r="K45" s="383"/>
      <c r="L45" s="383"/>
    </row>
    <row r="46" spans="1:12" s="378" customFormat="1">
      <c r="A46" s="284" t="s">
        <v>62</v>
      </c>
      <c r="B46" s="385" t="s">
        <v>334</v>
      </c>
      <c r="C46" s="411">
        <v>8422.0565370000004</v>
      </c>
      <c r="D46" s="411">
        <v>271.80329615000005</v>
      </c>
      <c r="E46" s="411">
        <v>2.59</v>
      </c>
      <c r="F46" s="411">
        <v>274.39329615000003</v>
      </c>
      <c r="G46" s="410">
        <v>3.2580319895090728</v>
      </c>
      <c r="H46" s="383"/>
      <c r="I46" s="383"/>
      <c r="J46" s="383"/>
      <c r="K46" s="383"/>
      <c r="L46" s="383"/>
    </row>
    <row r="47" spans="1:12" s="378" customFormat="1">
      <c r="A47" s="285"/>
      <c r="B47" s="386" t="s">
        <v>335</v>
      </c>
      <c r="C47" s="412">
        <v>3300.9664299999999</v>
      </c>
      <c r="D47" s="413">
        <v>172.78275775000003</v>
      </c>
      <c r="E47" s="413">
        <v>0</v>
      </c>
      <c r="F47" s="414">
        <v>172.78275775000003</v>
      </c>
      <c r="G47" s="412">
        <v>5.234308237118305</v>
      </c>
      <c r="H47" s="383"/>
      <c r="I47" s="383"/>
      <c r="J47" s="383"/>
      <c r="K47" s="383"/>
      <c r="L47" s="383"/>
    </row>
    <row r="48" spans="1:12" s="378" customFormat="1">
      <c r="A48" s="285"/>
      <c r="B48" s="386" t="s">
        <v>68</v>
      </c>
      <c r="C48" s="412">
        <v>1756.271041</v>
      </c>
      <c r="D48" s="413">
        <v>3.6009270100000008</v>
      </c>
      <c r="E48" s="413">
        <v>0</v>
      </c>
      <c r="F48" s="414">
        <v>3.6009270100000008</v>
      </c>
      <c r="G48" s="412">
        <v>0.20503253347214992</v>
      </c>
      <c r="H48" s="383"/>
      <c r="I48" s="383"/>
      <c r="J48" s="383"/>
      <c r="K48" s="383"/>
      <c r="L48" s="383"/>
    </row>
    <row r="49" spans="1:12" s="378" customFormat="1" ht="30">
      <c r="A49" s="285"/>
      <c r="B49" s="386" t="s">
        <v>69</v>
      </c>
      <c r="C49" s="412">
        <v>8.1245030000000007</v>
      </c>
      <c r="D49" s="413">
        <v>0.30952968000000003</v>
      </c>
      <c r="E49" s="413">
        <v>0</v>
      </c>
      <c r="F49" s="414">
        <v>0.30952968000000003</v>
      </c>
      <c r="G49" s="412">
        <v>3.8098291058542291</v>
      </c>
      <c r="H49" s="383"/>
      <c r="I49" s="383"/>
      <c r="J49" s="383"/>
      <c r="K49" s="383"/>
      <c r="L49" s="383"/>
    </row>
    <row r="50" spans="1:12" s="378" customFormat="1" ht="30">
      <c r="A50" s="285"/>
      <c r="B50" s="386" t="s">
        <v>63</v>
      </c>
      <c r="C50" s="412">
        <v>627.93251199999997</v>
      </c>
      <c r="D50" s="413">
        <v>33.990455730000001</v>
      </c>
      <c r="E50" s="413">
        <v>0</v>
      </c>
      <c r="F50" s="414">
        <v>33.990455730000001</v>
      </c>
      <c r="G50" s="412">
        <v>5.4130746665335909</v>
      </c>
      <c r="H50" s="383"/>
      <c r="I50" s="383"/>
      <c r="J50" s="383"/>
      <c r="K50" s="383"/>
      <c r="L50" s="383"/>
    </row>
    <row r="51" spans="1:12" s="378" customFormat="1" ht="30">
      <c r="A51" s="285"/>
      <c r="B51" s="386" t="s">
        <v>64</v>
      </c>
      <c r="C51" s="412">
        <v>23.315082</v>
      </c>
      <c r="D51" s="413">
        <v>1.1989851600000001</v>
      </c>
      <c r="E51" s="413">
        <v>0</v>
      </c>
      <c r="F51" s="414">
        <v>1.1989851600000001</v>
      </c>
      <c r="G51" s="412">
        <v>5.1425303157844358</v>
      </c>
      <c r="H51" s="383"/>
      <c r="I51" s="383"/>
      <c r="J51" s="383"/>
      <c r="K51" s="383"/>
      <c r="L51" s="383"/>
    </row>
    <row r="52" spans="1:12" s="378" customFormat="1">
      <c r="A52" s="285"/>
      <c r="B52" s="386" t="s">
        <v>65</v>
      </c>
      <c r="C52" s="412">
        <v>70.552121</v>
      </c>
      <c r="D52" s="413">
        <v>1.74929578</v>
      </c>
      <c r="E52" s="413">
        <v>0</v>
      </c>
      <c r="F52" s="414">
        <v>1.74929578</v>
      </c>
      <c r="G52" s="412">
        <v>2.4794375494395129</v>
      </c>
      <c r="H52" s="383"/>
      <c r="I52" s="383"/>
      <c r="J52" s="383"/>
      <c r="K52" s="383"/>
      <c r="L52" s="383"/>
    </row>
    <row r="53" spans="1:12" s="378" customFormat="1">
      <c r="A53" s="285"/>
      <c r="B53" s="386" t="s">
        <v>66</v>
      </c>
      <c r="C53" s="412">
        <v>35.809916999999999</v>
      </c>
      <c r="D53" s="413">
        <v>0</v>
      </c>
      <c r="E53" s="413">
        <v>0</v>
      </c>
      <c r="F53" s="414">
        <v>0</v>
      </c>
      <c r="G53" s="412">
        <v>0</v>
      </c>
      <c r="H53" s="383"/>
      <c r="I53" s="383"/>
      <c r="J53" s="383"/>
      <c r="K53" s="383"/>
      <c r="L53" s="383"/>
    </row>
    <row r="54" spans="1:12" s="378" customFormat="1">
      <c r="A54" s="285"/>
      <c r="B54" s="386" t="s">
        <v>67</v>
      </c>
      <c r="C54" s="412">
        <v>250.351912</v>
      </c>
      <c r="D54" s="413">
        <v>1.8956169499999997</v>
      </c>
      <c r="E54" s="413">
        <v>0</v>
      </c>
      <c r="F54" s="414">
        <v>1.8956169499999997</v>
      </c>
      <c r="G54" s="412">
        <v>0.75718093577012491</v>
      </c>
      <c r="H54" s="383"/>
      <c r="I54" s="383"/>
      <c r="J54" s="383"/>
      <c r="K54" s="383"/>
      <c r="L54" s="383"/>
    </row>
    <row r="55" spans="1:12" s="378" customFormat="1">
      <c r="A55" s="285"/>
      <c r="B55" s="386" t="s">
        <v>70</v>
      </c>
      <c r="C55" s="412">
        <v>232.76646400000001</v>
      </c>
      <c r="D55" s="413">
        <v>10.55349964</v>
      </c>
      <c r="E55" s="413">
        <v>0</v>
      </c>
      <c r="F55" s="414">
        <v>10.55349964</v>
      </c>
      <c r="G55" s="412">
        <v>4.533943360500591</v>
      </c>
      <c r="H55" s="383"/>
      <c r="I55" s="383"/>
      <c r="J55" s="383"/>
      <c r="K55" s="383"/>
      <c r="L55" s="383"/>
    </row>
    <row r="56" spans="1:12" s="378" customFormat="1">
      <c r="A56" s="285"/>
      <c r="B56" s="386" t="s">
        <v>71</v>
      </c>
      <c r="C56" s="412">
        <v>5.8699199999999996</v>
      </c>
      <c r="D56" s="413">
        <v>0</v>
      </c>
      <c r="E56" s="413">
        <v>0</v>
      </c>
      <c r="F56" s="414">
        <v>0</v>
      </c>
      <c r="G56" s="412">
        <v>0</v>
      </c>
      <c r="H56" s="383"/>
      <c r="I56" s="383"/>
      <c r="J56" s="383"/>
      <c r="K56" s="383"/>
      <c r="L56" s="383"/>
    </row>
    <row r="57" spans="1:12" s="378" customFormat="1" ht="30">
      <c r="A57" s="285"/>
      <c r="B57" s="386" t="s">
        <v>72</v>
      </c>
      <c r="C57" s="412">
        <v>22.967794999999999</v>
      </c>
      <c r="D57" s="413">
        <v>0</v>
      </c>
      <c r="E57" s="413">
        <v>0</v>
      </c>
      <c r="F57" s="414">
        <v>0</v>
      </c>
      <c r="G57" s="412">
        <v>0</v>
      </c>
      <c r="H57" s="383"/>
      <c r="I57" s="383"/>
      <c r="J57" s="383"/>
      <c r="K57" s="383"/>
      <c r="L57" s="383"/>
    </row>
    <row r="58" spans="1:12" s="378" customFormat="1">
      <c r="A58" s="285"/>
      <c r="B58" s="386" t="s">
        <v>73</v>
      </c>
      <c r="C58" s="412">
        <v>829.61479499999996</v>
      </c>
      <c r="D58" s="413">
        <v>6.8640000000000007E-2</v>
      </c>
      <c r="E58" s="413">
        <v>0</v>
      </c>
      <c r="F58" s="414">
        <v>6.8640000000000007E-2</v>
      </c>
      <c r="G58" s="412">
        <v>8.2737193711691238E-3</v>
      </c>
      <c r="H58" s="383"/>
      <c r="I58" s="383"/>
      <c r="J58" s="383"/>
      <c r="K58" s="383"/>
      <c r="L58" s="383"/>
    </row>
    <row r="59" spans="1:12" s="378" customFormat="1">
      <c r="A59" s="285"/>
      <c r="B59" s="386" t="s">
        <v>74</v>
      </c>
      <c r="C59" s="412">
        <v>46.506214</v>
      </c>
      <c r="D59" s="413"/>
      <c r="E59" s="413">
        <v>0</v>
      </c>
      <c r="F59" s="414">
        <v>0</v>
      </c>
      <c r="G59" s="412">
        <v>0</v>
      </c>
      <c r="H59" s="383"/>
      <c r="I59" s="383"/>
      <c r="J59" s="383"/>
      <c r="K59" s="383"/>
      <c r="L59" s="383"/>
    </row>
    <row r="60" spans="1:12" s="378" customFormat="1" ht="30">
      <c r="A60" s="285"/>
      <c r="B60" s="386" t="s">
        <v>75</v>
      </c>
      <c r="C60" s="412">
        <v>1053.2550220000001</v>
      </c>
      <c r="D60" s="413">
        <v>3.238295050000001</v>
      </c>
      <c r="E60" s="413">
        <v>0</v>
      </c>
      <c r="F60" s="414">
        <v>3.238295050000001</v>
      </c>
      <c r="G60" s="412">
        <v>0.30745593254811948</v>
      </c>
      <c r="H60" s="383"/>
      <c r="I60" s="383"/>
      <c r="J60" s="383"/>
      <c r="K60" s="383"/>
      <c r="L60" s="383"/>
    </row>
    <row r="61" spans="1:12" s="378" customFormat="1">
      <c r="A61" s="285"/>
      <c r="B61" s="386" t="s">
        <v>76</v>
      </c>
      <c r="C61" s="412">
        <v>157.75280900000001</v>
      </c>
      <c r="D61" s="413">
        <v>42.415293399999989</v>
      </c>
      <c r="E61" s="413">
        <v>2.59</v>
      </c>
      <c r="F61" s="414">
        <v>45.005293399999985</v>
      </c>
      <c r="G61" s="412">
        <v>28.528996526458037</v>
      </c>
      <c r="H61" s="383"/>
      <c r="I61" s="383"/>
      <c r="J61" s="383"/>
      <c r="K61" s="383"/>
      <c r="L61" s="383"/>
    </row>
    <row r="62" spans="1:12" s="378" customFormat="1" ht="30">
      <c r="A62" s="284" t="s">
        <v>77</v>
      </c>
      <c r="B62" s="387" t="s">
        <v>439</v>
      </c>
      <c r="C62" s="411">
        <v>9751.9527429999998</v>
      </c>
      <c r="D62" s="411">
        <v>81.988875169999986</v>
      </c>
      <c r="E62" s="411">
        <v>0</v>
      </c>
      <c r="F62" s="411">
        <v>81.988875169999986</v>
      </c>
      <c r="G62" s="410">
        <v>0.84074315504504471</v>
      </c>
      <c r="H62" s="383"/>
      <c r="I62" s="383"/>
      <c r="J62" s="383"/>
      <c r="K62" s="383"/>
      <c r="L62" s="383"/>
    </row>
    <row r="63" spans="1:12" s="378" customFormat="1" ht="30">
      <c r="A63" s="285"/>
      <c r="B63" s="386" t="s">
        <v>440</v>
      </c>
      <c r="C63" s="412">
        <v>4266.210908</v>
      </c>
      <c r="D63" s="413">
        <v>55.894904220000001</v>
      </c>
      <c r="E63" s="413">
        <v>0</v>
      </c>
      <c r="F63" s="414">
        <v>55.894904220000001</v>
      </c>
      <c r="G63" s="412">
        <v>1.3101767686915304</v>
      </c>
      <c r="H63" s="383"/>
      <c r="I63" s="383"/>
      <c r="J63" s="383"/>
      <c r="K63" s="383"/>
      <c r="L63" s="383"/>
    </row>
    <row r="64" spans="1:12" s="378" customFormat="1">
      <c r="A64" s="285"/>
      <c r="B64" s="386" t="s">
        <v>78</v>
      </c>
      <c r="C64" s="412">
        <v>96.951633000000001</v>
      </c>
      <c r="D64" s="413">
        <v>0.9724269900000001</v>
      </c>
      <c r="E64" s="413">
        <v>0</v>
      </c>
      <c r="F64" s="414">
        <v>0.9724269900000001</v>
      </c>
      <c r="G64" s="412">
        <v>1.003002177384676</v>
      </c>
      <c r="H64" s="383"/>
      <c r="I64" s="383"/>
      <c r="J64" s="383"/>
      <c r="K64" s="383"/>
      <c r="L64" s="383"/>
    </row>
    <row r="65" spans="1:12" s="378" customFormat="1">
      <c r="A65" s="285"/>
      <c r="B65" s="386" t="s">
        <v>79</v>
      </c>
      <c r="C65" s="412">
        <v>2890.8826250000002</v>
      </c>
      <c r="D65" s="413">
        <v>12.568964830000001</v>
      </c>
      <c r="E65" s="413">
        <v>0</v>
      </c>
      <c r="F65" s="414">
        <v>12.568964830000001</v>
      </c>
      <c r="G65" s="412">
        <v>0.43477949333899368</v>
      </c>
      <c r="H65" s="383"/>
      <c r="I65" s="383"/>
      <c r="J65" s="383"/>
      <c r="K65" s="383"/>
      <c r="L65" s="383"/>
    </row>
    <row r="66" spans="1:12" s="378" customFormat="1">
      <c r="A66" s="285"/>
      <c r="B66" s="386" t="s">
        <v>80</v>
      </c>
      <c r="C66" s="412">
        <v>37.295808000000001</v>
      </c>
      <c r="D66" s="413">
        <v>1.8628551400000004</v>
      </c>
      <c r="E66" s="413">
        <v>0</v>
      </c>
      <c r="F66" s="414">
        <v>1.8628551400000004</v>
      </c>
      <c r="G66" s="412">
        <v>4.9948110522233504</v>
      </c>
      <c r="H66" s="383"/>
      <c r="I66" s="383"/>
      <c r="J66" s="383"/>
      <c r="K66" s="383"/>
      <c r="L66" s="383"/>
    </row>
    <row r="67" spans="1:12" s="378" customFormat="1">
      <c r="A67" s="285"/>
      <c r="B67" s="386" t="s">
        <v>384</v>
      </c>
      <c r="C67" s="412">
        <v>457.141096</v>
      </c>
      <c r="D67" s="413">
        <v>8.6822927399999994</v>
      </c>
      <c r="E67" s="413">
        <v>0</v>
      </c>
      <c r="F67" s="414">
        <v>8.6822927399999994</v>
      </c>
      <c r="G67" s="412">
        <v>1.8992588537697339</v>
      </c>
      <c r="H67" s="383"/>
      <c r="I67" s="383"/>
      <c r="J67" s="383"/>
      <c r="K67" s="383"/>
      <c r="L67" s="383"/>
    </row>
    <row r="68" spans="1:12" s="378" customFormat="1" ht="30">
      <c r="A68" s="285"/>
      <c r="B68" s="386" t="s">
        <v>83</v>
      </c>
      <c r="C68" s="412">
        <v>57.227531999999997</v>
      </c>
      <c r="D68" s="413"/>
      <c r="E68" s="413"/>
      <c r="F68" s="414">
        <v>0</v>
      </c>
      <c r="G68" s="412">
        <v>0</v>
      </c>
      <c r="H68" s="383"/>
      <c r="I68" s="383"/>
      <c r="J68" s="383"/>
      <c r="K68" s="383"/>
      <c r="L68" s="383"/>
    </row>
    <row r="69" spans="1:12" s="378" customFormat="1">
      <c r="A69" s="285"/>
      <c r="B69" s="386" t="s">
        <v>360</v>
      </c>
      <c r="C69" s="412">
        <v>1307.802584</v>
      </c>
      <c r="D69" s="413"/>
      <c r="E69" s="413"/>
      <c r="F69" s="414">
        <v>0</v>
      </c>
      <c r="G69" s="412">
        <v>0</v>
      </c>
      <c r="H69" s="383"/>
      <c r="I69" s="383"/>
      <c r="J69" s="383"/>
      <c r="K69" s="383"/>
      <c r="L69" s="383"/>
    </row>
    <row r="70" spans="1:12" s="378" customFormat="1">
      <c r="A70" s="285"/>
      <c r="B70" s="386" t="s">
        <v>85</v>
      </c>
      <c r="C70" s="412">
        <v>36.179667999999999</v>
      </c>
      <c r="D70" s="413"/>
      <c r="E70" s="413"/>
      <c r="F70" s="414">
        <v>0</v>
      </c>
      <c r="G70" s="412">
        <v>0</v>
      </c>
      <c r="H70" s="383"/>
      <c r="I70" s="383"/>
      <c r="J70" s="383"/>
      <c r="K70" s="383"/>
      <c r="L70" s="383"/>
    </row>
    <row r="71" spans="1:12" s="378" customFormat="1">
      <c r="A71" s="285"/>
      <c r="B71" s="386" t="s">
        <v>361</v>
      </c>
      <c r="C71" s="412">
        <v>436.593887</v>
      </c>
      <c r="D71" s="413"/>
      <c r="E71" s="413"/>
      <c r="F71" s="414">
        <v>0</v>
      </c>
      <c r="G71" s="412">
        <v>0</v>
      </c>
      <c r="H71" s="383"/>
      <c r="I71" s="383"/>
      <c r="J71" s="383"/>
      <c r="K71" s="383"/>
      <c r="L71" s="383"/>
    </row>
    <row r="72" spans="1:12" s="378" customFormat="1" ht="30">
      <c r="A72" s="285"/>
      <c r="B72" s="386" t="s">
        <v>86</v>
      </c>
      <c r="C72" s="412">
        <v>165.667002</v>
      </c>
      <c r="D72" s="413">
        <v>2.0074312499999998</v>
      </c>
      <c r="E72" s="413">
        <v>0</v>
      </c>
      <c r="F72" s="414">
        <v>2.0074312499999998</v>
      </c>
      <c r="G72" s="412">
        <v>1.2117266720381648</v>
      </c>
      <c r="H72" s="383"/>
      <c r="I72" s="383"/>
      <c r="J72" s="383"/>
      <c r="K72" s="383"/>
      <c r="L72" s="383"/>
    </row>
    <row r="73" spans="1:12" s="378" customFormat="1">
      <c r="A73" s="284" t="s">
        <v>87</v>
      </c>
      <c r="B73" s="385" t="s">
        <v>88</v>
      </c>
      <c r="C73" s="411">
        <v>2638.1555490000001</v>
      </c>
      <c r="D73" s="411">
        <v>62.52095537000001</v>
      </c>
      <c r="E73" s="411">
        <v>0</v>
      </c>
      <c r="F73" s="411">
        <v>62.52095537000001</v>
      </c>
      <c r="G73" s="410">
        <v>2.3698737321875787</v>
      </c>
      <c r="H73" s="383"/>
      <c r="I73" s="383"/>
      <c r="J73" s="383"/>
      <c r="K73" s="383"/>
      <c r="L73" s="383"/>
    </row>
    <row r="74" spans="1:12" s="378" customFormat="1">
      <c r="A74" s="285"/>
      <c r="B74" s="386" t="s">
        <v>89</v>
      </c>
      <c r="C74" s="412">
        <v>1267.7555279999999</v>
      </c>
      <c r="D74" s="413">
        <v>58.838866370000005</v>
      </c>
      <c r="E74" s="413">
        <v>0</v>
      </c>
      <c r="F74" s="414">
        <v>58.838866370000005</v>
      </c>
      <c r="G74" s="412">
        <v>4.6411839720252441</v>
      </c>
      <c r="H74" s="383"/>
      <c r="I74" s="383"/>
      <c r="J74" s="383"/>
      <c r="K74" s="383"/>
      <c r="L74" s="383"/>
    </row>
    <row r="75" spans="1:12" s="378" customFormat="1">
      <c r="A75" s="285"/>
      <c r="B75" s="386" t="s">
        <v>336</v>
      </c>
      <c r="C75" s="412">
        <v>53.115110999999999</v>
      </c>
      <c r="D75" s="413">
        <v>2.3599775200000002</v>
      </c>
      <c r="E75" s="413">
        <v>0</v>
      </c>
      <c r="F75" s="414">
        <v>2.3599775200000002</v>
      </c>
      <c r="G75" s="412">
        <v>4.4431376976695018</v>
      </c>
      <c r="H75" s="383"/>
      <c r="I75" s="383"/>
      <c r="J75" s="383"/>
      <c r="K75" s="383"/>
      <c r="L75" s="383"/>
    </row>
    <row r="76" spans="1:12" s="378" customFormat="1">
      <c r="A76" s="285"/>
      <c r="B76" s="386" t="s">
        <v>90</v>
      </c>
      <c r="C76" s="412">
        <v>140.22752800000001</v>
      </c>
      <c r="D76" s="413">
        <v>1.2441114799999999</v>
      </c>
      <c r="E76" s="413">
        <v>0</v>
      </c>
      <c r="F76" s="414">
        <v>1.2441114799999999</v>
      </c>
      <c r="G76" s="412">
        <v>0.88720916480821077</v>
      </c>
      <c r="H76" s="383"/>
      <c r="I76" s="383"/>
      <c r="J76" s="383"/>
      <c r="K76" s="383"/>
      <c r="L76" s="383"/>
    </row>
    <row r="77" spans="1:12" s="378" customFormat="1">
      <c r="A77" s="285"/>
      <c r="B77" s="386" t="s">
        <v>91</v>
      </c>
      <c r="C77" s="412">
        <v>944.97350300000005</v>
      </c>
      <c r="D77" s="413">
        <v>7.8E-2</v>
      </c>
      <c r="E77" s="413">
        <v>0</v>
      </c>
      <c r="F77" s="414">
        <v>7.8E-2</v>
      </c>
      <c r="G77" s="412">
        <v>8.2541996947400123E-3</v>
      </c>
      <c r="H77" s="383"/>
      <c r="I77" s="383"/>
      <c r="J77" s="383"/>
      <c r="K77" s="383"/>
      <c r="L77" s="383"/>
    </row>
    <row r="78" spans="1:12" s="378" customFormat="1">
      <c r="A78" s="285"/>
      <c r="B78" s="386" t="s">
        <v>92</v>
      </c>
      <c r="C78" s="412">
        <v>232.083879</v>
      </c>
      <c r="D78" s="413"/>
      <c r="E78" s="413">
        <v>0</v>
      </c>
      <c r="F78" s="414">
        <v>0</v>
      </c>
      <c r="G78" s="412">
        <v>0</v>
      </c>
      <c r="H78" s="383"/>
      <c r="I78" s="383"/>
      <c r="J78" s="383"/>
      <c r="K78" s="383"/>
      <c r="L78" s="383"/>
    </row>
    <row r="79" spans="1:12" s="378" customFormat="1">
      <c r="A79" s="284" t="s">
        <v>93</v>
      </c>
      <c r="B79" s="385" t="s">
        <v>94</v>
      </c>
      <c r="C79" s="411">
        <v>119636.75962600001</v>
      </c>
      <c r="D79" s="411">
        <v>1850.7885873400003</v>
      </c>
      <c r="E79" s="411">
        <v>144.27972768242427</v>
      </c>
      <c r="F79" s="411">
        <v>1995.0683150224245</v>
      </c>
      <c r="G79" s="410">
        <v>1.6676047740337219</v>
      </c>
      <c r="H79" s="383"/>
      <c r="I79" s="383"/>
      <c r="J79" s="383"/>
      <c r="K79" s="383"/>
      <c r="L79" s="383"/>
    </row>
    <row r="80" spans="1:12" s="378" customFormat="1">
      <c r="A80" s="285"/>
      <c r="B80" s="386" t="s">
        <v>103</v>
      </c>
      <c r="C80" s="412">
        <v>91.621116999999998</v>
      </c>
      <c r="D80" s="413">
        <v>0.12324</v>
      </c>
      <c r="E80" s="413">
        <v>0</v>
      </c>
      <c r="F80" s="414">
        <v>0.12324</v>
      </c>
      <c r="G80" s="412">
        <v>0.13451047535253255</v>
      </c>
      <c r="H80" s="383"/>
      <c r="I80" s="383"/>
      <c r="J80" s="383"/>
      <c r="K80" s="383"/>
      <c r="L80" s="383"/>
    </row>
    <row r="81" spans="1:12" s="378" customFormat="1">
      <c r="A81" s="285"/>
      <c r="B81" s="386" t="s">
        <v>95</v>
      </c>
      <c r="C81" s="412">
        <v>39586.756073999997</v>
      </c>
      <c r="D81" s="413">
        <v>977.80492793999997</v>
      </c>
      <c r="E81" s="413">
        <v>71.627426352727284</v>
      </c>
      <c r="F81" s="414">
        <v>1049.4323542927273</v>
      </c>
      <c r="G81" s="412">
        <v>2.6509682994257244</v>
      </c>
      <c r="H81" s="383"/>
      <c r="I81" s="383"/>
      <c r="J81" s="383"/>
      <c r="K81" s="383"/>
      <c r="L81" s="383"/>
    </row>
    <row r="82" spans="1:12" s="378" customFormat="1">
      <c r="A82" s="285"/>
      <c r="B82" s="386" t="s">
        <v>96</v>
      </c>
      <c r="C82" s="412">
        <v>778.56804299999999</v>
      </c>
      <c r="D82" s="413">
        <v>23.773374630000003</v>
      </c>
      <c r="E82" s="413">
        <v>2.1535576936363636</v>
      </c>
      <c r="F82" s="414">
        <v>25.926932323636365</v>
      </c>
      <c r="G82" s="412">
        <v>3.3300791827691758</v>
      </c>
      <c r="H82" s="383"/>
      <c r="I82" s="383"/>
      <c r="J82" s="383"/>
      <c r="K82" s="383"/>
      <c r="L82" s="383"/>
    </row>
    <row r="83" spans="1:12" s="378" customFormat="1">
      <c r="A83" s="285"/>
      <c r="B83" s="386" t="s">
        <v>104</v>
      </c>
      <c r="C83" s="412">
        <v>5708.1428729999998</v>
      </c>
      <c r="D83" s="413">
        <v>17.951655509999998</v>
      </c>
      <c r="E83" s="413">
        <v>1.6319686827272728</v>
      </c>
      <c r="F83" s="414">
        <v>19.583624192727271</v>
      </c>
      <c r="G83" s="412">
        <v>0.34308223582418501</v>
      </c>
      <c r="H83" s="383"/>
      <c r="I83" s="383"/>
      <c r="J83" s="383"/>
      <c r="K83" s="383"/>
      <c r="L83" s="383"/>
    </row>
    <row r="84" spans="1:12" s="378" customFormat="1">
      <c r="A84" s="285"/>
      <c r="B84" s="386" t="s">
        <v>105</v>
      </c>
      <c r="C84" s="412">
        <v>34885.630716</v>
      </c>
      <c r="D84" s="413">
        <v>95.275159000000002</v>
      </c>
      <c r="E84" s="413">
        <v>0</v>
      </c>
      <c r="F84" s="414">
        <v>95.275159000000002</v>
      </c>
      <c r="G84" s="412">
        <v>0.27310717061596035</v>
      </c>
      <c r="H84" s="383"/>
      <c r="I84" s="383"/>
      <c r="J84" s="383"/>
      <c r="K84" s="383"/>
      <c r="L84" s="383"/>
    </row>
    <row r="85" spans="1:12" s="378" customFormat="1">
      <c r="A85" s="285"/>
      <c r="B85" s="386" t="s">
        <v>97</v>
      </c>
      <c r="C85" s="412">
        <v>14599.624286</v>
      </c>
      <c r="D85" s="413">
        <v>462.03509650000001</v>
      </c>
      <c r="E85" s="413">
        <v>45.141446106060599</v>
      </c>
      <c r="F85" s="414">
        <v>507.17654260606059</v>
      </c>
      <c r="G85" s="412">
        <v>3.4739013324637864</v>
      </c>
      <c r="H85" s="383"/>
      <c r="I85" s="383"/>
      <c r="J85" s="383"/>
      <c r="K85" s="383"/>
      <c r="L85" s="383"/>
    </row>
    <row r="86" spans="1:12" s="378" customFormat="1">
      <c r="A86" s="285"/>
      <c r="B86" s="386" t="s">
        <v>98</v>
      </c>
      <c r="C86" s="412">
        <v>248.12114099999999</v>
      </c>
      <c r="D86" s="413">
        <v>0</v>
      </c>
      <c r="E86" s="413">
        <v>0</v>
      </c>
      <c r="F86" s="414">
        <v>0</v>
      </c>
      <c r="G86" s="412">
        <v>0</v>
      </c>
      <c r="H86" s="383"/>
      <c r="I86" s="383"/>
      <c r="J86" s="383"/>
      <c r="K86" s="383"/>
      <c r="L86" s="383"/>
    </row>
    <row r="87" spans="1:12" s="378" customFormat="1">
      <c r="A87" s="285"/>
      <c r="B87" s="386" t="s">
        <v>99</v>
      </c>
      <c r="C87" s="412">
        <v>7.4630890000000001</v>
      </c>
      <c r="D87" s="413">
        <v>0.38215960999999998</v>
      </c>
      <c r="E87" s="413">
        <v>0</v>
      </c>
      <c r="F87" s="414">
        <v>0.38215960999999998</v>
      </c>
      <c r="G87" s="412">
        <v>5.1206626371466291</v>
      </c>
      <c r="H87" s="383"/>
      <c r="I87" s="383"/>
      <c r="J87" s="383"/>
      <c r="K87" s="383"/>
      <c r="L87" s="383"/>
    </row>
    <row r="88" spans="1:12" s="378" customFormat="1">
      <c r="A88" s="285"/>
      <c r="B88" s="386" t="s">
        <v>100</v>
      </c>
      <c r="C88" s="412">
        <v>251.870001</v>
      </c>
      <c r="D88" s="413">
        <v>0.56750247999999992</v>
      </c>
      <c r="E88" s="413">
        <v>0</v>
      </c>
      <c r="F88" s="414">
        <v>0.56750247999999992</v>
      </c>
      <c r="G88" s="412">
        <v>0.22531563018495399</v>
      </c>
      <c r="H88" s="383"/>
      <c r="I88" s="383"/>
      <c r="J88" s="383"/>
      <c r="K88" s="383"/>
      <c r="L88" s="383"/>
    </row>
    <row r="89" spans="1:12" s="378" customFormat="1" ht="30">
      <c r="A89" s="285"/>
      <c r="B89" s="386" t="s">
        <v>396</v>
      </c>
      <c r="C89" s="412">
        <v>97.958623000000003</v>
      </c>
      <c r="D89" s="413">
        <v>3.827277580000001</v>
      </c>
      <c r="E89" s="413">
        <v>0</v>
      </c>
      <c r="F89" s="414">
        <v>3.827277580000001</v>
      </c>
      <c r="G89" s="412">
        <v>3.9070348916603299</v>
      </c>
      <c r="H89" s="383"/>
      <c r="I89" s="383"/>
      <c r="J89" s="383"/>
      <c r="K89" s="383"/>
      <c r="L89" s="383"/>
    </row>
    <row r="90" spans="1:12" s="378" customFormat="1">
      <c r="A90" s="285"/>
      <c r="B90" s="386" t="s">
        <v>106</v>
      </c>
      <c r="C90" s="412">
        <v>306.529269</v>
      </c>
      <c r="D90" s="413">
        <v>8.1437187600000005</v>
      </c>
      <c r="E90" s="413">
        <v>0.73608352363636376</v>
      </c>
      <c r="F90" s="414">
        <v>8.8798022836363639</v>
      </c>
      <c r="G90" s="412">
        <v>2.8968856098490106</v>
      </c>
      <c r="H90" s="383"/>
      <c r="I90" s="383"/>
      <c r="J90" s="383"/>
      <c r="K90" s="383"/>
      <c r="L90" s="383"/>
    </row>
    <row r="91" spans="1:12" s="378" customFormat="1" ht="30">
      <c r="A91" s="285"/>
      <c r="B91" s="386" t="s">
        <v>107</v>
      </c>
      <c r="C91" s="412">
        <v>1976.2967160000001</v>
      </c>
      <c r="D91" s="413">
        <v>54.306759490000005</v>
      </c>
      <c r="E91" s="413">
        <v>8.2803112263636365</v>
      </c>
      <c r="F91" s="414">
        <v>62.587070716363641</v>
      </c>
      <c r="G91" s="412">
        <v>3.1668863389622532</v>
      </c>
      <c r="H91" s="383"/>
      <c r="I91" s="383"/>
      <c r="J91" s="383"/>
      <c r="K91" s="383"/>
      <c r="L91" s="383"/>
    </row>
    <row r="92" spans="1:12" s="378" customFormat="1">
      <c r="A92" s="285"/>
      <c r="B92" s="386" t="s">
        <v>108</v>
      </c>
      <c r="C92" s="412">
        <v>2089.7078449999999</v>
      </c>
      <c r="D92" s="413">
        <v>2.2785786099999998</v>
      </c>
      <c r="E92" s="413">
        <v>0</v>
      </c>
      <c r="F92" s="414">
        <v>2.2785786099999998</v>
      </c>
      <c r="G92" s="412">
        <v>0.10903814212364217</v>
      </c>
      <c r="H92" s="383"/>
      <c r="I92" s="383"/>
      <c r="J92" s="383"/>
      <c r="K92" s="383"/>
      <c r="L92" s="383"/>
    </row>
    <row r="93" spans="1:12" s="378" customFormat="1">
      <c r="A93" s="285"/>
      <c r="B93" s="386" t="s">
        <v>109</v>
      </c>
      <c r="C93" s="412">
        <v>1292.9260019999999</v>
      </c>
      <c r="D93" s="413">
        <v>2.9800789999999999</v>
      </c>
      <c r="E93" s="413">
        <v>0</v>
      </c>
      <c r="F93" s="414">
        <v>2.9800789999999999</v>
      </c>
      <c r="G93" s="412">
        <v>0.23049107183165771</v>
      </c>
      <c r="H93" s="383"/>
      <c r="I93" s="383"/>
      <c r="J93" s="383"/>
      <c r="K93" s="383"/>
      <c r="L93" s="383"/>
    </row>
    <row r="94" spans="1:12" s="378" customFormat="1" ht="30">
      <c r="A94" s="285"/>
      <c r="B94" s="386" t="s">
        <v>110</v>
      </c>
      <c r="C94" s="412">
        <v>152.13212899999999</v>
      </c>
      <c r="D94" s="413">
        <v>0</v>
      </c>
      <c r="E94" s="413">
        <v>0</v>
      </c>
      <c r="F94" s="414">
        <v>0</v>
      </c>
      <c r="G94" s="412">
        <v>0</v>
      </c>
      <c r="H94" s="383"/>
      <c r="I94" s="383"/>
      <c r="J94" s="383"/>
      <c r="K94" s="383"/>
      <c r="L94" s="383"/>
    </row>
    <row r="95" spans="1:12" s="378" customFormat="1">
      <c r="A95" s="285"/>
      <c r="B95" s="386" t="s">
        <v>111</v>
      </c>
      <c r="C95" s="412">
        <v>230.04517000000001</v>
      </c>
      <c r="D95" s="413">
        <v>2.8066589999999998</v>
      </c>
      <c r="E95" s="413">
        <v>0</v>
      </c>
      <c r="F95" s="414">
        <v>2.8066589999999998</v>
      </c>
      <c r="G95" s="412">
        <v>1.2200469151341014</v>
      </c>
      <c r="H95" s="383"/>
      <c r="I95" s="383"/>
      <c r="J95" s="383"/>
      <c r="K95" s="383"/>
      <c r="L95" s="383"/>
    </row>
    <row r="96" spans="1:12" s="378" customFormat="1">
      <c r="A96" s="285"/>
      <c r="B96" s="386" t="s">
        <v>112</v>
      </c>
      <c r="C96" s="412">
        <v>136.96489299999999</v>
      </c>
      <c r="D96" s="413">
        <v>1.9034180000000001</v>
      </c>
      <c r="E96" s="413">
        <v>0</v>
      </c>
      <c r="F96" s="414">
        <v>1.9034180000000001</v>
      </c>
      <c r="G96" s="412">
        <v>1.3897123257709552</v>
      </c>
      <c r="H96" s="383"/>
      <c r="I96" s="383"/>
      <c r="J96" s="383"/>
      <c r="K96" s="383"/>
      <c r="L96" s="383"/>
    </row>
    <row r="97" spans="1:12" s="378" customFormat="1">
      <c r="A97" s="285"/>
      <c r="B97" s="386" t="s">
        <v>113</v>
      </c>
      <c r="C97" s="412">
        <v>533.73595599999999</v>
      </c>
      <c r="D97" s="413">
        <v>18.672528249999999</v>
      </c>
      <c r="E97" s="413">
        <v>0</v>
      </c>
      <c r="F97" s="414">
        <v>18.672528249999999</v>
      </c>
      <c r="G97" s="412">
        <v>3.4984579997080054</v>
      </c>
      <c r="H97" s="383"/>
      <c r="I97" s="383"/>
      <c r="J97" s="383"/>
      <c r="K97" s="383"/>
      <c r="L97" s="383"/>
    </row>
    <row r="98" spans="1:12" s="378" customFormat="1">
      <c r="A98" s="285"/>
      <c r="B98" s="386" t="s">
        <v>114</v>
      </c>
      <c r="C98" s="412">
        <v>476.80664300000001</v>
      </c>
      <c r="D98" s="413">
        <v>0.52039520000000006</v>
      </c>
      <c r="E98" s="413">
        <v>4.7308654545454548E-2</v>
      </c>
      <c r="F98" s="414">
        <v>0.56770385454545458</v>
      </c>
      <c r="G98" s="412">
        <v>0.11906374688354637</v>
      </c>
      <c r="H98" s="383"/>
      <c r="I98" s="383"/>
      <c r="J98" s="383"/>
      <c r="K98" s="383"/>
      <c r="L98" s="383"/>
    </row>
    <row r="99" spans="1:12" s="378" customFormat="1" ht="45">
      <c r="A99" s="285"/>
      <c r="B99" s="386" t="s">
        <v>115</v>
      </c>
      <c r="C99" s="412">
        <v>47.362265000000001</v>
      </c>
      <c r="D99" s="413">
        <v>0.12792000000000001</v>
      </c>
      <c r="E99" s="413">
        <v>0</v>
      </c>
      <c r="F99" s="414">
        <v>0.12792000000000001</v>
      </c>
      <c r="G99" s="412">
        <v>0.27008843432635665</v>
      </c>
      <c r="H99" s="383"/>
      <c r="I99" s="383"/>
      <c r="J99" s="383"/>
      <c r="K99" s="383"/>
      <c r="L99" s="383"/>
    </row>
    <row r="100" spans="1:12" s="378" customFormat="1">
      <c r="A100" s="285"/>
      <c r="B100" s="386" t="s">
        <v>101</v>
      </c>
      <c r="C100" s="412">
        <v>14296.517898</v>
      </c>
      <c r="D100" s="413">
        <v>138.10802874000004</v>
      </c>
      <c r="E100" s="413">
        <v>12.476896152727271</v>
      </c>
      <c r="F100" s="414">
        <v>150.58492489272732</v>
      </c>
      <c r="G100" s="412">
        <v>1.0532979146886758</v>
      </c>
      <c r="H100" s="383"/>
      <c r="I100" s="383"/>
      <c r="J100" s="383"/>
      <c r="K100" s="383"/>
      <c r="L100" s="383"/>
    </row>
    <row r="101" spans="1:12" s="378" customFormat="1">
      <c r="A101" s="285"/>
      <c r="B101" s="386" t="s">
        <v>116</v>
      </c>
      <c r="C101" s="412">
        <v>391.96116899999998</v>
      </c>
      <c r="D101" s="413">
        <v>9.9150980499999992</v>
      </c>
      <c r="E101" s="413">
        <v>0</v>
      </c>
      <c r="F101" s="414">
        <v>9.9150980499999992</v>
      </c>
      <c r="G101" s="412">
        <v>2.5296123274905327</v>
      </c>
      <c r="H101" s="383"/>
      <c r="I101" s="383"/>
      <c r="J101" s="383"/>
      <c r="K101" s="383"/>
      <c r="L101" s="383"/>
    </row>
    <row r="102" spans="1:12" s="378" customFormat="1">
      <c r="A102" s="285"/>
      <c r="B102" s="386" t="s">
        <v>117</v>
      </c>
      <c r="C102" s="412">
        <v>139.356953</v>
      </c>
      <c r="D102" s="413">
        <v>0</v>
      </c>
      <c r="E102" s="413">
        <v>0</v>
      </c>
      <c r="F102" s="414">
        <v>0</v>
      </c>
      <c r="G102" s="412">
        <v>0</v>
      </c>
      <c r="H102" s="383"/>
      <c r="I102" s="383"/>
      <c r="J102" s="383"/>
      <c r="K102" s="383"/>
      <c r="L102" s="383"/>
    </row>
    <row r="103" spans="1:12" s="378" customFormat="1" ht="30">
      <c r="A103" s="285"/>
      <c r="B103" s="386" t="s">
        <v>365</v>
      </c>
      <c r="C103" s="412">
        <v>13.245865</v>
      </c>
      <c r="D103" s="413">
        <v>3.7440000000000001E-2</v>
      </c>
      <c r="E103" s="413">
        <v>0</v>
      </c>
      <c r="F103" s="414">
        <v>3.7440000000000001E-2</v>
      </c>
      <c r="G103" s="412">
        <v>0.2826542471933694</v>
      </c>
      <c r="H103" s="383"/>
      <c r="I103" s="383"/>
      <c r="J103" s="383"/>
      <c r="K103" s="383"/>
      <c r="L103" s="383"/>
    </row>
    <row r="104" spans="1:12" s="378" customFormat="1" ht="30">
      <c r="A104" s="285"/>
      <c r="B104" s="386" t="s">
        <v>119</v>
      </c>
      <c r="C104" s="412">
        <v>36.144396999999998</v>
      </c>
      <c r="D104" s="413">
        <v>0</v>
      </c>
      <c r="E104" s="413">
        <v>0</v>
      </c>
      <c r="F104" s="414">
        <v>0</v>
      </c>
      <c r="G104" s="412">
        <v>0</v>
      </c>
      <c r="H104" s="383"/>
      <c r="I104" s="383"/>
      <c r="J104" s="383"/>
      <c r="K104" s="383"/>
      <c r="L104" s="383"/>
    </row>
    <row r="105" spans="1:12" s="378" customFormat="1">
      <c r="A105" s="285"/>
      <c r="B105" s="386" t="s">
        <v>120</v>
      </c>
      <c r="C105" s="412">
        <v>780.96417899999994</v>
      </c>
      <c r="D105" s="413">
        <v>21.401390190000001</v>
      </c>
      <c r="E105" s="413">
        <v>2.1847292899999999</v>
      </c>
      <c r="F105" s="414">
        <v>23.586119480000001</v>
      </c>
      <c r="G105" s="412">
        <v>3.0201282100033429</v>
      </c>
      <c r="H105" s="383"/>
      <c r="I105" s="383"/>
      <c r="J105" s="383"/>
      <c r="K105" s="383"/>
      <c r="L105" s="383"/>
    </row>
    <row r="106" spans="1:12" s="378" customFormat="1">
      <c r="A106" s="285"/>
      <c r="B106" s="386" t="s">
        <v>102</v>
      </c>
      <c r="C106" s="412">
        <v>27.021668999999999</v>
      </c>
      <c r="D106" s="413">
        <v>6.5845197999999998</v>
      </c>
      <c r="E106" s="413">
        <v>0</v>
      </c>
      <c r="F106" s="414">
        <v>6.5845197999999998</v>
      </c>
      <c r="G106" s="412">
        <v>24.36755405448864</v>
      </c>
      <c r="H106" s="383"/>
      <c r="I106" s="383"/>
      <c r="J106" s="383"/>
      <c r="K106" s="383"/>
      <c r="L106" s="383"/>
    </row>
    <row r="107" spans="1:12" s="378" customFormat="1" ht="30">
      <c r="A107" s="285"/>
      <c r="B107" s="386" t="s">
        <v>374</v>
      </c>
      <c r="C107" s="412">
        <v>453.28464500000001</v>
      </c>
      <c r="D107" s="413">
        <v>1.2616609999999999</v>
      </c>
      <c r="E107" s="413">
        <v>0</v>
      </c>
      <c r="F107" s="414">
        <v>1.2616609999999999</v>
      </c>
      <c r="G107" s="412">
        <v>0.27833746717804658</v>
      </c>
      <c r="H107" s="383"/>
      <c r="I107" s="383"/>
      <c r="J107" s="383"/>
      <c r="K107" s="383"/>
      <c r="L107" s="383"/>
    </row>
    <row r="108" spans="1:12" s="378" customFormat="1">
      <c r="A108" s="284" t="s">
        <v>121</v>
      </c>
      <c r="B108" s="385" t="s">
        <v>122</v>
      </c>
      <c r="C108" s="411">
        <v>48756.143551000016</v>
      </c>
      <c r="D108" s="411">
        <v>202.07945025999999</v>
      </c>
      <c r="E108" s="411">
        <v>0</v>
      </c>
      <c r="F108" s="411">
        <v>202.07945025999999</v>
      </c>
      <c r="G108" s="410">
        <v>0.41446971713138131</v>
      </c>
      <c r="H108" s="383"/>
      <c r="I108" s="383"/>
      <c r="J108" s="383"/>
      <c r="K108" s="383"/>
      <c r="L108" s="383"/>
    </row>
    <row r="109" spans="1:12" s="378" customFormat="1">
      <c r="A109" s="285"/>
      <c r="B109" s="386" t="s">
        <v>123</v>
      </c>
      <c r="C109" s="412">
        <v>8219.6706759999997</v>
      </c>
      <c r="D109" s="413">
        <v>34.182934809999999</v>
      </c>
      <c r="E109" s="413"/>
      <c r="F109" s="414">
        <v>34.182934809999999</v>
      </c>
      <c r="G109" s="412">
        <v>0.41586744965109351</v>
      </c>
      <c r="H109" s="383"/>
      <c r="I109" s="383"/>
      <c r="J109" s="383"/>
      <c r="K109" s="383"/>
      <c r="L109" s="383"/>
    </row>
    <row r="110" spans="1:12" s="378" customFormat="1" ht="30">
      <c r="A110" s="285"/>
      <c r="B110" s="386" t="s">
        <v>124</v>
      </c>
      <c r="C110" s="412">
        <v>53.119177000000001</v>
      </c>
      <c r="D110" s="413">
        <v>0.86502975000000004</v>
      </c>
      <c r="E110" s="413"/>
      <c r="F110" s="414">
        <v>0.86502975000000004</v>
      </c>
      <c r="G110" s="412">
        <v>1.6284697897333764</v>
      </c>
      <c r="H110" s="383"/>
      <c r="I110" s="383"/>
      <c r="J110" s="383"/>
      <c r="K110" s="383"/>
      <c r="L110" s="383"/>
    </row>
    <row r="111" spans="1:12" s="378" customFormat="1">
      <c r="A111" s="285"/>
      <c r="B111" s="386" t="s">
        <v>125</v>
      </c>
      <c r="C111" s="412">
        <v>69.907865000000001</v>
      </c>
      <c r="D111" s="413">
        <v>0.79562548999999994</v>
      </c>
      <c r="E111" s="413"/>
      <c r="F111" s="414">
        <v>0.79562548999999994</v>
      </c>
      <c r="G111" s="412">
        <v>1.1381058340145274</v>
      </c>
      <c r="H111" s="383"/>
      <c r="I111" s="383"/>
      <c r="J111" s="383"/>
      <c r="K111" s="383"/>
      <c r="L111" s="383"/>
    </row>
    <row r="112" spans="1:12" s="378" customFormat="1" ht="30">
      <c r="A112" s="285"/>
      <c r="B112" s="386" t="s">
        <v>126</v>
      </c>
      <c r="C112" s="412">
        <v>36.699908000000001</v>
      </c>
      <c r="D112" s="413">
        <v>0.62172179999999999</v>
      </c>
      <c r="E112" s="413"/>
      <c r="F112" s="414">
        <v>0.62172179999999999</v>
      </c>
      <c r="G112" s="412">
        <v>1.694069096848962</v>
      </c>
      <c r="H112" s="383"/>
      <c r="I112" s="383"/>
      <c r="J112" s="383"/>
      <c r="K112" s="383"/>
      <c r="L112" s="383"/>
    </row>
    <row r="113" spans="1:12" s="378" customFormat="1" ht="30">
      <c r="A113" s="285"/>
      <c r="B113" s="386" t="s">
        <v>127</v>
      </c>
      <c r="C113" s="412">
        <v>96.949433999999997</v>
      </c>
      <c r="D113" s="413">
        <v>1.2015426600000001</v>
      </c>
      <c r="E113" s="413"/>
      <c r="F113" s="414">
        <v>1.2015426600000001</v>
      </c>
      <c r="G113" s="412">
        <v>1.2393498449923905</v>
      </c>
      <c r="H113" s="383"/>
      <c r="I113" s="383"/>
      <c r="J113" s="383"/>
      <c r="K113" s="383"/>
      <c r="L113" s="383"/>
    </row>
    <row r="114" spans="1:12" s="378" customFormat="1">
      <c r="A114" s="285"/>
      <c r="B114" s="386" t="s">
        <v>128</v>
      </c>
      <c r="C114" s="412">
        <v>81.450896</v>
      </c>
      <c r="D114" s="413">
        <v>2.3922340800000002</v>
      </c>
      <c r="E114" s="413"/>
      <c r="F114" s="414">
        <v>2.3922340800000002</v>
      </c>
      <c r="G114" s="412">
        <v>2.9370261071161208</v>
      </c>
      <c r="H114" s="383"/>
      <c r="I114" s="383"/>
      <c r="J114" s="383"/>
      <c r="K114" s="383"/>
      <c r="L114" s="383"/>
    </row>
    <row r="115" spans="1:12" s="378" customFormat="1">
      <c r="A115" s="285"/>
      <c r="B115" s="386" t="s">
        <v>137</v>
      </c>
      <c r="C115" s="412">
        <v>1041.3471850000001</v>
      </c>
      <c r="D115" s="413">
        <v>5.8718061500000003</v>
      </c>
      <c r="E115" s="413"/>
      <c r="F115" s="414">
        <v>5.8718061500000003</v>
      </c>
      <c r="G115" s="412">
        <v>0.56386632955655425</v>
      </c>
      <c r="H115" s="383"/>
      <c r="I115" s="383"/>
      <c r="J115" s="383"/>
      <c r="K115" s="383"/>
      <c r="L115" s="383"/>
    </row>
    <row r="116" spans="1:12" s="378" customFormat="1">
      <c r="A116" s="285"/>
      <c r="B116" s="386" t="s">
        <v>380</v>
      </c>
      <c r="C116" s="412">
        <v>16608.605113000001</v>
      </c>
      <c r="D116" s="413">
        <v>15.533172200000001</v>
      </c>
      <c r="E116" s="413"/>
      <c r="F116" s="414">
        <v>15.533172200000001</v>
      </c>
      <c r="G116" s="412">
        <v>9.3524845068667262E-2</v>
      </c>
      <c r="H116" s="383"/>
      <c r="I116" s="383"/>
      <c r="J116" s="383"/>
      <c r="K116" s="383"/>
      <c r="L116" s="383"/>
    </row>
    <row r="117" spans="1:12" s="378" customFormat="1" ht="30">
      <c r="A117" s="285"/>
      <c r="B117" s="386" t="s">
        <v>138</v>
      </c>
      <c r="C117" s="412">
        <v>327.14663999999999</v>
      </c>
      <c r="D117" s="413">
        <v>2.2441671399999996</v>
      </c>
      <c r="E117" s="413"/>
      <c r="F117" s="414">
        <v>2.2441671399999996</v>
      </c>
      <c r="G117" s="412">
        <v>0.68598202322970503</v>
      </c>
      <c r="H117" s="383"/>
      <c r="I117" s="383"/>
      <c r="J117" s="383"/>
      <c r="K117" s="383"/>
      <c r="L117" s="383"/>
    </row>
    <row r="118" spans="1:12" s="378" customFormat="1">
      <c r="A118" s="285"/>
      <c r="B118" s="386" t="s">
        <v>139</v>
      </c>
      <c r="C118" s="412">
        <v>775.42392700000005</v>
      </c>
      <c r="D118" s="413">
        <v>4.2195757699999996</v>
      </c>
      <c r="E118" s="413"/>
      <c r="F118" s="414">
        <v>4.2195757699999996</v>
      </c>
      <c r="G118" s="412">
        <v>0.54416373071242607</v>
      </c>
      <c r="H118" s="383"/>
      <c r="I118" s="383"/>
      <c r="J118" s="383"/>
      <c r="K118" s="383"/>
      <c r="L118" s="383"/>
    </row>
    <row r="119" spans="1:12" s="378" customFormat="1">
      <c r="A119" s="285"/>
      <c r="B119" s="386" t="s">
        <v>129</v>
      </c>
      <c r="C119" s="412">
        <v>936.49371799999994</v>
      </c>
      <c r="D119" s="413">
        <v>6.8588255999999994</v>
      </c>
      <c r="E119" s="413"/>
      <c r="F119" s="414">
        <v>6.8588255999999994</v>
      </c>
      <c r="G119" s="412">
        <v>0.73239419209857426</v>
      </c>
      <c r="H119" s="383"/>
      <c r="I119" s="383"/>
      <c r="J119" s="383"/>
      <c r="K119" s="383"/>
      <c r="L119" s="383"/>
    </row>
    <row r="120" spans="1:12" s="378" customFormat="1">
      <c r="A120" s="285"/>
      <c r="B120" s="386" t="s">
        <v>140</v>
      </c>
      <c r="C120" s="412">
        <v>1237.0573770000001</v>
      </c>
      <c r="D120" s="413">
        <v>8.4555600000000002</v>
      </c>
      <c r="E120" s="413"/>
      <c r="F120" s="414">
        <v>8.4555600000000002</v>
      </c>
      <c r="G120" s="412">
        <v>0.68352205461202298</v>
      </c>
      <c r="H120" s="383"/>
      <c r="I120" s="383"/>
      <c r="J120" s="383"/>
      <c r="K120" s="383"/>
      <c r="L120" s="383"/>
    </row>
    <row r="121" spans="1:12" s="378" customFormat="1">
      <c r="A121" s="285"/>
      <c r="B121" s="386" t="s">
        <v>141</v>
      </c>
      <c r="C121" s="412">
        <v>906.60597199999995</v>
      </c>
      <c r="D121" s="413">
        <v>5.8355312899999996</v>
      </c>
      <c r="E121" s="413"/>
      <c r="F121" s="414">
        <v>5.8355312899999996</v>
      </c>
      <c r="G121" s="412">
        <v>0.64366786346295979</v>
      </c>
      <c r="H121" s="383"/>
      <c r="I121" s="383"/>
      <c r="J121" s="383"/>
      <c r="K121" s="383"/>
      <c r="L121" s="383"/>
    </row>
    <row r="122" spans="1:12" s="378" customFormat="1">
      <c r="A122" s="285"/>
      <c r="B122" s="386" t="s">
        <v>142</v>
      </c>
      <c r="C122" s="412">
        <v>2776.0195220000001</v>
      </c>
      <c r="D122" s="413">
        <v>17.86824</v>
      </c>
      <c r="E122" s="413"/>
      <c r="F122" s="414">
        <v>17.86824</v>
      </c>
      <c r="G122" s="412">
        <v>0.64366406137975285</v>
      </c>
      <c r="H122" s="383"/>
      <c r="I122" s="383"/>
      <c r="J122" s="383"/>
      <c r="K122" s="383"/>
      <c r="L122" s="383"/>
    </row>
    <row r="123" spans="1:12" s="378" customFormat="1">
      <c r="A123" s="285"/>
      <c r="B123" s="386" t="s">
        <v>143</v>
      </c>
      <c r="C123" s="412">
        <v>1261.1999980000001</v>
      </c>
      <c r="D123" s="413">
        <v>8.2089599999999994</v>
      </c>
      <c r="E123" s="413"/>
      <c r="F123" s="414">
        <v>8.2089599999999994</v>
      </c>
      <c r="G123" s="412">
        <v>0.65088487258307148</v>
      </c>
      <c r="H123" s="383"/>
      <c r="I123" s="383"/>
      <c r="J123" s="383"/>
      <c r="K123" s="383"/>
      <c r="L123" s="383"/>
    </row>
    <row r="124" spans="1:12" s="378" customFormat="1">
      <c r="A124" s="285"/>
      <c r="B124" s="386" t="s">
        <v>144</v>
      </c>
      <c r="C124" s="412">
        <v>631.51838099999998</v>
      </c>
      <c r="D124" s="413">
        <v>3.5207999999999999</v>
      </c>
      <c r="E124" s="413"/>
      <c r="F124" s="414">
        <v>3.5207999999999999</v>
      </c>
      <c r="G124" s="412">
        <v>0.55751346372925281</v>
      </c>
      <c r="H124" s="383"/>
      <c r="I124" s="383"/>
      <c r="J124" s="383"/>
      <c r="K124" s="383"/>
      <c r="L124" s="383"/>
    </row>
    <row r="125" spans="1:12" s="378" customFormat="1">
      <c r="A125" s="285"/>
      <c r="B125" s="386" t="s">
        <v>145</v>
      </c>
      <c r="C125" s="412">
        <v>442.89917200000002</v>
      </c>
      <c r="D125" s="413">
        <v>2.6023200000000002</v>
      </c>
      <c r="E125" s="413"/>
      <c r="F125" s="414">
        <v>2.6023200000000002</v>
      </c>
      <c r="G125" s="412">
        <v>0.58756488260041273</v>
      </c>
      <c r="H125" s="383"/>
      <c r="I125" s="383"/>
      <c r="J125" s="383"/>
      <c r="K125" s="383"/>
      <c r="L125" s="383"/>
    </row>
    <row r="126" spans="1:12" s="378" customFormat="1" ht="30">
      <c r="A126" s="285"/>
      <c r="B126" s="386" t="s">
        <v>146</v>
      </c>
      <c r="C126" s="412">
        <v>682.14689699999997</v>
      </c>
      <c r="D126" s="413">
        <v>3.7567200000000001</v>
      </c>
      <c r="E126" s="413"/>
      <c r="F126" s="414">
        <v>3.7567200000000001</v>
      </c>
      <c r="G126" s="412">
        <v>0.55072008925373739</v>
      </c>
      <c r="H126" s="383"/>
      <c r="I126" s="383"/>
      <c r="J126" s="383"/>
      <c r="K126" s="383"/>
      <c r="L126" s="383"/>
    </row>
    <row r="127" spans="1:12" s="378" customFormat="1" ht="30">
      <c r="A127" s="285"/>
      <c r="B127" s="386" t="s">
        <v>147</v>
      </c>
      <c r="C127" s="412">
        <v>315.43916400000001</v>
      </c>
      <c r="D127" s="413">
        <v>1.77996</v>
      </c>
      <c r="E127" s="413"/>
      <c r="F127" s="414">
        <v>1.77996</v>
      </c>
      <c r="G127" s="412">
        <v>0.56427996366361144</v>
      </c>
      <c r="H127" s="383"/>
      <c r="I127" s="383"/>
      <c r="J127" s="383"/>
      <c r="K127" s="383"/>
      <c r="L127" s="383"/>
    </row>
    <row r="128" spans="1:12" s="378" customFormat="1">
      <c r="A128" s="285"/>
      <c r="B128" s="386" t="s">
        <v>148</v>
      </c>
      <c r="C128" s="412">
        <v>563.13564099999996</v>
      </c>
      <c r="D128" s="413">
        <v>3.2231999999999998</v>
      </c>
      <c r="E128" s="413"/>
      <c r="F128" s="414">
        <v>3.2231999999999998</v>
      </c>
      <c r="G128" s="412">
        <v>0.57236654285925415</v>
      </c>
      <c r="H128" s="383"/>
      <c r="I128" s="383"/>
      <c r="J128" s="383"/>
      <c r="K128" s="383"/>
      <c r="L128" s="383"/>
    </row>
    <row r="129" spans="1:12" s="378" customFormat="1">
      <c r="A129" s="285"/>
      <c r="B129" s="386" t="s">
        <v>149</v>
      </c>
      <c r="C129" s="412">
        <v>847.58515699999998</v>
      </c>
      <c r="D129" s="413">
        <v>5.3543416100000005</v>
      </c>
      <c r="E129" s="413"/>
      <c r="F129" s="414">
        <v>5.3543416100000005</v>
      </c>
      <c r="G129" s="412">
        <v>0.63171724584601241</v>
      </c>
      <c r="H129" s="383"/>
      <c r="I129" s="383"/>
      <c r="J129" s="383"/>
      <c r="K129" s="383"/>
      <c r="L129" s="383"/>
    </row>
    <row r="130" spans="1:12" s="378" customFormat="1">
      <c r="A130" s="285"/>
      <c r="B130" s="386" t="s">
        <v>150</v>
      </c>
      <c r="C130" s="412">
        <v>940.61164900000006</v>
      </c>
      <c r="D130" s="413">
        <v>5.8455887300000002</v>
      </c>
      <c r="E130" s="413"/>
      <c r="F130" s="414">
        <v>5.8455887300000002</v>
      </c>
      <c r="G130" s="412">
        <v>0.62146675901948134</v>
      </c>
      <c r="H130" s="383"/>
      <c r="I130" s="383"/>
      <c r="J130" s="383"/>
      <c r="K130" s="383"/>
      <c r="L130" s="383"/>
    </row>
    <row r="131" spans="1:12" s="378" customFormat="1" ht="30">
      <c r="A131" s="285"/>
      <c r="B131" s="386" t="s">
        <v>151</v>
      </c>
      <c r="C131" s="412">
        <v>973.98919799999999</v>
      </c>
      <c r="D131" s="413">
        <v>6.0259200000000002</v>
      </c>
      <c r="E131" s="413"/>
      <c r="F131" s="414">
        <v>6.0259200000000002</v>
      </c>
      <c r="G131" s="412">
        <v>0.61868447949666072</v>
      </c>
      <c r="H131" s="383"/>
      <c r="I131" s="383"/>
      <c r="J131" s="383"/>
      <c r="K131" s="383"/>
      <c r="L131" s="383"/>
    </row>
    <row r="132" spans="1:12" s="378" customFormat="1">
      <c r="A132" s="285"/>
      <c r="B132" s="386" t="s">
        <v>152</v>
      </c>
      <c r="C132" s="412">
        <v>36.646766</v>
      </c>
      <c r="D132" s="413">
        <v>0.19536000000000001</v>
      </c>
      <c r="E132" s="413"/>
      <c r="F132" s="414">
        <v>0.19536000000000001</v>
      </c>
      <c r="G132" s="412">
        <v>0.53308933181170748</v>
      </c>
      <c r="H132" s="383"/>
      <c r="I132" s="383"/>
      <c r="J132" s="383"/>
      <c r="K132" s="383"/>
      <c r="L132" s="383"/>
    </row>
    <row r="133" spans="1:12" s="378" customFormat="1" ht="30">
      <c r="A133" s="285"/>
      <c r="B133" s="386" t="s">
        <v>153</v>
      </c>
      <c r="C133" s="412">
        <v>1255.5181849999999</v>
      </c>
      <c r="D133" s="413">
        <v>7.9647120400000002</v>
      </c>
      <c r="E133" s="413"/>
      <c r="F133" s="414">
        <v>7.9647120400000002</v>
      </c>
      <c r="G133" s="412">
        <v>0.63437647778873074</v>
      </c>
      <c r="H133" s="383"/>
      <c r="I133" s="383"/>
      <c r="J133" s="383"/>
      <c r="K133" s="383"/>
      <c r="L133" s="383"/>
    </row>
    <row r="134" spans="1:12" s="378" customFormat="1">
      <c r="A134" s="285"/>
      <c r="B134" s="386" t="s">
        <v>154</v>
      </c>
      <c r="C134" s="412">
        <v>125.304441</v>
      </c>
      <c r="D134" s="413">
        <v>0.83152448999999995</v>
      </c>
      <c r="E134" s="413"/>
      <c r="F134" s="414">
        <v>0.83152448999999995</v>
      </c>
      <c r="G134" s="412">
        <v>0.66360336741775972</v>
      </c>
      <c r="H134" s="383"/>
      <c r="I134" s="383"/>
      <c r="J134" s="383"/>
      <c r="K134" s="383"/>
      <c r="L134" s="383"/>
    </row>
    <row r="135" spans="1:12" s="378" customFormat="1" ht="30">
      <c r="A135" s="285"/>
      <c r="B135" s="386" t="s">
        <v>155</v>
      </c>
      <c r="C135" s="412">
        <v>650.55075699999998</v>
      </c>
      <c r="D135" s="413">
        <v>4.0185455000000001</v>
      </c>
      <c r="E135" s="413"/>
      <c r="F135" s="414">
        <v>4.0185455000000001</v>
      </c>
      <c r="G135" s="412">
        <v>0.61771436844243044</v>
      </c>
      <c r="H135" s="383"/>
      <c r="I135" s="383"/>
      <c r="J135" s="383"/>
      <c r="K135" s="383"/>
      <c r="L135" s="383"/>
    </row>
    <row r="136" spans="1:12" s="378" customFormat="1">
      <c r="A136" s="285"/>
      <c r="B136" s="386" t="s">
        <v>156</v>
      </c>
      <c r="C136" s="412">
        <v>1185.34033</v>
      </c>
      <c r="D136" s="413">
        <v>7.2447631900000005</v>
      </c>
      <c r="E136" s="413"/>
      <c r="F136" s="414">
        <v>7.2447631900000005</v>
      </c>
      <c r="G136" s="412">
        <v>0.6111968863828332</v>
      </c>
      <c r="H136" s="383"/>
      <c r="I136" s="383"/>
      <c r="J136" s="383"/>
      <c r="K136" s="383"/>
      <c r="L136" s="383"/>
    </row>
    <row r="137" spans="1:12" s="378" customFormat="1" ht="30">
      <c r="A137" s="285"/>
      <c r="B137" s="386" t="s">
        <v>157</v>
      </c>
      <c r="C137" s="412">
        <v>755.11088900000004</v>
      </c>
      <c r="D137" s="413">
        <v>4.5627797300000008</v>
      </c>
      <c r="E137" s="413"/>
      <c r="F137" s="414">
        <v>4.5627797300000008</v>
      </c>
      <c r="G137" s="412">
        <v>0.60425293774302868</v>
      </c>
      <c r="H137" s="383"/>
      <c r="I137" s="383"/>
      <c r="J137" s="383"/>
      <c r="K137" s="383"/>
      <c r="L137" s="383"/>
    </row>
    <row r="138" spans="1:12" s="378" customFormat="1" ht="30">
      <c r="A138" s="285"/>
      <c r="B138" s="386" t="s">
        <v>158</v>
      </c>
      <c r="C138" s="412">
        <v>1233.2223690000001</v>
      </c>
      <c r="D138" s="413">
        <v>8.2480731600000006</v>
      </c>
      <c r="E138" s="413"/>
      <c r="F138" s="414">
        <v>8.2480731600000006</v>
      </c>
      <c r="G138" s="412">
        <v>0.6688228633647173</v>
      </c>
      <c r="H138" s="383"/>
      <c r="I138" s="383"/>
      <c r="J138" s="383"/>
      <c r="K138" s="383"/>
      <c r="L138" s="383"/>
    </row>
    <row r="139" spans="1:12" s="378" customFormat="1">
      <c r="A139" s="285"/>
      <c r="B139" s="386" t="s">
        <v>159</v>
      </c>
      <c r="C139" s="412">
        <v>396.74427300000002</v>
      </c>
      <c r="D139" s="413">
        <v>2.0450400000000002</v>
      </c>
      <c r="E139" s="413"/>
      <c r="F139" s="414">
        <v>2.0450400000000002</v>
      </c>
      <c r="G139" s="412">
        <v>0.51545545561031958</v>
      </c>
      <c r="H139" s="383"/>
      <c r="I139" s="383"/>
      <c r="J139" s="383"/>
      <c r="K139" s="383"/>
      <c r="L139" s="383"/>
    </row>
    <row r="140" spans="1:12" s="378" customFormat="1" ht="30">
      <c r="A140" s="285"/>
      <c r="B140" s="386" t="s">
        <v>160</v>
      </c>
      <c r="C140" s="412">
        <v>1697.640461</v>
      </c>
      <c r="D140" s="413">
        <v>1.13412</v>
      </c>
      <c r="E140" s="413"/>
      <c r="F140" s="414">
        <v>1.13412</v>
      </c>
      <c r="G140" s="412">
        <v>6.6805665042404996E-2</v>
      </c>
      <c r="H140" s="383"/>
      <c r="I140" s="383"/>
      <c r="J140" s="383"/>
      <c r="K140" s="383"/>
      <c r="L140" s="383"/>
    </row>
    <row r="141" spans="1:12" s="378" customFormat="1" ht="30">
      <c r="A141" s="285"/>
      <c r="B141" s="386" t="s">
        <v>130</v>
      </c>
      <c r="C141" s="412">
        <v>175.95461499999999</v>
      </c>
      <c r="D141" s="413">
        <v>11.38968</v>
      </c>
      <c r="E141" s="413"/>
      <c r="F141" s="414">
        <v>11.38968</v>
      </c>
      <c r="G141" s="412">
        <v>6.4730782991966427</v>
      </c>
      <c r="H141" s="383"/>
      <c r="I141" s="383"/>
      <c r="J141" s="383"/>
      <c r="K141" s="383"/>
      <c r="L141" s="383"/>
    </row>
    <row r="142" spans="1:12" s="378" customFormat="1">
      <c r="A142" s="285"/>
      <c r="B142" s="386" t="s">
        <v>131</v>
      </c>
      <c r="C142" s="412">
        <v>21.018042000000001</v>
      </c>
      <c r="D142" s="413">
        <v>1.2090000000000001</v>
      </c>
      <c r="E142" s="413"/>
      <c r="F142" s="414">
        <v>1.2090000000000001</v>
      </c>
      <c r="G142" s="412">
        <v>5.752200894831212</v>
      </c>
      <c r="H142" s="383"/>
      <c r="I142" s="383"/>
      <c r="J142" s="383"/>
      <c r="K142" s="383"/>
      <c r="L142" s="383"/>
    </row>
    <row r="143" spans="1:12" s="378" customFormat="1" ht="30">
      <c r="A143" s="285"/>
      <c r="B143" s="386" t="s">
        <v>132</v>
      </c>
      <c r="C143" s="412">
        <v>49.171920999999998</v>
      </c>
      <c r="D143" s="413">
        <v>0.10764</v>
      </c>
      <c r="E143" s="413"/>
      <c r="F143" s="414">
        <v>0.10764</v>
      </c>
      <c r="G143" s="412">
        <v>0.21890541961946128</v>
      </c>
      <c r="H143" s="383"/>
      <c r="I143" s="383"/>
      <c r="J143" s="383"/>
      <c r="K143" s="383"/>
      <c r="L143" s="383"/>
    </row>
    <row r="144" spans="1:12" s="378" customFormat="1" ht="30">
      <c r="A144" s="285"/>
      <c r="B144" s="386" t="s">
        <v>133</v>
      </c>
      <c r="C144" s="412">
        <v>724.56590800000004</v>
      </c>
      <c r="D144" s="413">
        <v>0.24648</v>
      </c>
      <c r="E144" s="413"/>
      <c r="F144" s="414">
        <v>0.24648</v>
      </c>
      <c r="G144" s="412">
        <v>3.4017609340791677E-2</v>
      </c>
      <c r="H144" s="383"/>
      <c r="I144" s="383"/>
      <c r="J144" s="383"/>
      <c r="K144" s="383"/>
      <c r="L144" s="383"/>
    </row>
    <row r="145" spans="1:12" s="378" customFormat="1">
      <c r="A145" s="285"/>
      <c r="B145" s="386" t="s">
        <v>134</v>
      </c>
      <c r="C145" s="412">
        <v>30.302617000000001</v>
      </c>
      <c r="D145" s="413">
        <v>5.3376672999999997</v>
      </c>
      <c r="E145" s="413"/>
      <c r="F145" s="414">
        <v>5.3376672999999997</v>
      </c>
      <c r="G145" s="412">
        <v>17.614542334742904</v>
      </c>
      <c r="H145" s="383"/>
      <c r="I145" s="383"/>
      <c r="J145" s="383"/>
      <c r="K145" s="383"/>
      <c r="L145" s="383"/>
    </row>
    <row r="146" spans="1:12" s="378" customFormat="1">
      <c r="A146" s="285"/>
      <c r="B146" s="386" t="s">
        <v>135</v>
      </c>
      <c r="C146" s="412">
        <v>24.578336</v>
      </c>
      <c r="D146" s="413">
        <v>0.12012</v>
      </c>
      <c r="E146" s="413"/>
      <c r="F146" s="414">
        <v>0.12012</v>
      </c>
      <c r="G146" s="412">
        <v>0.48872307710334828</v>
      </c>
      <c r="H146" s="383"/>
      <c r="I146" s="383"/>
      <c r="J146" s="383"/>
      <c r="K146" s="383"/>
      <c r="L146" s="383"/>
    </row>
    <row r="147" spans="1:12" s="378" customFormat="1">
      <c r="A147" s="285"/>
      <c r="B147" s="386" t="s">
        <v>136</v>
      </c>
      <c r="C147" s="412">
        <v>569.45097399999997</v>
      </c>
      <c r="D147" s="413">
        <v>0.16016776999999999</v>
      </c>
      <c r="E147" s="413"/>
      <c r="F147" s="414">
        <v>0.16016776999999999</v>
      </c>
      <c r="G147" s="412">
        <v>2.8126700508549835E-2</v>
      </c>
      <c r="H147" s="383"/>
      <c r="I147" s="383"/>
      <c r="J147" s="383"/>
      <c r="K147" s="383"/>
      <c r="L147" s="383"/>
    </row>
    <row r="148" spans="1:12" s="378" customFormat="1">
      <c r="A148" s="284">
        <v>13</v>
      </c>
      <c r="B148" s="385" t="s">
        <v>161</v>
      </c>
      <c r="C148" s="411">
        <v>26752.290890999997</v>
      </c>
      <c r="D148" s="411">
        <v>920.91</v>
      </c>
      <c r="E148" s="411">
        <v>0</v>
      </c>
      <c r="F148" s="411">
        <v>920.91</v>
      </c>
      <c r="G148" s="410">
        <v>3.4423593992461123</v>
      </c>
      <c r="H148" s="383"/>
      <c r="I148" s="383"/>
      <c r="J148" s="383"/>
      <c r="K148" s="383"/>
      <c r="L148" s="383"/>
    </row>
    <row r="149" spans="1:12" s="378" customFormat="1">
      <c r="A149" s="285"/>
      <c r="B149" s="386" t="s">
        <v>162</v>
      </c>
      <c r="C149" s="412">
        <v>26649.356307999999</v>
      </c>
      <c r="D149" s="413">
        <v>920.91</v>
      </c>
      <c r="E149" s="413"/>
      <c r="F149" s="414">
        <v>920.91</v>
      </c>
      <c r="G149" s="412">
        <v>3.4556556989841725</v>
      </c>
      <c r="H149" s="383"/>
      <c r="I149" s="383"/>
      <c r="J149" s="383"/>
      <c r="K149" s="383"/>
      <c r="L149" s="383"/>
    </row>
    <row r="150" spans="1:12" s="378" customFormat="1" ht="30">
      <c r="A150" s="285"/>
      <c r="B150" s="386" t="s">
        <v>81</v>
      </c>
      <c r="C150" s="412">
        <v>12.192912</v>
      </c>
      <c r="D150" s="413"/>
      <c r="E150" s="413"/>
      <c r="F150" s="414">
        <v>0</v>
      </c>
      <c r="G150" s="412">
        <v>0</v>
      </c>
      <c r="H150" s="383"/>
      <c r="I150" s="383"/>
      <c r="J150" s="383"/>
      <c r="K150" s="383"/>
      <c r="L150" s="383"/>
    </row>
    <row r="151" spans="1:12" s="378" customFormat="1" ht="30">
      <c r="A151" s="285"/>
      <c r="B151" s="386" t="s">
        <v>84</v>
      </c>
      <c r="C151" s="412">
        <v>90.741670999999997</v>
      </c>
      <c r="D151" s="413"/>
      <c r="E151" s="413"/>
      <c r="F151" s="414">
        <v>0</v>
      </c>
      <c r="G151" s="412">
        <v>0</v>
      </c>
      <c r="H151" s="383"/>
      <c r="I151" s="383"/>
      <c r="J151" s="383"/>
      <c r="K151" s="383"/>
      <c r="L151" s="383"/>
    </row>
    <row r="152" spans="1:12" s="378" customFormat="1">
      <c r="A152" s="284">
        <v>14</v>
      </c>
      <c r="B152" s="385" t="s">
        <v>163</v>
      </c>
      <c r="C152" s="411">
        <v>2359.4383559999997</v>
      </c>
      <c r="D152" s="411">
        <v>106.60861498</v>
      </c>
      <c r="E152" s="411">
        <v>0</v>
      </c>
      <c r="F152" s="411">
        <v>106.60861498</v>
      </c>
      <c r="G152" s="410">
        <v>4.5183895018446503</v>
      </c>
      <c r="H152" s="383"/>
      <c r="I152" s="383"/>
      <c r="J152" s="383"/>
      <c r="K152" s="383"/>
      <c r="L152" s="383"/>
    </row>
    <row r="153" spans="1:12" s="378" customFormat="1">
      <c r="A153" s="285"/>
      <c r="B153" s="386" t="s">
        <v>441</v>
      </c>
      <c r="C153" s="412">
        <v>1777.4080759999999</v>
      </c>
      <c r="D153" s="413">
        <v>90.802576950000002</v>
      </c>
      <c r="E153" s="413">
        <v>0</v>
      </c>
      <c r="F153" s="414">
        <v>90.802576950000002</v>
      </c>
      <c r="G153" s="412">
        <v>5.1087073461682637</v>
      </c>
      <c r="H153" s="383"/>
      <c r="I153" s="383"/>
      <c r="J153" s="383"/>
      <c r="K153" s="383"/>
      <c r="L153" s="383"/>
    </row>
    <row r="154" spans="1:12" s="378" customFormat="1">
      <c r="A154" s="285"/>
      <c r="B154" s="386" t="s">
        <v>164</v>
      </c>
      <c r="C154" s="412">
        <v>175.99388300000001</v>
      </c>
      <c r="D154" s="413">
        <v>8.1726956499999996</v>
      </c>
      <c r="E154" s="413">
        <v>0</v>
      </c>
      <c r="F154" s="414">
        <v>8.1726956499999996</v>
      </c>
      <c r="G154" s="412">
        <v>4.6437384701603515</v>
      </c>
      <c r="H154" s="383"/>
      <c r="I154" s="383"/>
      <c r="J154" s="383"/>
      <c r="K154" s="383"/>
      <c r="L154" s="383"/>
    </row>
    <row r="155" spans="1:12" s="378" customFormat="1">
      <c r="A155" s="285"/>
      <c r="B155" s="386" t="s">
        <v>393</v>
      </c>
      <c r="C155" s="412">
        <v>374.15812399999999</v>
      </c>
      <c r="D155" s="413">
        <v>6.0055041799999991</v>
      </c>
      <c r="E155" s="413">
        <v>0</v>
      </c>
      <c r="F155" s="414">
        <v>6.0055041799999991</v>
      </c>
      <c r="G155" s="412">
        <v>1.6050711703910507</v>
      </c>
      <c r="H155" s="383"/>
      <c r="I155" s="383"/>
      <c r="J155" s="383"/>
      <c r="K155" s="383"/>
      <c r="L155" s="383"/>
    </row>
    <row r="156" spans="1:12" s="378" customFormat="1">
      <c r="A156" s="285"/>
      <c r="B156" s="386" t="s">
        <v>165</v>
      </c>
      <c r="C156" s="412">
        <v>31.878273</v>
      </c>
      <c r="D156" s="413">
        <v>1.6278382000000002</v>
      </c>
      <c r="E156" s="413">
        <v>0</v>
      </c>
      <c r="F156" s="414">
        <v>1.6278382000000002</v>
      </c>
      <c r="G156" s="412">
        <v>5.1064190334275645</v>
      </c>
      <c r="H156" s="383"/>
      <c r="I156" s="383"/>
      <c r="J156" s="383"/>
      <c r="K156" s="383"/>
      <c r="L156" s="383"/>
    </row>
    <row r="157" spans="1:12" s="378" customFormat="1">
      <c r="A157" s="284">
        <v>15</v>
      </c>
      <c r="B157" s="385" t="s">
        <v>166</v>
      </c>
      <c r="C157" s="411">
        <v>1973.7764739999998</v>
      </c>
      <c r="D157" s="411">
        <v>72.138801569999998</v>
      </c>
      <c r="E157" s="411">
        <v>0</v>
      </c>
      <c r="F157" s="411">
        <v>72.138801569999998</v>
      </c>
      <c r="G157" s="410">
        <v>3.6548617596908293</v>
      </c>
      <c r="H157" s="383"/>
      <c r="I157" s="383"/>
      <c r="J157" s="383"/>
      <c r="K157" s="383"/>
      <c r="L157" s="383"/>
    </row>
    <row r="158" spans="1:12" s="378" customFormat="1">
      <c r="A158" s="285"/>
      <c r="B158" s="386" t="s">
        <v>167</v>
      </c>
      <c r="C158" s="412">
        <v>642.56454099999996</v>
      </c>
      <c r="D158" s="413">
        <v>35.290146440000001</v>
      </c>
      <c r="E158" s="413">
        <v>0</v>
      </c>
      <c r="F158" s="414">
        <v>35.290146440000001</v>
      </c>
      <c r="G158" s="412">
        <v>5.4920781008362551</v>
      </c>
      <c r="H158" s="383"/>
      <c r="I158" s="383"/>
      <c r="J158" s="383"/>
      <c r="K158" s="383"/>
      <c r="L158" s="383"/>
    </row>
    <row r="159" spans="1:12" s="378" customFormat="1">
      <c r="A159" s="285"/>
      <c r="B159" s="386" t="s">
        <v>168</v>
      </c>
      <c r="C159" s="412">
        <v>399.08355999999998</v>
      </c>
      <c r="D159" s="413">
        <v>5.6747802599999995</v>
      </c>
      <c r="E159" s="413">
        <v>0</v>
      </c>
      <c r="F159" s="414">
        <v>5.6747802599999995</v>
      </c>
      <c r="G159" s="412">
        <v>1.4219529012921504</v>
      </c>
      <c r="H159" s="383"/>
      <c r="I159" s="383"/>
      <c r="J159" s="383"/>
      <c r="K159" s="383"/>
      <c r="L159" s="383"/>
    </row>
    <row r="160" spans="1:12" s="378" customFormat="1">
      <c r="A160" s="285"/>
      <c r="B160" s="386" t="s">
        <v>169</v>
      </c>
      <c r="C160" s="412">
        <v>48.565080999999999</v>
      </c>
      <c r="D160" s="413">
        <v>8.4239999999999995E-2</v>
      </c>
      <c r="E160" s="413">
        <v>0</v>
      </c>
      <c r="F160" s="414">
        <v>8.4239999999999995E-2</v>
      </c>
      <c r="G160" s="412">
        <v>0.17345796252249635</v>
      </c>
      <c r="H160" s="383"/>
      <c r="I160" s="383"/>
      <c r="J160" s="383"/>
      <c r="K160" s="383"/>
      <c r="L160" s="383"/>
    </row>
    <row r="161" spans="1:12" s="378" customFormat="1">
      <c r="A161" s="285"/>
      <c r="B161" s="386" t="s">
        <v>170</v>
      </c>
      <c r="C161" s="412">
        <v>201.78428299999999</v>
      </c>
      <c r="D161" s="413">
        <v>6.02181342</v>
      </c>
      <c r="E161" s="413">
        <v>0</v>
      </c>
      <c r="F161" s="414">
        <v>6.02181342</v>
      </c>
      <c r="G161" s="412">
        <v>2.9842826856837013</v>
      </c>
      <c r="H161" s="383"/>
      <c r="I161" s="383"/>
      <c r="J161" s="383"/>
      <c r="K161" s="383"/>
      <c r="L161" s="383"/>
    </row>
    <row r="162" spans="1:12" s="378" customFormat="1">
      <c r="A162" s="285"/>
      <c r="B162" s="386" t="s">
        <v>171</v>
      </c>
      <c r="C162" s="412">
        <v>681.77900899999997</v>
      </c>
      <c r="D162" s="413">
        <v>25.06782145</v>
      </c>
      <c r="E162" s="413">
        <v>0</v>
      </c>
      <c r="F162" s="414">
        <v>25.06782145</v>
      </c>
      <c r="G162" s="412">
        <v>3.6768250590126339</v>
      </c>
      <c r="H162" s="383"/>
      <c r="I162" s="383"/>
      <c r="J162" s="383"/>
      <c r="K162" s="383"/>
      <c r="L162" s="383"/>
    </row>
    <row r="163" spans="1:12" s="378" customFormat="1">
      <c r="A163" s="284">
        <v>16</v>
      </c>
      <c r="B163" s="385" t="s">
        <v>172</v>
      </c>
      <c r="C163" s="411">
        <v>8113.2414860000008</v>
      </c>
      <c r="D163" s="411">
        <v>403.21568877000004</v>
      </c>
      <c r="E163" s="411">
        <v>1.69</v>
      </c>
      <c r="F163" s="411">
        <v>404.90568877000004</v>
      </c>
      <c r="G163" s="410">
        <v>4.9906771475826863</v>
      </c>
      <c r="H163" s="383"/>
      <c r="I163" s="383"/>
      <c r="J163" s="383"/>
      <c r="K163" s="383"/>
      <c r="L163" s="383"/>
    </row>
    <row r="164" spans="1:12" s="378" customFormat="1">
      <c r="A164" s="285"/>
      <c r="B164" s="386" t="s">
        <v>411</v>
      </c>
      <c r="C164" s="412">
        <v>1325.9239150000001</v>
      </c>
      <c r="D164" s="413">
        <v>71.655497009999991</v>
      </c>
      <c r="E164" s="413">
        <v>1.69</v>
      </c>
      <c r="F164" s="414">
        <v>73.345497009999988</v>
      </c>
      <c r="G164" s="412">
        <v>5.5316520186605116</v>
      </c>
      <c r="H164" s="383"/>
      <c r="I164" s="383"/>
      <c r="J164" s="383"/>
      <c r="K164" s="383"/>
      <c r="L164" s="383"/>
    </row>
    <row r="165" spans="1:12" s="378" customFormat="1">
      <c r="A165" s="285"/>
      <c r="B165" s="386" t="s">
        <v>173</v>
      </c>
      <c r="C165" s="412">
        <v>4125.4059479999996</v>
      </c>
      <c r="D165" s="413">
        <v>207.89504259999998</v>
      </c>
      <c r="E165" s="413">
        <v>0</v>
      </c>
      <c r="F165" s="414">
        <v>207.89504259999998</v>
      </c>
      <c r="G165" s="412">
        <v>5.0393838865915166</v>
      </c>
      <c r="H165" s="383"/>
      <c r="I165" s="383"/>
      <c r="J165" s="383"/>
      <c r="K165" s="383"/>
      <c r="L165" s="383"/>
    </row>
    <row r="166" spans="1:12" s="378" customFormat="1">
      <c r="A166" s="285"/>
      <c r="B166" s="386" t="s">
        <v>174</v>
      </c>
      <c r="C166" s="412">
        <v>593.14729399999999</v>
      </c>
      <c r="D166" s="413">
        <v>36.394238180000009</v>
      </c>
      <c r="E166" s="413">
        <v>0</v>
      </c>
      <c r="F166" s="414">
        <v>36.394238180000009</v>
      </c>
      <c r="G166" s="412">
        <v>6.1357842391168376</v>
      </c>
      <c r="H166" s="383"/>
      <c r="I166" s="383"/>
      <c r="J166" s="383"/>
      <c r="K166" s="383"/>
      <c r="L166" s="383"/>
    </row>
    <row r="167" spans="1:12" s="378" customFormat="1">
      <c r="A167" s="285"/>
      <c r="B167" s="386" t="s">
        <v>175</v>
      </c>
      <c r="C167" s="412">
        <v>421.94881600000002</v>
      </c>
      <c r="D167" s="413">
        <v>21.439062400000001</v>
      </c>
      <c r="E167" s="413">
        <v>0</v>
      </c>
      <c r="F167" s="414">
        <v>21.439062400000001</v>
      </c>
      <c r="G167" s="412">
        <v>5.0809628056877871</v>
      </c>
      <c r="H167" s="383"/>
      <c r="I167" s="383"/>
      <c r="J167" s="383"/>
      <c r="K167" s="383"/>
      <c r="L167" s="383"/>
    </row>
    <row r="168" spans="1:12" s="378" customFormat="1" ht="30">
      <c r="A168" s="285"/>
      <c r="B168" s="386" t="s">
        <v>425</v>
      </c>
      <c r="C168" s="412">
        <v>250.320977</v>
      </c>
      <c r="D168" s="413">
        <v>10.092006190000003</v>
      </c>
      <c r="E168" s="413">
        <v>0</v>
      </c>
      <c r="F168" s="414">
        <v>10.092006190000003</v>
      </c>
      <c r="G168" s="412">
        <v>4.0316262388189719</v>
      </c>
      <c r="H168" s="383"/>
      <c r="I168" s="383"/>
      <c r="J168" s="383"/>
      <c r="K168" s="383"/>
      <c r="L168" s="383"/>
    </row>
    <row r="169" spans="1:12" s="378" customFormat="1">
      <c r="A169" s="285"/>
      <c r="B169" s="386" t="s">
        <v>176</v>
      </c>
      <c r="C169" s="412">
        <v>1076.9144140000001</v>
      </c>
      <c r="D169" s="413">
        <v>45.011923150000001</v>
      </c>
      <c r="E169" s="413">
        <v>0</v>
      </c>
      <c r="F169" s="414">
        <v>45.011923150000001</v>
      </c>
      <c r="G169" s="412">
        <v>4.1797122004163274</v>
      </c>
      <c r="H169" s="383"/>
      <c r="I169" s="383"/>
      <c r="J169" s="383"/>
      <c r="K169" s="383"/>
      <c r="L169" s="383"/>
    </row>
    <row r="170" spans="1:12" s="378" customFormat="1">
      <c r="A170" s="285"/>
      <c r="B170" s="386" t="s">
        <v>177</v>
      </c>
      <c r="C170" s="412">
        <v>197.53236000000001</v>
      </c>
      <c r="D170" s="413">
        <v>4.0912585899999971</v>
      </c>
      <c r="E170" s="413">
        <v>0</v>
      </c>
      <c r="F170" s="414">
        <v>4.0912585899999971</v>
      </c>
      <c r="G170" s="412">
        <v>2.0711839771468314</v>
      </c>
      <c r="H170" s="383"/>
      <c r="I170" s="383"/>
      <c r="J170" s="383"/>
      <c r="K170" s="383"/>
      <c r="L170" s="383"/>
    </row>
    <row r="171" spans="1:12" s="378" customFormat="1">
      <c r="A171" s="285"/>
      <c r="B171" s="386" t="s">
        <v>178</v>
      </c>
      <c r="C171" s="412">
        <v>122.04776200000001</v>
      </c>
      <c r="D171" s="413">
        <v>6.6366606500000005</v>
      </c>
      <c r="E171" s="413">
        <v>0</v>
      </c>
      <c r="F171" s="414">
        <v>6.6366606500000005</v>
      </c>
      <c r="G171" s="412">
        <v>5.4377569414177378</v>
      </c>
      <c r="H171" s="383"/>
      <c r="I171" s="383"/>
      <c r="J171" s="383"/>
      <c r="K171" s="383"/>
      <c r="L171" s="383"/>
    </row>
    <row r="172" spans="1:12" s="378" customFormat="1">
      <c r="A172" s="284">
        <v>18</v>
      </c>
      <c r="B172" s="385" t="s">
        <v>179</v>
      </c>
      <c r="C172" s="411">
        <v>1516.2457450000002</v>
      </c>
      <c r="D172" s="411">
        <v>27.905675210000005</v>
      </c>
      <c r="E172" s="411">
        <v>0</v>
      </c>
      <c r="F172" s="411">
        <v>27.905675210000005</v>
      </c>
      <c r="G172" s="410">
        <v>1.8404454094609846</v>
      </c>
      <c r="H172" s="383"/>
      <c r="I172" s="383"/>
      <c r="J172" s="383"/>
      <c r="K172" s="383"/>
      <c r="L172" s="383"/>
    </row>
    <row r="173" spans="1:12" s="378" customFormat="1">
      <c r="A173" s="285"/>
      <c r="B173" s="386" t="s">
        <v>180</v>
      </c>
      <c r="C173" s="412">
        <v>469.33821</v>
      </c>
      <c r="D173" s="413">
        <v>21.709152200000002</v>
      </c>
      <c r="E173" s="413"/>
      <c r="F173" s="414">
        <v>21.709152200000002</v>
      </c>
      <c r="G173" s="412">
        <v>4.6254815264241964</v>
      </c>
      <c r="H173" s="383"/>
      <c r="I173" s="383"/>
      <c r="J173" s="383"/>
      <c r="K173" s="383"/>
      <c r="L173" s="383"/>
    </row>
    <row r="174" spans="1:12" s="378" customFormat="1" ht="30">
      <c r="A174" s="285"/>
      <c r="B174" s="386" t="s">
        <v>181</v>
      </c>
      <c r="C174" s="412">
        <v>82.461485999999994</v>
      </c>
      <c r="D174" s="413">
        <v>3.7551568699999991</v>
      </c>
      <c r="E174" s="413"/>
      <c r="F174" s="414">
        <v>3.7551568699999991</v>
      </c>
      <c r="G174" s="412">
        <v>4.5538311909634999</v>
      </c>
      <c r="H174" s="383"/>
      <c r="I174" s="383"/>
      <c r="J174" s="383"/>
      <c r="K174" s="383"/>
      <c r="L174" s="383"/>
    </row>
    <row r="175" spans="1:12" s="378" customFormat="1">
      <c r="A175" s="286"/>
      <c r="B175" s="386" t="s">
        <v>182</v>
      </c>
      <c r="C175" s="412">
        <v>60.890473999999998</v>
      </c>
      <c r="D175" s="416">
        <v>2.3524461400000001</v>
      </c>
      <c r="E175" s="416"/>
      <c r="F175" s="414">
        <v>2.3524461400000001</v>
      </c>
      <c r="G175" s="412">
        <v>3.8634058588540472</v>
      </c>
      <c r="H175" s="383"/>
      <c r="I175" s="383"/>
      <c r="J175" s="383"/>
      <c r="K175" s="383"/>
      <c r="L175" s="383"/>
    </row>
    <row r="176" spans="1:12" s="378" customFormat="1">
      <c r="A176" s="286"/>
      <c r="B176" s="386" t="s">
        <v>183</v>
      </c>
      <c r="C176" s="412">
        <v>308.63598300000001</v>
      </c>
      <c r="D176" s="416">
        <v>0</v>
      </c>
      <c r="E176" s="416"/>
      <c r="F176" s="414">
        <v>0</v>
      </c>
      <c r="G176" s="412">
        <v>0</v>
      </c>
      <c r="H176" s="383"/>
      <c r="I176" s="383"/>
      <c r="J176" s="383"/>
      <c r="K176" s="383"/>
      <c r="L176" s="383"/>
    </row>
    <row r="177" spans="1:12" s="378" customFormat="1">
      <c r="A177" s="285"/>
      <c r="B177" s="386" t="s">
        <v>184</v>
      </c>
      <c r="C177" s="412">
        <v>594.91959199999997</v>
      </c>
      <c r="D177" s="413">
        <v>8.8919999999999999E-2</v>
      </c>
      <c r="E177" s="413"/>
      <c r="F177" s="414">
        <v>8.8919999999999999E-2</v>
      </c>
      <c r="G177" s="412">
        <v>1.4946557685395576E-2</v>
      </c>
      <c r="H177" s="383"/>
      <c r="I177" s="383"/>
      <c r="J177" s="383"/>
      <c r="K177" s="383"/>
      <c r="L177" s="383"/>
    </row>
    <row r="178" spans="1:12" s="378" customFormat="1">
      <c r="A178" s="284">
        <v>20</v>
      </c>
      <c r="B178" s="385" t="s">
        <v>337</v>
      </c>
      <c r="C178" s="411">
        <v>6005.2296720000004</v>
      </c>
      <c r="D178" s="411">
        <v>80.542161469999982</v>
      </c>
      <c r="E178" s="411">
        <v>0</v>
      </c>
      <c r="F178" s="411">
        <v>80.542161469999982</v>
      </c>
      <c r="G178" s="410">
        <v>1.3412003515125503</v>
      </c>
      <c r="H178" s="383"/>
      <c r="I178" s="383"/>
      <c r="J178" s="383"/>
      <c r="K178" s="383"/>
      <c r="L178" s="383"/>
    </row>
    <row r="179" spans="1:12" s="378" customFormat="1">
      <c r="A179" s="285"/>
      <c r="B179" s="386" t="s">
        <v>338</v>
      </c>
      <c r="C179" s="412">
        <v>5237.0070649999998</v>
      </c>
      <c r="D179" s="413">
        <v>69.402833699999988</v>
      </c>
      <c r="E179" s="413">
        <v>0</v>
      </c>
      <c r="F179" s="414">
        <v>69.402833699999988</v>
      </c>
      <c r="G179" s="412">
        <v>1.3252384966946762</v>
      </c>
      <c r="H179" s="383"/>
      <c r="I179" s="383"/>
      <c r="J179" s="383"/>
      <c r="K179" s="383"/>
      <c r="L179" s="383"/>
    </row>
    <row r="180" spans="1:12" s="378" customFormat="1">
      <c r="A180" s="285"/>
      <c r="B180" s="386" t="s">
        <v>185</v>
      </c>
      <c r="C180" s="412">
        <v>50.481172999999998</v>
      </c>
      <c r="D180" s="413">
        <v>0</v>
      </c>
      <c r="E180" s="413">
        <v>0</v>
      </c>
      <c r="F180" s="414">
        <v>0</v>
      </c>
      <c r="G180" s="412">
        <v>0</v>
      </c>
      <c r="H180" s="383"/>
      <c r="I180" s="383"/>
      <c r="J180" s="383"/>
      <c r="K180" s="383"/>
      <c r="L180" s="383"/>
    </row>
    <row r="181" spans="1:12" s="378" customFormat="1">
      <c r="A181" s="285"/>
      <c r="B181" s="386" t="s">
        <v>186</v>
      </c>
      <c r="C181" s="412">
        <v>190.786452</v>
      </c>
      <c r="D181" s="413">
        <v>8.8385806700000007</v>
      </c>
      <c r="E181" s="413">
        <v>0</v>
      </c>
      <c r="F181" s="414">
        <v>8.8385806700000007</v>
      </c>
      <c r="G181" s="412">
        <v>4.6327087575379826</v>
      </c>
      <c r="H181" s="383"/>
      <c r="I181" s="383"/>
      <c r="J181" s="383"/>
      <c r="K181" s="383"/>
      <c r="L181" s="383"/>
    </row>
    <row r="182" spans="1:12" s="378" customFormat="1">
      <c r="A182" s="285"/>
      <c r="B182" s="386" t="s">
        <v>187</v>
      </c>
      <c r="C182" s="412">
        <v>298.92442399999999</v>
      </c>
      <c r="D182" s="413">
        <v>1.3180849800000001</v>
      </c>
      <c r="E182" s="413">
        <v>0</v>
      </c>
      <c r="F182" s="414">
        <v>1.3180849800000001</v>
      </c>
      <c r="G182" s="412">
        <v>0.44094255074988459</v>
      </c>
      <c r="H182" s="383"/>
      <c r="I182" s="383"/>
      <c r="J182" s="383"/>
      <c r="K182" s="383"/>
      <c r="L182" s="383"/>
    </row>
    <row r="183" spans="1:12" s="378" customFormat="1" ht="30">
      <c r="A183" s="285"/>
      <c r="B183" s="386" t="s">
        <v>188</v>
      </c>
      <c r="C183" s="412">
        <v>135.95857100000001</v>
      </c>
      <c r="D183" s="413">
        <v>7.6439999999999994E-2</v>
      </c>
      <c r="E183" s="413">
        <v>0</v>
      </c>
      <c r="F183" s="414">
        <v>7.6439999999999994E-2</v>
      </c>
      <c r="G183" s="412">
        <v>5.6223009287145263E-2</v>
      </c>
      <c r="H183" s="383"/>
      <c r="I183" s="383"/>
      <c r="J183" s="383"/>
      <c r="K183" s="383"/>
      <c r="L183" s="383"/>
    </row>
    <row r="184" spans="1:12" s="378" customFormat="1" ht="30">
      <c r="A184" s="285"/>
      <c r="B184" s="386" t="s">
        <v>189</v>
      </c>
      <c r="C184" s="412">
        <v>20.281790999999998</v>
      </c>
      <c r="D184" s="413">
        <v>3.4320000000000003E-2</v>
      </c>
      <c r="E184" s="413">
        <v>0</v>
      </c>
      <c r="F184" s="414">
        <v>3.4320000000000003E-2</v>
      </c>
      <c r="G184" s="412">
        <v>0.16921582517046946</v>
      </c>
      <c r="H184" s="383"/>
      <c r="I184" s="383"/>
      <c r="J184" s="383"/>
      <c r="K184" s="383"/>
      <c r="L184" s="383"/>
    </row>
    <row r="185" spans="1:12" s="378" customFormat="1">
      <c r="A185" s="285"/>
      <c r="B185" s="386" t="s">
        <v>190</v>
      </c>
      <c r="C185" s="412">
        <v>71.790195999999995</v>
      </c>
      <c r="D185" s="413">
        <v>0.87190212</v>
      </c>
      <c r="E185" s="413">
        <v>0</v>
      </c>
      <c r="F185" s="414">
        <v>0.87190212</v>
      </c>
      <c r="G185" s="412">
        <v>1.2145141935536714</v>
      </c>
      <c r="H185" s="383"/>
      <c r="I185" s="383"/>
      <c r="J185" s="383"/>
      <c r="K185" s="383"/>
      <c r="L185" s="383"/>
    </row>
    <row r="186" spans="1:12" s="378" customFormat="1">
      <c r="A186" s="284">
        <v>21</v>
      </c>
      <c r="B186" s="385" t="s">
        <v>192</v>
      </c>
      <c r="C186" s="411">
        <v>760.05665599999998</v>
      </c>
      <c r="D186" s="411">
        <v>28.223408089999992</v>
      </c>
      <c r="E186" s="411">
        <v>0</v>
      </c>
      <c r="F186" s="411">
        <v>28.223408089999992</v>
      </c>
      <c r="G186" s="410">
        <v>3.7133295086886253</v>
      </c>
      <c r="H186" s="383"/>
      <c r="I186" s="383"/>
      <c r="J186" s="383"/>
      <c r="K186" s="383"/>
      <c r="L186" s="383"/>
    </row>
    <row r="187" spans="1:12" s="378" customFormat="1">
      <c r="A187" s="285"/>
      <c r="B187" s="386" t="s">
        <v>193</v>
      </c>
      <c r="C187" s="412">
        <v>297.28797900000001</v>
      </c>
      <c r="D187" s="413">
        <v>27.285848569999992</v>
      </c>
      <c r="E187" s="413">
        <v>0</v>
      </c>
      <c r="F187" s="414">
        <v>27.285848569999992</v>
      </c>
      <c r="G187" s="412">
        <v>9.1782549236543449</v>
      </c>
      <c r="H187" s="383"/>
      <c r="I187" s="383"/>
      <c r="J187" s="383"/>
      <c r="K187" s="383"/>
      <c r="L187" s="383"/>
    </row>
    <row r="188" spans="1:12" s="378" customFormat="1">
      <c r="A188" s="285"/>
      <c r="B188" s="386" t="s">
        <v>194</v>
      </c>
      <c r="C188" s="412">
        <v>12.418879</v>
      </c>
      <c r="D188" s="413">
        <v>0.27208893000000001</v>
      </c>
      <c r="E188" s="413">
        <v>0</v>
      </c>
      <c r="F188" s="414">
        <v>0.27208893000000001</v>
      </c>
      <c r="G188" s="412">
        <v>2.1909298737832938</v>
      </c>
      <c r="H188" s="383"/>
      <c r="I188" s="383"/>
      <c r="J188" s="383"/>
      <c r="K188" s="383"/>
      <c r="L188" s="383"/>
    </row>
    <row r="189" spans="1:12" s="378" customFormat="1">
      <c r="A189" s="285"/>
      <c r="B189" s="386" t="s">
        <v>195</v>
      </c>
      <c r="C189" s="412">
        <v>191.43437499999999</v>
      </c>
      <c r="D189" s="413">
        <v>0.31603059000000011</v>
      </c>
      <c r="E189" s="413">
        <v>0</v>
      </c>
      <c r="F189" s="414">
        <v>0.31603059000000011</v>
      </c>
      <c r="G189" s="412">
        <v>0.16508560178912493</v>
      </c>
      <c r="H189" s="383"/>
      <c r="I189" s="383"/>
      <c r="J189" s="383"/>
      <c r="K189" s="383"/>
      <c r="L189" s="383"/>
    </row>
    <row r="190" spans="1:12" s="378" customFormat="1">
      <c r="A190" s="285"/>
      <c r="B190" s="386" t="s">
        <v>196</v>
      </c>
      <c r="C190" s="412">
        <v>258.91542299999998</v>
      </c>
      <c r="D190" s="413">
        <v>0.34943999999999997</v>
      </c>
      <c r="E190" s="413">
        <v>0</v>
      </c>
      <c r="F190" s="414">
        <v>0.34943999999999997</v>
      </c>
      <c r="G190" s="412">
        <v>0.13496299137035186</v>
      </c>
      <c r="H190" s="383"/>
      <c r="I190" s="383"/>
      <c r="J190" s="383"/>
      <c r="K190" s="383"/>
      <c r="L190" s="383"/>
    </row>
    <row r="191" spans="1:12" s="378" customFormat="1" ht="30">
      <c r="A191" s="284">
        <v>25</v>
      </c>
      <c r="B191" s="387" t="s">
        <v>339</v>
      </c>
      <c r="C191" s="411">
        <v>42141.312247000002</v>
      </c>
      <c r="D191" s="411">
        <v>221.11386418000004</v>
      </c>
      <c r="E191" s="411">
        <v>3.9612938384848477</v>
      </c>
      <c r="F191" s="411">
        <v>225.07515801848487</v>
      </c>
      <c r="G191" s="410">
        <v>0.53409622533647549</v>
      </c>
      <c r="H191" s="383"/>
      <c r="I191" s="383"/>
      <c r="J191" s="383"/>
      <c r="K191" s="383"/>
      <c r="L191" s="383"/>
    </row>
    <row r="192" spans="1:12" s="378" customFormat="1">
      <c r="A192" s="285"/>
      <c r="B192" s="386" t="s">
        <v>264</v>
      </c>
      <c r="C192" s="412">
        <v>42141.312247000002</v>
      </c>
      <c r="D192" s="413">
        <v>221.11386418000004</v>
      </c>
      <c r="E192" s="413">
        <v>3.9612938384848477</v>
      </c>
      <c r="F192" s="414">
        <v>225.07515801848487</v>
      </c>
      <c r="G192" s="412">
        <v>0.53409622533647549</v>
      </c>
      <c r="H192" s="383"/>
      <c r="I192" s="383"/>
      <c r="J192" s="383"/>
      <c r="K192" s="383"/>
      <c r="L192" s="383"/>
    </row>
    <row r="193" spans="1:12" s="378" customFormat="1">
      <c r="A193" s="284">
        <v>27</v>
      </c>
      <c r="B193" s="385" t="s">
        <v>197</v>
      </c>
      <c r="C193" s="411">
        <v>1335.855051</v>
      </c>
      <c r="D193" s="411">
        <v>68.760000000000005</v>
      </c>
      <c r="E193" s="411">
        <v>0</v>
      </c>
      <c r="F193" s="411">
        <v>68.760000000000005</v>
      </c>
      <c r="G193" s="410">
        <v>5.1472650381137797</v>
      </c>
      <c r="H193" s="383"/>
      <c r="I193" s="383"/>
      <c r="J193" s="383"/>
      <c r="K193" s="383"/>
      <c r="L193" s="383"/>
    </row>
    <row r="194" spans="1:12" s="378" customFormat="1">
      <c r="A194" s="285"/>
      <c r="B194" s="386" t="s">
        <v>442</v>
      </c>
      <c r="C194" s="412">
        <v>1335.855051</v>
      </c>
      <c r="D194" s="413">
        <v>68.760000000000005</v>
      </c>
      <c r="E194" s="413"/>
      <c r="F194" s="414">
        <v>68.760000000000005</v>
      </c>
      <c r="G194" s="412">
        <v>5.1472650381137797</v>
      </c>
      <c r="H194" s="383"/>
      <c r="I194" s="383"/>
      <c r="J194" s="383"/>
      <c r="K194" s="383"/>
      <c r="L194" s="383"/>
    </row>
    <row r="195" spans="1:12" s="378" customFormat="1">
      <c r="A195" s="284">
        <v>31</v>
      </c>
      <c r="B195" s="385" t="s">
        <v>198</v>
      </c>
      <c r="C195" s="411">
        <v>591.4221</v>
      </c>
      <c r="D195" s="411">
        <v>32.49</v>
      </c>
      <c r="E195" s="411">
        <v>0</v>
      </c>
      <c r="F195" s="411">
        <v>32.49</v>
      </c>
      <c r="G195" s="410">
        <v>5.4935383713256574</v>
      </c>
      <c r="H195" s="383"/>
      <c r="I195" s="383"/>
      <c r="J195" s="383"/>
      <c r="K195" s="383"/>
      <c r="L195" s="383"/>
    </row>
    <row r="196" spans="1:12" s="378" customFormat="1">
      <c r="A196" s="285"/>
      <c r="B196" s="386" t="s">
        <v>199</v>
      </c>
      <c r="C196" s="412">
        <v>591.4221</v>
      </c>
      <c r="D196" s="413">
        <v>32.49</v>
      </c>
      <c r="E196" s="413"/>
      <c r="F196" s="414">
        <v>32.49</v>
      </c>
      <c r="G196" s="412">
        <v>5.4935383713256574</v>
      </c>
      <c r="H196" s="383"/>
      <c r="I196" s="383"/>
      <c r="J196" s="383"/>
      <c r="K196" s="383"/>
      <c r="L196" s="383"/>
    </row>
    <row r="197" spans="1:12" s="378" customFormat="1" ht="30">
      <c r="A197" s="284">
        <v>33</v>
      </c>
      <c r="B197" s="387" t="s">
        <v>200</v>
      </c>
      <c r="C197" s="411">
        <v>464070.38605700003</v>
      </c>
      <c r="D197" s="411">
        <v>12676.323290159999</v>
      </c>
      <c r="E197" s="411">
        <v>372.39583233210368</v>
      </c>
      <c r="F197" s="411">
        <v>13048.719122492103</v>
      </c>
      <c r="G197" s="410">
        <v>2.8117974157673093</v>
      </c>
      <c r="H197" s="383"/>
      <c r="I197" s="383"/>
      <c r="J197" s="383"/>
      <c r="K197" s="383"/>
      <c r="L197" s="383"/>
    </row>
    <row r="198" spans="1:12" s="378" customFormat="1">
      <c r="A198" s="285"/>
      <c r="B198" s="386" t="s">
        <v>201</v>
      </c>
      <c r="C198" s="412">
        <v>71164.676011000003</v>
      </c>
      <c r="D198" s="413"/>
      <c r="E198" s="413"/>
      <c r="F198" s="414">
        <v>0</v>
      </c>
      <c r="G198" s="412">
        <v>0</v>
      </c>
      <c r="H198" s="383"/>
      <c r="I198" s="383"/>
      <c r="J198" s="383"/>
      <c r="K198" s="383"/>
      <c r="L198" s="383"/>
    </row>
    <row r="199" spans="1:12" s="378" customFormat="1">
      <c r="A199" s="285"/>
      <c r="B199" s="386" t="s">
        <v>202</v>
      </c>
      <c r="C199" s="412">
        <v>386413.92657700001</v>
      </c>
      <c r="D199" s="413">
        <v>12597.342858399999</v>
      </c>
      <c r="E199" s="413">
        <v>372.39583233210368</v>
      </c>
      <c r="F199" s="414">
        <v>12969.738690732103</v>
      </c>
      <c r="G199" s="412">
        <v>3.3564366599369051</v>
      </c>
      <c r="H199" s="383"/>
      <c r="I199" s="383"/>
      <c r="J199" s="383"/>
      <c r="K199" s="383"/>
      <c r="L199" s="383"/>
    </row>
    <row r="200" spans="1:12" s="378" customFormat="1">
      <c r="A200" s="285"/>
      <c r="B200" s="386" t="s">
        <v>203</v>
      </c>
      <c r="C200" s="412">
        <v>6491.783469</v>
      </c>
      <c r="D200" s="413">
        <v>78.980431760000002</v>
      </c>
      <c r="E200" s="413"/>
      <c r="F200" s="414">
        <v>78.980431760000002</v>
      </c>
      <c r="G200" s="412">
        <v>1.2166214744708086</v>
      </c>
      <c r="H200" s="383"/>
      <c r="I200" s="383"/>
      <c r="J200" s="383"/>
      <c r="K200" s="383"/>
      <c r="L200" s="383"/>
    </row>
    <row r="201" spans="1:12" s="378" customFormat="1">
      <c r="A201" s="284">
        <v>36</v>
      </c>
      <c r="B201" s="385" t="s">
        <v>369</v>
      </c>
      <c r="C201" s="411">
        <v>34901.990353000001</v>
      </c>
      <c r="D201" s="411">
        <v>609.74</v>
      </c>
      <c r="E201" s="411">
        <v>0</v>
      </c>
      <c r="F201" s="411">
        <v>609.74</v>
      </c>
      <c r="G201" s="410">
        <v>1.7470063851174888</v>
      </c>
      <c r="H201" s="383"/>
      <c r="I201" s="383"/>
      <c r="J201" s="383"/>
      <c r="K201" s="383"/>
      <c r="L201" s="383"/>
    </row>
    <row r="202" spans="1:12" s="378" customFormat="1">
      <c r="A202" s="285"/>
      <c r="B202" s="386" t="s">
        <v>370</v>
      </c>
      <c r="C202" s="412">
        <v>1077.200417</v>
      </c>
      <c r="D202" s="413">
        <v>47.2</v>
      </c>
      <c r="E202" s="413"/>
      <c r="F202" s="414">
        <v>47.2</v>
      </c>
      <c r="G202" s="412">
        <v>4.3817287159479443</v>
      </c>
      <c r="H202" s="383"/>
      <c r="I202" s="383"/>
      <c r="J202" s="383"/>
      <c r="K202" s="383"/>
      <c r="L202" s="383"/>
    </row>
    <row r="203" spans="1:12" s="378" customFormat="1">
      <c r="A203" s="285"/>
      <c r="B203" s="386" t="s">
        <v>397</v>
      </c>
      <c r="C203" s="412">
        <v>100</v>
      </c>
      <c r="D203" s="413">
        <v>4.17</v>
      </c>
      <c r="E203" s="413"/>
      <c r="F203" s="414">
        <v>4.17</v>
      </c>
      <c r="G203" s="412">
        <v>4.17</v>
      </c>
      <c r="H203" s="383"/>
      <c r="I203" s="383"/>
      <c r="J203" s="383"/>
      <c r="K203" s="383"/>
      <c r="L203" s="383"/>
    </row>
    <row r="204" spans="1:12" s="378" customFormat="1">
      <c r="A204" s="285"/>
      <c r="B204" s="386" t="s">
        <v>366</v>
      </c>
      <c r="C204" s="412">
        <v>1953.069557</v>
      </c>
      <c r="D204" s="413">
        <v>90.99</v>
      </c>
      <c r="E204" s="413"/>
      <c r="F204" s="414">
        <v>90.99</v>
      </c>
      <c r="G204" s="412">
        <v>4.6588202490731874</v>
      </c>
      <c r="H204" s="383"/>
      <c r="I204" s="383"/>
      <c r="J204" s="383"/>
      <c r="K204" s="383"/>
      <c r="L204" s="383"/>
    </row>
    <row r="205" spans="1:12" s="378" customFormat="1">
      <c r="A205" s="285"/>
      <c r="B205" s="386" t="s">
        <v>39</v>
      </c>
      <c r="C205" s="412">
        <v>46.255775</v>
      </c>
      <c r="D205" s="413">
        <v>2.2000000000000002</v>
      </c>
      <c r="E205" s="413"/>
      <c r="F205" s="414">
        <v>2.2000000000000002</v>
      </c>
      <c r="G205" s="412">
        <v>4.7561628791215806</v>
      </c>
      <c r="H205" s="383"/>
      <c r="I205" s="383"/>
      <c r="J205" s="383"/>
      <c r="K205" s="383"/>
      <c r="L205" s="383"/>
    </row>
    <row r="206" spans="1:12" s="378" customFormat="1">
      <c r="A206" s="285"/>
      <c r="B206" s="386" t="s">
        <v>32</v>
      </c>
      <c r="C206" s="412">
        <v>5169.6434980000004</v>
      </c>
      <c r="D206" s="413">
        <v>226.46</v>
      </c>
      <c r="E206" s="413"/>
      <c r="F206" s="414">
        <v>226.46</v>
      </c>
      <c r="G206" s="412">
        <v>4.3805728593782423</v>
      </c>
      <c r="H206" s="383"/>
      <c r="I206" s="383"/>
      <c r="J206" s="383"/>
      <c r="K206" s="383"/>
      <c r="L206" s="383"/>
    </row>
    <row r="207" spans="1:12" s="378" customFormat="1">
      <c r="A207" s="285"/>
      <c r="B207" s="386" t="s">
        <v>35</v>
      </c>
      <c r="C207" s="412">
        <v>68.855851999999999</v>
      </c>
      <c r="D207" s="413">
        <v>3.7</v>
      </c>
      <c r="E207" s="413"/>
      <c r="F207" s="414">
        <v>3.7</v>
      </c>
      <c r="G207" s="412">
        <v>5.373544720643352</v>
      </c>
      <c r="H207" s="383"/>
      <c r="I207" s="383"/>
      <c r="J207" s="383"/>
      <c r="K207" s="383"/>
      <c r="L207" s="383"/>
    </row>
    <row r="208" spans="1:12" s="378" customFormat="1">
      <c r="A208" s="285"/>
      <c r="B208" s="386" t="s">
        <v>367</v>
      </c>
      <c r="C208" s="412">
        <v>2151.796437</v>
      </c>
      <c r="D208" s="413">
        <v>86.24</v>
      </c>
      <c r="E208" s="413"/>
      <c r="F208" s="414">
        <v>86.24</v>
      </c>
      <c r="G208" s="412">
        <v>4.0078140532770101</v>
      </c>
      <c r="H208" s="383"/>
      <c r="I208" s="383"/>
      <c r="J208" s="383"/>
      <c r="K208" s="383"/>
      <c r="L208" s="383"/>
    </row>
    <row r="209" spans="1:12" s="378" customFormat="1" ht="30">
      <c r="A209" s="285"/>
      <c r="B209" s="386" t="s">
        <v>42</v>
      </c>
      <c r="C209" s="412">
        <v>221.512542</v>
      </c>
      <c r="D209" s="413">
        <v>9.4</v>
      </c>
      <c r="E209" s="413"/>
      <c r="F209" s="414">
        <v>9.4</v>
      </c>
      <c r="G209" s="412">
        <v>4.2435520423037723</v>
      </c>
      <c r="H209" s="383"/>
      <c r="I209" s="383"/>
      <c r="J209" s="383"/>
      <c r="K209" s="383"/>
      <c r="L209" s="383"/>
    </row>
    <row r="210" spans="1:12" s="378" customFormat="1">
      <c r="A210" s="285"/>
      <c r="B210" s="386" t="s">
        <v>371</v>
      </c>
      <c r="C210" s="412">
        <v>24113.656275000001</v>
      </c>
      <c r="D210" s="413">
        <v>139.38</v>
      </c>
      <c r="E210" s="413"/>
      <c r="F210" s="414">
        <v>139.38</v>
      </c>
      <c r="G210" s="412">
        <v>0.57801271781626573</v>
      </c>
      <c r="H210" s="383"/>
      <c r="I210" s="383"/>
      <c r="J210" s="383"/>
      <c r="K210" s="383"/>
      <c r="L210" s="383"/>
    </row>
    <row r="211" spans="1:12" s="378" customFormat="1">
      <c r="A211" s="284">
        <v>37</v>
      </c>
      <c r="B211" s="385" t="s">
        <v>204</v>
      </c>
      <c r="C211" s="411">
        <v>124.288831</v>
      </c>
      <c r="D211" s="411">
        <v>5.97</v>
      </c>
      <c r="E211" s="411">
        <v>0</v>
      </c>
      <c r="F211" s="411">
        <v>5.97</v>
      </c>
      <c r="G211" s="410">
        <v>4.8033278227550467</v>
      </c>
      <c r="H211" s="383"/>
      <c r="I211" s="383"/>
      <c r="J211" s="383"/>
      <c r="K211" s="383"/>
      <c r="L211" s="383"/>
    </row>
    <row r="212" spans="1:12" s="378" customFormat="1">
      <c r="A212" s="285"/>
      <c r="B212" s="386" t="s">
        <v>205</v>
      </c>
      <c r="C212" s="412">
        <v>124.288831</v>
      </c>
      <c r="D212" s="413">
        <v>5.97</v>
      </c>
      <c r="E212" s="413"/>
      <c r="F212" s="414">
        <v>5.97</v>
      </c>
      <c r="G212" s="412">
        <v>4.8033278227550467</v>
      </c>
      <c r="H212" s="383"/>
      <c r="I212" s="383"/>
      <c r="J212" s="383"/>
      <c r="K212" s="383"/>
      <c r="L212" s="383"/>
    </row>
    <row r="213" spans="1:12" s="378" customFormat="1">
      <c r="A213" s="284">
        <v>38</v>
      </c>
      <c r="B213" s="385" t="s">
        <v>206</v>
      </c>
      <c r="C213" s="411">
        <v>6662.0313019999994</v>
      </c>
      <c r="D213" s="411">
        <v>17.238909590000009</v>
      </c>
      <c r="E213" s="411">
        <v>0</v>
      </c>
      <c r="F213" s="411">
        <v>17.238909590000009</v>
      </c>
      <c r="G213" s="410">
        <v>0.25876356337180134</v>
      </c>
      <c r="H213" s="383"/>
      <c r="I213" s="383"/>
      <c r="J213" s="383"/>
      <c r="K213" s="383"/>
      <c r="L213" s="383"/>
    </row>
    <row r="214" spans="1:12" s="378" customFormat="1" ht="30">
      <c r="A214" s="285"/>
      <c r="B214" s="386" t="s">
        <v>340</v>
      </c>
      <c r="C214" s="412">
        <v>50.026910000000001</v>
      </c>
      <c r="D214" s="413">
        <v>0.20029329000000001</v>
      </c>
      <c r="E214" s="413">
        <v>0</v>
      </c>
      <c r="F214" s="414">
        <v>0.20029329000000001</v>
      </c>
      <c r="G214" s="412">
        <v>0.4003711002738326</v>
      </c>
      <c r="H214" s="383"/>
      <c r="I214" s="383"/>
      <c r="J214" s="383"/>
      <c r="K214" s="383"/>
      <c r="L214" s="383"/>
    </row>
    <row r="215" spans="1:12" s="378" customFormat="1">
      <c r="A215" s="285"/>
      <c r="B215" s="386" t="s">
        <v>207</v>
      </c>
      <c r="C215" s="412">
        <v>153.46138199999999</v>
      </c>
      <c r="D215" s="413">
        <v>0.33496739000000003</v>
      </c>
      <c r="E215" s="413">
        <v>0</v>
      </c>
      <c r="F215" s="414">
        <v>0.33496739000000003</v>
      </c>
      <c r="G215" s="412">
        <v>0.21827471226604753</v>
      </c>
      <c r="H215" s="383"/>
      <c r="I215" s="383"/>
      <c r="J215" s="383"/>
      <c r="K215" s="383"/>
      <c r="L215" s="383"/>
    </row>
    <row r="216" spans="1:12" s="378" customFormat="1">
      <c r="A216" s="285"/>
      <c r="B216" s="386" t="s">
        <v>208</v>
      </c>
      <c r="C216" s="412">
        <v>158.54719499999999</v>
      </c>
      <c r="D216" s="413">
        <v>0.41177564999999994</v>
      </c>
      <c r="E216" s="413">
        <v>0</v>
      </c>
      <c r="F216" s="414">
        <v>0.41177564999999994</v>
      </c>
      <c r="G216" s="412">
        <v>0.2597180290701453</v>
      </c>
      <c r="H216" s="383"/>
      <c r="I216" s="383"/>
      <c r="J216" s="383"/>
      <c r="K216" s="383"/>
      <c r="L216" s="383"/>
    </row>
    <row r="217" spans="1:12" s="378" customFormat="1" ht="30">
      <c r="A217" s="285"/>
      <c r="B217" s="386" t="s">
        <v>209</v>
      </c>
      <c r="C217" s="412">
        <v>135.551851</v>
      </c>
      <c r="D217" s="413">
        <v>0.22423144</v>
      </c>
      <c r="E217" s="413">
        <v>0</v>
      </c>
      <c r="F217" s="414">
        <v>0.22423144</v>
      </c>
      <c r="G217" s="412">
        <v>0.16542115680884356</v>
      </c>
      <c r="H217" s="383"/>
      <c r="I217" s="383"/>
      <c r="J217" s="383"/>
      <c r="K217" s="383"/>
      <c r="L217" s="383"/>
    </row>
    <row r="218" spans="1:12" s="378" customFormat="1" ht="30">
      <c r="A218" s="285"/>
      <c r="B218" s="386" t="s">
        <v>210</v>
      </c>
      <c r="C218" s="412">
        <v>149.820526</v>
      </c>
      <c r="D218" s="413">
        <v>0.23569332000000001</v>
      </c>
      <c r="E218" s="413">
        <v>0</v>
      </c>
      <c r="F218" s="414">
        <v>0.23569332000000001</v>
      </c>
      <c r="G218" s="412">
        <v>0.15731710887198461</v>
      </c>
      <c r="H218" s="383"/>
      <c r="I218" s="383"/>
      <c r="J218" s="383"/>
      <c r="K218" s="383"/>
      <c r="L218" s="383"/>
    </row>
    <row r="219" spans="1:12" s="378" customFormat="1" ht="30">
      <c r="A219" s="285"/>
      <c r="B219" s="386" t="s">
        <v>211</v>
      </c>
      <c r="C219" s="412">
        <v>94.579158000000007</v>
      </c>
      <c r="D219" s="413">
        <v>0.15453828</v>
      </c>
      <c r="E219" s="413">
        <v>0</v>
      </c>
      <c r="F219" s="414">
        <v>0.15453828</v>
      </c>
      <c r="G219" s="412">
        <v>0.16339570288836786</v>
      </c>
      <c r="H219" s="383"/>
      <c r="I219" s="383"/>
      <c r="J219" s="383"/>
      <c r="K219" s="383"/>
      <c r="L219" s="383"/>
    </row>
    <row r="220" spans="1:12" s="378" customFormat="1">
      <c r="A220" s="285"/>
      <c r="B220" s="386" t="s">
        <v>212</v>
      </c>
      <c r="C220" s="412">
        <v>286.14453600000002</v>
      </c>
      <c r="D220" s="413">
        <v>0.59392676</v>
      </c>
      <c r="E220" s="413">
        <v>0</v>
      </c>
      <c r="F220" s="414">
        <v>0.59392676</v>
      </c>
      <c r="G220" s="412">
        <v>0.20756180366134966</v>
      </c>
      <c r="H220" s="383"/>
      <c r="I220" s="383"/>
      <c r="J220" s="383"/>
      <c r="K220" s="383"/>
      <c r="L220" s="383"/>
    </row>
    <row r="221" spans="1:12" s="379" customFormat="1">
      <c r="A221" s="285"/>
      <c r="B221" s="386" t="s">
        <v>213</v>
      </c>
      <c r="C221" s="412">
        <v>416.28426300000001</v>
      </c>
      <c r="D221" s="413">
        <v>0.78504910000000006</v>
      </c>
      <c r="E221" s="413">
        <v>0</v>
      </c>
      <c r="F221" s="414">
        <v>0.78504910000000006</v>
      </c>
      <c r="G221" s="412">
        <v>0.18858486130185517</v>
      </c>
      <c r="H221" s="383"/>
      <c r="I221" s="383"/>
      <c r="J221" s="383"/>
      <c r="K221" s="383"/>
      <c r="L221" s="383"/>
    </row>
    <row r="222" spans="1:12" s="378" customFormat="1">
      <c r="A222" s="285"/>
      <c r="B222" s="386" t="s">
        <v>214</v>
      </c>
      <c r="C222" s="412">
        <v>250.629862</v>
      </c>
      <c r="D222" s="413">
        <v>0.28791846000000004</v>
      </c>
      <c r="E222" s="413">
        <v>0</v>
      </c>
      <c r="F222" s="414">
        <v>0.28791846000000004</v>
      </c>
      <c r="G222" s="412">
        <v>0.11487795496611655</v>
      </c>
      <c r="H222" s="383"/>
      <c r="I222" s="383"/>
      <c r="J222" s="383"/>
      <c r="K222" s="383"/>
      <c r="L222" s="383"/>
    </row>
    <row r="223" spans="1:12" s="378" customFormat="1">
      <c r="A223" s="285"/>
      <c r="B223" s="386" t="s">
        <v>215</v>
      </c>
      <c r="C223" s="412">
        <v>169.60530299999999</v>
      </c>
      <c r="D223" s="413">
        <v>0.17684920000000001</v>
      </c>
      <c r="E223" s="413">
        <v>0</v>
      </c>
      <c r="F223" s="414">
        <v>0.17684920000000001</v>
      </c>
      <c r="G223" s="412">
        <v>0.10427103213865901</v>
      </c>
      <c r="H223" s="383"/>
      <c r="I223" s="383"/>
      <c r="J223" s="383"/>
      <c r="K223" s="383"/>
      <c r="L223" s="383"/>
    </row>
    <row r="224" spans="1:12" s="378" customFormat="1">
      <c r="A224" s="285"/>
      <c r="B224" s="388" t="s">
        <v>216</v>
      </c>
      <c r="C224" s="412">
        <v>159.98800499999999</v>
      </c>
      <c r="D224" s="413">
        <v>0.18964796000000003</v>
      </c>
      <c r="E224" s="413">
        <v>0</v>
      </c>
      <c r="F224" s="414">
        <v>0.18964796000000003</v>
      </c>
      <c r="G224" s="412">
        <v>0.11853886171028886</v>
      </c>
      <c r="H224" s="383"/>
      <c r="I224" s="383"/>
      <c r="J224" s="383"/>
      <c r="K224" s="383"/>
      <c r="L224" s="383"/>
    </row>
    <row r="225" spans="1:12" s="379" customFormat="1" ht="30">
      <c r="A225" s="285"/>
      <c r="B225" s="388" t="s">
        <v>217</v>
      </c>
      <c r="C225" s="412">
        <v>254.38417000000001</v>
      </c>
      <c r="D225" s="413">
        <v>0.57822147000000013</v>
      </c>
      <c r="E225" s="413">
        <v>0</v>
      </c>
      <c r="F225" s="414">
        <v>0.57822147000000013</v>
      </c>
      <c r="G225" s="412">
        <v>0.22730245753892631</v>
      </c>
      <c r="H225" s="383"/>
      <c r="I225" s="383"/>
      <c r="J225" s="383"/>
      <c r="K225" s="383"/>
      <c r="L225" s="383"/>
    </row>
    <row r="226" spans="1:12" s="378" customFormat="1">
      <c r="A226" s="285"/>
      <c r="B226" s="386" t="s">
        <v>265</v>
      </c>
      <c r="C226" s="412">
        <v>1674.0120010000001</v>
      </c>
      <c r="D226" s="413">
        <v>9.9275144400000013</v>
      </c>
      <c r="E226" s="413">
        <v>0</v>
      </c>
      <c r="F226" s="414">
        <v>9.9275144400000013</v>
      </c>
      <c r="G226" s="412">
        <v>0.59303723235374828</v>
      </c>
      <c r="H226" s="383"/>
      <c r="I226" s="383"/>
      <c r="J226" s="383"/>
      <c r="K226" s="383"/>
      <c r="L226" s="383"/>
    </row>
    <row r="227" spans="1:12" s="379" customFormat="1">
      <c r="A227" s="285"/>
      <c r="B227" s="386" t="s">
        <v>218</v>
      </c>
      <c r="C227" s="412">
        <v>201.650689</v>
      </c>
      <c r="D227" s="413">
        <v>0.31496652000000003</v>
      </c>
      <c r="E227" s="413">
        <v>0</v>
      </c>
      <c r="F227" s="414">
        <v>0.31496652000000003</v>
      </c>
      <c r="G227" s="412">
        <v>0.15619412041780825</v>
      </c>
      <c r="H227" s="383"/>
      <c r="I227" s="383"/>
      <c r="J227" s="383"/>
      <c r="K227" s="383"/>
      <c r="L227" s="383"/>
    </row>
    <row r="228" spans="1:12" s="379" customFormat="1">
      <c r="A228" s="285"/>
      <c r="B228" s="386" t="s">
        <v>219</v>
      </c>
      <c r="C228" s="412">
        <v>250.61352299999999</v>
      </c>
      <c r="D228" s="413">
        <v>0.86998907000000003</v>
      </c>
      <c r="E228" s="413">
        <v>0</v>
      </c>
      <c r="F228" s="414">
        <v>0.86998907000000003</v>
      </c>
      <c r="G228" s="412">
        <v>0.34714370540970374</v>
      </c>
      <c r="H228" s="383"/>
      <c r="I228" s="383"/>
      <c r="J228" s="383"/>
      <c r="K228" s="383"/>
      <c r="L228" s="383"/>
    </row>
    <row r="229" spans="1:12" s="379" customFormat="1">
      <c r="A229" s="285"/>
      <c r="B229" s="386" t="s">
        <v>220</v>
      </c>
      <c r="C229" s="412">
        <v>324.16039699999999</v>
      </c>
      <c r="D229" s="413">
        <v>0.41981970000000002</v>
      </c>
      <c r="E229" s="413">
        <v>0</v>
      </c>
      <c r="F229" s="414">
        <v>0.41981970000000002</v>
      </c>
      <c r="G229" s="412">
        <v>0.12950986730189623</v>
      </c>
      <c r="H229" s="383"/>
      <c r="I229" s="383"/>
      <c r="J229" s="383"/>
      <c r="K229" s="383"/>
      <c r="L229" s="383"/>
    </row>
    <row r="230" spans="1:12" s="379" customFormat="1">
      <c r="A230" s="285"/>
      <c r="B230" s="386" t="s">
        <v>221</v>
      </c>
      <c r="C230" s="412">
        <v>122.019932</v>
      </c>
      <c r="D230" s="413">
        <v>0.27909060000000002</v>
      </c>
      <c r="E230" s="413">
        <v>0</v>
      </c>
      <c r="F230" s="414">
        <v>0.27909060000000002</v>
      </c>
      <c r="G230" s="412">
        <v>0.22872541840131497</v>
      </c>
      <c r="H230" s="383"/>
      <c r="I230" s="383"/>
      <c r="J230" s="383"/>
      <c r="K230" s="383"/>
      <c r="L230" s="383"/>
    </row>
    <row r="231" spans="1:12" s="379" customFormat="1">
      <c r="A231" s="285"/>
      <c r="B231" s="386" t="s">
        <v>222</v>
      </c>
      <c r="C231" s="412">
        <v>87.383393999999996</v>
      </c>
      <c r="D231" s="413">
        <v>1.5599999999999999E-2</v>
      </c>
      <c r="E231" s="413">
        <v>0</v>
      </c>
      <c r="F231" s="414">
        <v>1.5599999999999999E-2</v>
      </c>
      <c r="G231" s="412">
        <v>1.785236220053435E-2</v>
      </c>
      <c r="H231" s="383"/>
      <c r="I231" s="383"/>
      <c r="J231" s="383"/>
      <c r="K231" s="383"/>
      <c r="L231" s="383"/>
    </row>
    <row r="232" spans="1:12" s="379" customFormat="1">
      <c r="A232" s="285"/>
      <c r="B232" s="386" t="s">
        <v>223</v>
      </c>
      <c r="C232" s="412">
        <v>245.66184899999999</v>
      </c>
      <c r="D232" s="413">
        <v>1.7160000000000002E-2</v>
      </c>
      <c r="E232" s="413">
        <v>0</v>
      </c>
      <c r="F232" s="414">
        <v>1.7160000000000002E-2</v>
      </c>
      <c r="G232" s="412">
        <v>6.9852116109408594E-3</v>
      </c>
      <c r="H232" s="383"/>
      <c r="I232" s="383"/>
      <c r="J232" s="383"/>
      <c r="K232" s="383"/>
      <c r="L232" s="383"/>
    </row>
    <row r="233" spans="1:12" s="378" customFormat="1">
      <c r="A233" s="285"/>
      <c r="B233" s="386" t="s">
        <v>224</v>
      </c>
      <c r="C233" s="412">
        <v>117.63409</v>
      </c>
      <c r="D233" s="413">
        <v>2.6519999999999998E-2</v>
      </c>
      <c r="E233" s="413">
        <v>0</v>
      </c>
      <c r="F233" s="414">
        <v>2.6519999999999998E-2</v>
      </c>
      <c r="G233" s="412">
        <v>2.2544485191325066E-2</v>
      </c>
      <c r="H233" s="383"/>
      <c r="I233" s="383"/>
      <c r="J233" s="383"/>
      <c r="K233" s="383"/>
      <c r="L233" s="383"/>
    </row>
    <row r="234" spans="1:12" s="379" customFormat="1">
      <c r="A234" s="285"/>
      <c r="B234" s="386" t="s">
        <v>225</v>
      </c>
      <c r="C234" s="412">
        <v>266.23073399999998</v>
      </c>
      <c r="D234" s="413">
        <v>2.1839999999999998E-2</v>
      </c>
      <c r="E234" s="413">
        <v>0</v>
      </c>
      <c r="F234" s="414">
        <v>2.1839999999999998E-2</v>
      </c>
      <c r="G234" s="412">
        <v>8.2034105048142195E-3</v>
      </c>
      <c r="H234" s="383"/>
      <c r="I234" s="383"/>
      <c r="J234" s="383"/>
      <c r="K234" s="383"/>
      <c r="L234" s="383"/>
    </row>
    <row r="235" spans="1:12" s="378" customFormat="1" ht="30">
      <c r="A235" s="285"/>
      <c r="B235" s="386" t="s">
        <v>226</v>
      </c>
      <c r="C235" s="412">
        <v>110.32120399999999</v>
      </c>
      <c r="D235" s="413">
        <v>1.7160000000000002E-2</v>
      </c>
      <c r="E235" s="413">
        <v>0</v>
      </c>
      <c r="F235" s="414">
        <v>1.7160000000000002E-2</v>
      </c>
      <c r="G235" s="412">
        <v>1.5554580060601951E-2</v>
      </c>
      <c r="H235" s="383"/>
      <c r="I235" s="383"/>
      <c r="J235" s="383"/>
      <c r="K235" s="383"/>
      <c r="L235" s="383"/>
    </row>
    <row r="236" spans="1:12" s="378" customFormat="1">
      <c r="A236" s="285"/>
      <c r="B236" s="386" t="s">
        <v>227</v>
      </c>
      <c r="C236" s="412">
        <v>194.665257</v>
      </c>
      <c r="D236" s="413">
        <v>0.28696786999999996</v>
      </c>
      <c r="E236" s="413">
        <v>0</v>
      </c>
      <c r="F236" s="414">
        <v>0.28696786999999996</v>
      </c>
      <c r="G236" s="412">
        <v>0.14741606921670669</v>
      </c>
      <c r="H236" s="383"/>
      <c r="I236" s="383"/>
      <c r="J236" s="383"/>
      <c r="K236" s="383"/>
      <c r="L236" s="383"/>
    </row>
    <row r="237" spans="1:12" s="378" customFormat="1" ht="30">
      <c r="A237" s="285"/>
      <c r="B237" s="386" t="s">
        <v>228</v>
      </c>
      <c r="C237" s="412">
        <v>457.31087100000002</v>
      </c>
      <c r="D237" s="413">
        <v>0.46474555000000006</v>
      </c>
      <c r="E237" s="413">
        <v>0</v>
      </c>
      <c r="F237" s="414">
        <v>0.46474555000000006</v>
      </c>
      <c r="G237" s="412">
        <v>0.10162573852306259</v>
      </c>
      <c r="H237" s="383"/>
      <c r="I237" s="383"/>
      <c r="J237" s="383"/>
      <c r="K237" s="383"/>
      <c r="L237" s="383"/>
    </row>
    <row r="238" spans="1:12" s="378" customFormat="1" ht="30">
      <c r="A238" s="285"/>
      <c r="B238" s="386" t="s">
        <v>229</v>
      </c>
      <c r="C238" s="412">
        <v>331.3442</v>
      </c>
      <c r="D238" s="413">
        <v>0.40442352000000004</v>
      </c>
      <c r="E238" s="413">
        <v>0</v>
      </c>
      <c r="F238" s="414">
        <v>0.40442352000000004</v>
      </c>
      <c r="G238" s="412">
        <v>0.12205540945035406</v>
      </c>
      <c r="H238" s="383"/>
      <c r="I238" s="383"/>
      <c r="J238" s="383"/>
      <c r="K238" s="383"/>
      <c r="L238" s="383"/>
    </row>
    <row r="239" spans="1:12" s="378" customFormat="1">
      <c r="A239" s="284">
        <v>45</v>
      </c>
      <c r="B239" s="385" t="s">
        <v>230</v>
      </c>
      <c r="C239" s="411">
        <v>256.28146800000002</v>
      </c>
      <c r="D239" s="411">
        <v>7.0942782000000024</v>
      </c>
      <c r="E239" s="411">
        <v>0</v>
      </c>
      <c r="F239" s="411">
        <v>7.0942782000000024</v>
      </c>
      <c r="G239" s="410">
        <v>2.7681588744450307</v>
      </c>
      <c r="H239" s="383"/>
      <c r="I239" s="383"/>
      <c r="J239" s="383"/>
      <c r="K239" s="383"/>
      <c r="L239" s="383"/>
    </row>
    <row r="240" spans="1:12" s="378" customFormat="1">
      <c r="A240" s="285"/>
      <c r="B240" s="386" t="s">
        <v>231</v>
      </c>
      <c r="C240" s="412">
        <v>256.28146800000002</v>
      </c>
      <c r="D240" s="413">
        <v>7.0942782000000024</v>
      </c>
      <c r="E240" s="413"/>
      <c r="F240" s="414">
        <v>7.0942782000000024</v>
      </c>
      <c r="G240" s="412">
        <v>2.7681588744450307</v>
      </c>
      <c r="H240" s="383"/>
      <c r="I240" s="383"/>
      <c r="J240" s="383"/>
      <c r="K240" s="383"/>
      <c r="L240" s="383"/>
    </row>
    <row r="241" spans="1:12" s="378" customFormat="1">
      <c r="A241" s="284">
        <v>46</v>
      </c>
      <c r="B241" s="385" t="s">
        <v>232</v>
      </c>
      <c r="C241" s="411">
        <v>222.141898</v>
      </c>
      <c r="D241" s="411">
        <v>6.9926118599999985</v>
      </c>
      <c r="E241" s="411">
        <v>0</v>
      </c>
      <c r="F241" s="411">
        <v>6.9926118599999985</v>
      </c>
      <c r="G241" s="410">
        <v>3.1478131423906346</v>
      </c>
      <c r="H241" s="383"/>
      <c r="I241" s="383"/>
      <c r="J241" s="383"/>
      <c r="K241" s="383"/>
      <c r="L241" s="383"/>
    </row>
    <row r="242" spans="1:12" s="378" customFormat="1">
      <c r="A242" s="285"/>
      <c r="B242" s="386" t="s">
        <v>233</v>
      </c>
      <c r="C242" s="412">
        <v>222.141898</v>
      </c>
      <c r="D242" s="413">
        <v>6.9926118599999985</v>
      </c>
      <c r="E242" s="413"/>
      <c r="F242" s="414">
        <v>6.9926118599999985</v>
      </c>
      <c r="G242" s="412">
        <v>3.1478131423906346</v>
      </c>
      <c r="H242" s="383"/>
      <c r="I242" s="383"/>
      <c r="J242" s="383"/>
      <c r="K242" s="383"/>
      <c r="L242" s="383"/>
    </row>
    <row r="243" spans="1:12" s="378" customFormat="1">
      <c r="A243" s="284">
        <v>47</v>
      </c>
      <c r="B243" s="385" t="s">
        <v>234</v>
      </c>
      <c r="C243" s="411">
        <v>2499.8567760000001</v>
      </c>
      <c r="D243" s="411">
        <v>38.217179550000004</v>
      </c>
      <c r="E243" s="411">
        <v>0</v>
      </c>
      <c r="F243" s="411">
        <v>38.217179550000004</v>
      </c>
      <c r="G243" s="410">
        <v>1.5287747648947712</v>
      </c>
      <c r="H243" s="383"/>
      <c r="I243" s="383"/>
      <c r="J243" s="383"/>
      <c r="K243" s="383"/>
      <c r="L243" s="383"/>
    </row>
    <row r="244" spans="1:12" s="378" customFormat="1">
      <c r="A244" s="285"/>
      <c r="B244" s="386" t="s">
        <v>341</v>
      </c>
      <c r="C244" s="412">
        <v>755.89799600000003</v>
      </c>
      <c r="D244" s="413">
        <v>10.85485776</v>
      </c>
      <c r="E244" s="413">
        <v>0</v>
      </c>
      <c r="F244" s="414">
        <v>10.85485776</v>
      </c>
      <c r="G244" s="412">
        <v>1.4360215025626286</v>
      </c>
      <c r="H244" s="383"/>
      <c r="I244" s="383"/>
      <c r="J244" s="383"/>
      <c r="K244" s="383"/>
      <c r="L244" s="383"/>
    </row>
    <row r="245" spans="1:12" s="378" customFormat="1">
      <c r="A245" s="285"/>
      <c r="B245" s="386" t="s">
        <v>235</v>
      </c>
      <c r="C245" s="412">
        <v>150.049971</v>
      </c>
      <c r="D245" s="413">
        <v>0</v>
      </c>
      <c r="E245" s="413">
        <v>0</v>
      </c>
      <c r="F245" s="414">
        <v>0</v>
      </c>
      <c r="G245" s="412">
        <v>0</v>
      </c>
      <c r="H245" s="383"/>
      <c r="I245" s="383"/>
      <c r="J245" s="383"/>
      <c r="K245" s="383"/>
      <c r="L245" s="383"/>
    </row>
    <row r="246" spans="1:12" s="378" customFormat="1">
      <c r="A246" s="285"/>
      <c r="B246" s="386" t="s">
        <v>375</v>
      </c>
      <c r="C246" s="412">
        <v>100.53048800000001</v>
      </c>
      <c r="D246" s="413">
        <v>4.2440070399999996</v>
      </c>
      <c r="E246" s="413">
        <v>0</v>
      </c>
      <c r="F246" s="414">
        <v>4.2440070399999996</v>
      </c>
      <c r="G246" s="412">
        <v>4.2216118954878636</v>
      </c>
      <c r="H246" s="383"/>
      <c r="I246" s="383"/>
      <c r="J246" s="383"/>
      <c r="K246" s="383"/>
      <c r="L246" s="383"/>
    </row>
    <row r="247" spans="1:12" s="378" customFormat="1">
      <c r="A247" s="285"/>
      <c r="B247" s="386" t="s">
        <v>236</v>
      </c>
      <c r="C247" s="412">
        <v>406.20038</v>
      </c>
      <c r="D247" s="413">
        <v>1.0451084399999999</v>
      </c>
      <c r="E247" s="413">
        <v>0</v>
      </c>
      <c r="F247" s="414">
        <v>1.0451084399999999</v>
      </c>
      <c r="G247" s="412">
        <v>0.25728888781443288</v>
      </c>
      <c r="H247" s="383"/>
      <c r="I247" s="383"/>
      <c r="J247" s="383"/>
      <c r="K247" s="383"/>
      <c r="L247" s="383"/>
    </row>
    <row r="248" spans="1:12" s="378" customFormat="1">
      <c r="A248" s="285"/>
      <c r="B248" s="386" t="s">
        <v>237</v>
      </c>
      <c r="C248" s="412">
        <v>186.64399499999999</v>
      </c>
      <c r="D248" s="413">
        <v>7.8267029599999987</v>
      </c>
      <c r="E248" s="413">
        <v>0</v>
      </c>
      <c r="F248" s="414">
        <v>7.8267029599999987</v>
      </c>
      <c r="G248" s="412">
        <v>4.1933858948957878</v>
      </c>
      <c r="H248" s="383"/>
      <c r="I248" s="383"/>
      <c r="J248" s="383"/>
      <c r="K248" s="383"/>
      <c r="L248" s="383"/>
    </row>
    <row r="249" spans="1:12" s="378" customFormat="1">
      <c r="A249" s="285"/>
      <c r="B249" s="386" t="s">
        <v>238</v>
      </c>
      <c r="C249" s="412">
        <v>93.209886999999995</v>
      </c>
      <c r="D249" s="413">
        <v>0.12175227</v>
      </c>
      <c r="E249" s="413">
        <v>0</v>
      </c>
      <c r="F249" s="414">
        <v>0.12175227</v>
      </c>
      <c r="G249" s="412">
        <v>0.13062162600840832</v>
      </c>
      <c r="H249" s="383"/>
      <c r="I249" s="383"/>
      <c r="J249" s="383"/>
      <c r="K249" s="383"/>
      <c r="L249" s="383"/>
    </row>
    <row r="250" spans="1:12" s="378" customFormat="1" ht="30">
      <c r="A250" s="285"/>
      <c r="B250" s="386" t="s">
        <v>239</v>
      </c>
      <c r="C250" s="412">
        <v>80.485123000000002</v>
      </c>
      <c r="D250" s="413">
        <v>2.8825619599999999</v>
      </c>
      <c r="E250" s="413">
        <v>0</v>
      </c>
      <c r="F250" s="414">
        <v>2.8825619599999999</v>
      </c>
      <c r="G250" s="412">
        <v>3.5814841955326324</v>
      </c>
      <c r="H250" s="383"/>
      <c r="I250" s="383"/>
      <c r="J250" s="383"/>
      <c r="K250" s="383"/>
      <c r="L250" s="383"/>
    </row>
    <row r="251" spans="1:12" s="378" customFormat="1" ht="30">
      <c r="A251" s="285"/>
      <c r="B251" s="386" t="s">
        <v>376</v>
      </c>
      <c r="C251" s="412">
        <v>348.059549</v>
      </c>
      <c r="D251" s="413">
        <v>1.1632362599999999</v>
      </c>
      <c r="E251" s="413">
        <v>0</v>
      </c>
      <c r="F251" s="414">
        <v>1.1632362599999999</v>
      </c>
      <c r="G251" s="412">
        <v>0.33420610448472421</v>
      </c>
      <c r="H251" s="383"/>
      <c r="I251" s="383"/>
      <c r="J251" s="383"/>
      <c r="K251" s="383"/>
      <c r="L251" s="383"/>
    </row>
    <row r="252" spans="1:12" s="378" customFormat="1">
      <c r="A252" s="285"/>
      <c r="B252" s="386" t="s">
        <v>43</v>
      </c>
      <c r="C252" s="412">
        <v>76.019878000000006</v>
      </c>
      <c r="D252" s="413">
        <v>7.9357597599999998</v>
      </c>
      <c r="E252" s="413">
        <v>0</v>
      </c>
      <c r="F252" s="414">
        <v>7.9357597599999998</v>
      </c>
      <c r="G252" s="412">
        <v>10.439058794595802</v>
      </c>
      <c r="H252" s="383"/>
      <c r="I252" s="383"/>
      <c r="J252" s="383"/>
      <c r="K252" s="383"/>
      <c r="L252" s="383"/>
    </row>
    <row r="253" spans="1:12" s="378" customFormat="1">
      <c r="A253" s="285"/>
      <c r="B253" s="386" t="s">
        <v>240</v>
      </c>
      <c r="C253" s="412">
        <v>149.63554099999999</v>
      </c>
      <c r="D253" s="413">
        <v>0.39156000000000002</v>
      </c>
      <c r="E253" s="413">
        <v>0</v>
      </c>
      <c r="F253" s="414">
        <v>0.39156000000000002</v>
      </c>
      <c r="G253" s="412">
        <v>0.26167580067091151</v>
      </c>
      <c r="H253" s="383"/>
      <c r="I253" s="383"/>
      <c r="J253" s="383"/>
      <c r="K253" s="383"/>
      <c r="L253" s="383"/>
    </row>
    <row r="254" spans="1:12" s="378" customFormat="1">
      <c r="A254" s="285"/>
      <c r="B254" s="386" t="s">
        <v>82</v>
      </c>
      <c r="C254" s="412">
        <v>38.716569999999997</v>
      </c>
      <c r="D254" s="413">
        <v>0</v>
      </c>
      <c r="E254" s="413">
        <v>0</v>
      </c>
      <c r="F254" s="414">
        <v>0</v>
      </c>
      <c r="G254" s="412">
        <v>0</v>
      </c>
      <c r="H254" s="383"/>
      <c r="I254" s="383"/>
      <c r="J254" s="383"/>
      <c r="K254" s="383"/>
      <c r="L254" s="383"/>
    </row>
    <row r="255" spans="1:12" s="378" customFormat="1">
      <c r="A255" s="285"/>
      <c r="B255" s="386" t="s">
        <v>118</v>
      </c>
      <c r="C255" s="412">
        <v>114.407398</v>
      </c>
      <c r="D255" s="413">
        <v>1.7516331000000001</v>
      </c>
      <c r="E255" s="413">
        <v>0</v>
      </c>
      <c r="F255" s="414">
        <v>1.7516331000000001</v>
      </c>
      <c r="G255" s="412">
        <v>1.5310488050781472</v>
      </c>
      <c r="H255" s="383"/>
      <c r="I255" s="383"/>
      <c r="J255" s="383"/>
      <c r="K255" s="383"/>
      <c r="L255" s="383"/>
    </row>
    <row r="256" spans="1:12" s="378" customFormat="1">
      <c r="A256" s="284">
        <v>48</v>
      </c>
      <c r="B256" s="385" t="s">
        <v>241</v>
      </c>
      <c r="C256" s="411">
        <v>6824.1049109999994</v>
      </c>
      <c r="D256" s="411">
        <v>22.583290390000005</v>
      </c>
      <c r="E256" s="411">
        <v>0.27326151000000004</v>
      </c>
      <c r="F256" s="411">
        <v>22.856551900000007</v>
      </c>
      <c r="G256" s="410">
        <v>0.33493846003388339</v>
      </c>
      <c r="H256" s="383"/>
      <c r="I256" s="383"/>
      <c r="J256" s="383"/>
      <c r="K256" s="383"/>
      <c r="L256" s="383"/>
    </row>
    <row r="257" spans="1:12" s="378" customFormat="1">
      <c r="A257" s="285"/>
      <c r="B257" s="386" t="s">
        <v>242</v>
      </c>
      <c r="C257" s="412">
        <v>1015.868755</v>
      </c>
      <c r="D257" s="413">
        <v>3.3098357000000003</v>
      </c>
      <c r="E257" s="413">
        <v>0</v>
      </c>
      <c r="F257" s="414">
        <v>3.3098357000000003</v>
      </c>
      <c r="G257" s="412">
        <v>0.3258133182765327</v>
      </c>
      <c r="H257" s="383"/>
      <c r="I257" s="383"/>
      <c r="J257" s="383"/>
      <c r="K257" s="383"/>
      <c r="L257" s="383"/>
    </row>
    <row r="258" spans="1:12" s="378" customFormat="1">
      <c r="A258" s="285"/>
      <c r="B258" s="386" t="s">
        <v>243</v>
      </c>
      <c r="C258" s="412">
        <v>2906.469607</v>
      </c>
      <c r="D258" s="413">
        <v>13.459247830000004</v>
      </c>
      <c r="E258" s="413">
        <v>0.27326151000000004</v>
      </c>
      <c r="F258" s="414">
        <v>13.732509340000004</v>
      </c>
      <c r="G258" s="412">
        <v>0.47248074801561146</v>
      </c>
      <c r="H258" s="383"/>
      <c r="I258" s="383"/>
      <c r="J258" s="383"/>
      <c r="K258" s="383"/>
      <c r="L258" s="383"/>
    </row>
    <row r="259" spans="1:12" s="378" customFormat="1">
      <c r="A259" s="285"/>
      <c r="B259" s="386" t="s">
        <v>244</v>
      </c>
      <c r="C259" s="412">
        <v>2496.8019100000001</v>
      </c>
      <c r="D259" s="413">
        <v>0.85746719999999998</v>
      </c>
      <c r="E259" s="413">
        <v>0</v>
      </c>
      <c r="F259" s="414">
        <v>0.85746719999999998</v>
      </c>
      <c r="G259" s="412">
        <v>3.4342620316242869E-2</v>
      </c>
      <c r="H259" s="383"/>
      <c r="I259" s="383"/>
      <c r="J259" s="383"/>
      <c r="K259" s="383"/>
      <c r="L259" s="383"/>
    </row>
    <row r="260" spans="1:12" s="378" customFormat="1">
      <c r="A260" s="285"/>
      <c r="B260" s="386" t="s">
        <v>323</v>
      </c>
      <c r="C260" s="412">
        <v>61.464835000000001</v>
      </c>
      <c r="D260" s="413">
        <v>3.7440000000000001E-2</v>
      </c>
      <c r="E260" s="413">
        <v>0</v>
      </c>
      <c r="F260" s="414">
        <v>3.7440000000000001E-2</v>
      </c>
      <c r="G260" s="412">
        <v>6.0912878070851412E-2</v>
      </c>
      <c r="H260" s="383"/>
      <c r="I260" s="383"/>
      <c r="J260" s="383"/>
      <c r="K260" s="383"/>
      <c r="L260" s="383"/>
    </row>
    <row r="261" spans="1:12" s="378" customFormat="1">
      <c r="A261" s="285"/>
      <c r="B261" s="386" t="s">
        <v>324</v>
      </c>
      <c r="C261" s="412">
        <v>53.138525999999999</v>
      </c>
      <c r="D261" s="413">
        <v>0.81411319999999998</v>
      </c>
      <c r="E261" s="413">
        <v>0</v>
      </c>
      <c r="F261" s="414">
        <v>0.81411319999999998</v>
      </c>
      <c r="G261" s="412">
        <v>1.5320583036119595</v>
      </c>
      <c r="H261" s="383"/>
      <c r="I261" s="383"/>
      <c r="J261" s="383"/>
      <c r="K261" s="383"/>
      <c r="L261" s="383"/>
    </row>
    <row r="262" spans="1:12" s="378" customFormat="1" ht="30">
      <c r="A262" s="285"/>
      <c r="B262" s="386" t="s">
        <v>266</v>
      </c>
      <c r="C262" s="412">
        <v>26.299907000000001</v>
      </c>
      <c r="D262" s="413">
        <v>0.53672632000000009</v>
      </c>
      <c r="E262" s="413">
        <v>0</v>
      </c>
      <c r="F262" s="414">
        <v>0.53672632000000009</v>
      </c>
      <c r="G262" s="412">
        <v>2.0407917031797873</v>
      </c>
      <c r="H262" s="383"/>
      <c r="I262" s="383"/>
      <c r="J262" s="383"/>
      <c r="K262" s="383"/>
      <c r="L262" s="383"/>
    </row>
    <row r="263" spans="1:12" s="378" customFormat="1">
      <c r="A263" s="285"/>
      <c r="B263" s="386" t="s">
        <v>421</v>
      </c>
      <c r="C263" s="412">
        <v>14.829632999999999</v>
      </c>
      <c r="D263" s="413">
        <v>0.43714578000000004</v>
      </c>
      <c r="E263" s="413">
        <v>0</v>
      </c>
      <c r="F263" s="414">
        <v>0.43714578000000004</v>
      </c>
      <c r="G263" s="412">
        <v>2.9477855588199655</v>
      </c>
      <c r="H263" s="383"/>
      <c r="I263" s="383"/>
      <c r="J263" s="383"/>
      <c r="K263" s="383"/>
      <c r="L263" s="383"/>
    </row>
    <row r="264" spans="1:12" s="378" customFormat="1" ht="30">
      <c r="A264" s="285"/>
      <c r="B264" s="386" t="s">
        <v>245</v>
      </c>
      <c r="C264" s="412">
        <v>44.208435999999999</v>
      </c>
      <c r="D264" s="413">
        <v>0.48261099000000002</v>
      </c>
      <c r="E264" s="413">
        <v>0</v>
      </c>
      <c r="F264" s="414">
        <v>0.48261099000000002</v>
      </c>
      <c r="G264" s="412">
        <v>1.0916717117067882</v>
      </c>
      <c r="H264" s="383"/>
      <c r="I264" s="383"/>
      <c r="J264" s="383"/>
      <c r="K264" s="383"/>
      <c r="L264" s="383"/>
    </row>
    <row r="265" spans="1:12" s="378" customFormat="1">
      <c r="A265" s="285"/>
      <c r="B265" s="386" t="s">
        <v>246</v>
      </c>
      <c r="C265" s="412">
        <v>30.175954000000001</v>
      </c>
      <c r="D265" s="413">
        <v>0</v>
      </c>
      <c r="E265" s="413">
        <v>0</v>
      </c>
      <c r="F265" s="414">
        <v>0</v>
      </c>
      <c r="G265" s="412">
        <v>0</v>
      </c>
      <c r="H265" s="383"/>
      <c r="I265" s="383"/>
      <c r="J265" s="383"/>
      <c r="K265" s="383"/>
      <c r="L265" s="383"/>
    </row>
    <row r="266" spans="1:12" s="378" customFormat="1">
      <c r="A266" s="285"/>
      <c r="B266" s="386" t="s">
        <v>247</v>
      </c>
      <c r="C266" s="412">
        <v>36.477117999999997</v>
      </c>
      <c r="D266" s="413">
        <v>0.26729999999999998</v>
      </c>
      <c r="E266" s="413">
        <v>0</v>
      </c>
      <c r="F266" s="414">
        <v>0.26729999999999998</v>
      </c>
      <c r="G266" s="412">
        <v>0.73278815502913364</v>
      </c>
      <c r="H266" s="383"/>
      <c r="I266" s="383"/>
      <c r="J266" s="383"/>
      <c r="K266" s="383"/>
      <c r="L266" s="383"/>
    </row>
    <row r="267" spans="1:12" s="378" customFormat="1">
      <c r="A267" s="285"/>
      <c r="B267" s="386" t="s">
        <v>430</v>
      </c>
      <c r="C267" s="412">
        <v>37.820507999999997</v>
      </c>
      <c r="D267" s="413">
        <v>2.0908833700000002</v>
      </c>
      <c r="E267" s="413">
        <v>0</v>
      </c>
      <c r="F267" s="414">
        <v>2.0908833700000002</v>
      </c>
      <c r="G267" s="412">
        <v>5.5284380897263476</v>
      </c>
      <c r="H267" s="383"/>
      <c r="I267" s="383"/>
      <c r="J267" s="383"/>
      <c r="K267" s="383"/>
      <c r="L267" s="383"/>
    </row>
    <row r="268" spans="1:12" s="378" customFormat="1">
      <c r="A268" s="285"/>
      <c r="B268" s="386" t="s">
        <v>434</v>
      </c>
      <c r="C268" s="412">
        <v>71.384003000000007</v>
      </c>
      <c r="D268" s="413"/>
      <c r="E268" s="413">
        <v>0</v>
      </c>
      <c r="F268" s="414">
        <v>0</v>
      </c>
      <c r="G268" s="412">
        <v>0</v>
      </c>
      <c r="H268" s="383"/>
      <c r="I268" s="383"/>
      <c r="J268" s="383"/>
      <c r="K268" s="383"/>
      <c r="L268" s="383"/>
    </row>
    <row r="269" spans="1:12" s="378" customFormat="1">
      <c r="A269" s="285"/>
      <c r="B269" s="386" t="s">
        <v>191</v>
      </c>
      <c r="C269" s="412">
        <v>29.165718999999999</v>
      </c>
      <c r="D269" s="413">
        <v>0.29052</v>
      </c>
      <c r="E269" s="413">
        <v>0</v>
      </c>
      <c r="F269" s="414">
        <v>0.29052</v>
      </c>
      <c r="G269" s="412">
        <v>0.99610093617098894</v>
      </c>
      <c r="H269" s="383"/>
      <c r="I269" s="383"/>
      <c r="J269" s="383"/>
      <c r="K269" s="383"/>
      <c r="L269" s="383"/>
    </row>
    <row r="270" spans="1:12" ht="9" customHeight="1" thickBot="1">
      <c r="A270" s="287"/>
      <c r="B270" s="389"/>
      <c r="C270" s="390"/>
      <c r="D270" s="391"/>
      <c r="E270" s="391"/>
      <c r="F270" s="392"/>
      <c r="G270" s="389"/>
    </row>
    <row r="271" spans="1:12" ht="45.75" customHeight="1">
      <c r="A271" s="505" t="s">
        <v>391</v>
      </c>
      <c r="B271" s="505"/>
      <c r="C271" s="505"/>
      <c r="D271" s="505"/>
      <c r="E271" s="505"/>
      <c r="F271" s="505"/>
      <c r="G271" s="505"/>
    </row>
    <row r="273" spans="1:7" ht="15" customHeight="1">
      <c r="A273" s="494"/>
      <c r="B273" s="494"/>
      <c r="C273" s="393"/>
      <c r="D273" s="393"/>
      <c r="E273" s="393"/>
      <c r="F273" s="393"/>
      <c r="G273" s="393"/>
    </row>
  </sheetData>
  <mergeCells count="11">
    <mergeCell ref="K1:N1"/>
    <mergeCell ref="A273:B273"/>
    <mergeCell ref="A1:D1"/>
    <mergeCell ref="E1:G1"/>
    <mergeCell ref="A3:G3"/>
    <mergeCell ref="A4:G4"/>
    <mergeCell ref="A6:B9"/>
    <mergeCell ref="G6:G9"/>
    <mergeCell ref="C7:C8"/>
    <mergeCell ref="D7:F7"/>
    <mergeCell ref="A271:G271"/>
  </mergeCells>
  <printOptions horizontalCentered="1"/>
  <pageMargins left="0.23622047244094491" right="0.23622047244094491" top="0.27559055118110237" bottom="0.31496062992125984" header="0" footer="0"/>
  <pageSetup scale="75" fitToHeight="26"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N600"/>
  <sheetViews>
    <sheetView zoomScaleNormal="100" workbookViewId="0">
      <selection sqref="A1:C1"/>
    </sheetView>
  </sheetViews>
  <sheetFormatPr baseColWidth="10" defaultRowHeight="15"/>
  <cols>
    <col min="1" max="1" width="6.85546875" customWidth="1"/>
    <col min="2" max="2" width="9.7109375" customWidth="1"/>
    <col min="3" max="3" width="53.85546875" customWidth="1"/>
    <col min="4" max="4" width="15.140625" style="196" customWidth="1"/>
    <col min="5" max="6" width="17.5703125" customWidth="1"/>
    <col min="7" max="7" width="15.5703125" customWidth="1"/>
    <col min="8" max="8" width="16.28515625" customWidth="1"/>
  </cols>
  <sheetData>
    <row r="1" spans="1:14" ht="45.75" customHeight="1">
      <c r="A1" s="511" t="s">
        <v>327</v>
      </c>
      <c r="B1" s="511"/>
      <c r="C1" s="511"/>
      <c r="D1" s="512" t="s">
        <v>508</v>
      </c>
      <c r="E1" s="512"/>
      <c r="F1" s="512"/>
      <c r="J1" s="506"/>
      <c r="K1" s="506"/>
      <c r="L1" s="506"/>
      <c r="M1" s="506"/>
      <c r="N1" s="506"/>
    </row>
    <row r="2" spans="1:14" ht="104.25" customHeight="1" thickBot="1">
      <c r="A2" s="513" t="s">
        <v>514</v>
      </c>
      <c r="B2" s="513"/>
      <c r="C2" s="514"/>
      <c r="D2" s="514"/>
      <c r="E2" s="514"/>
      <c r="F2" s="514"/>
    </row>
    <row r="3" spans="1:14" ht="6" customHeight="1">
      <c r="A3" s="515"/>
      <c r="B3" s="515"/>
      <c r="C3" s="515"/>
      <c r="D3" s="515"/>
      <c r="E3" s="515"/>
      <c r="F3" s="515"/>
    </row>
    <row r="4" spans="1:14" ht="15.75">
      <c r="A4" s="516" t="s">
        <v>405</v>
      </c>
      <c r="B4" s="516"/>
      <c r="C4" s="264" t="s">
        <v>406</v>
      </c>
      <c r="D4" s="517" t="s">
        <v>407</v>
      </c>
      <c r="E4" s="517"/>
      <c r="F4" s="517"/>
      <c r="G4" s="14"/>
      <c r="H4" s="14"/>
      <c r="I4" s="14"/>
    </row>
    <row r="5" spans="1:14" ht="15.75">
      <c r="A5" s="264"/>
      <c r="B5" s="264"/>
      <c r="C5" s="264"/>
      <c r="D5" s="507" t="s">
        <v>408</v>
      </c>
      <c r="E5" s="507"/>
      <c r="F5" s="264"/>
      <c r="G5" s="14"/>
      <c r="H5" s="14"/>
      <c r="I5" s="14"/>
    </row>
    <row r="6" spans="1:14" ht="31.5" customHeight="1">
      <c r="A6" s="264"/>
      <c r="B6" s="264"/>
      <c r="C6" s="264"/>
      <c r="D6" s="264" t="s">
        <v>409</v>
      </c>
      <c r="E6" s="264" t="s">
        <v>372</v>
      </c>
      <c r="F6" s="264" t="s">
        <v>2</v>
      </c>
      <c r="G6" s="14"/>
    </row>
    <row r="7" spans="1:14" ht="3" customHeight="1" thickBot="1">
      <c r="A7" s="508"/>
      <c r="B7" s="508"/>
      <c r="C7" s="508"/>
      <c r="D7" s="508"/>
      <c r="E7" s="508"/>
      <c r="F7" s="508"/>
      <c r="G7" s="14"/>
    </row>
    <row r="8" spans="1:14" ht="3" customHeight="1" thickBot="1">
      <c r="A8" s="509"/>
      <c r="B8" s="509"/>
      <c r="C8" s="509"/>
      <c r="D8" s="509"/>
      <c r="E8" s="509"/>
      <c r="F8" s="509"/>
      <c r="G8" s="14"/>
    </row>
    <row r="9" spans="1:14" ht="15.75" customHeight="1">
      <c r="A9" s="178"/>
      <c r="B9" s="178"/>
      <c r="C9" s="179"/>
      <c r="D9" s="181"/>
      <c r="E9" s="180"/>
      <c r="F9" s="182"/>
      <c r="G9" s="183"/>
    </row>
    <row r="10" spans="1:14" s="331" customFormat="1" ht="15.75" customHeight="1">
      <c r="A10" s="185" t="s">
        <v>388</v>
      </c>
      <c r="B10" s="185"/>
      <c r="C10" s="179"/>
      <c r="D10" s="328"/>
      <c r="E10" s="329">
        <f>SUM(E11:E12)</f>
        <v>188449542</v>
      </c>
      <c r="F10" s="329">
        <f>SUM(F11:F12)</f>
        <v>188449542</v>
      </c>
      <c r="G10" s="330"/>
      <c r="H10"/>
      <c r="I10"/>
      <c r="J10"/>
      <c r="K10"/>
      <c r="L10"/>
      <c r="M10"/>
    </row>
    <row r="11" spans="1:14" s="367" customFormat="1" ht="108">
      <c r="A11" s="178"/>
      <c r="B11" s="189" t="s">
        <v>540</v>
      </c>
      <c r="C11" s="418" t="s">
        <v>539</v>
      </c>
      <c r="D11" s="189">
        <v>4000</v>
      </c>
      <c r="E11" s="417">
        <v>188449542</v>
      </c>
      <c r="F11" s="417">
        <v>188449542</v>
      </c>
      <c r="G11" s="183"/>
      <c r="H11" s="14"/>
      <c r="I11" s="14"/>
      <c r="J11"/>
      <c r="K11"/>
      <c r="L11"/>
    </row>
    <row r="12" spans="1:14" ht="15.75">
      <c r="A12" s="233"/>
      <c r="B12" s="233"/>
      <c r="C12" s="332"/>
      <c r="D12" s="333"/>
      <c r="E12" s="334"/>
      <c r="F12" s="335"/>
      <c r="G12" s="186"/>
      <c r="H12" s="184"/>
      <c r="I12" s="184"/>
    </row>
    <row r="13" spans="1:14" ht="7.5" customHeight="1" thickBot="1">
      <c r="A13" s="336"/>
      <c r="B13" s="336"/>
      <c r="C13" s="337"/>
      <c r="D13" s="338"/>
      <c r="E13" s="339"/>
      <c r="F13" s="340"/>
      <c r="G13" s="186"/>
      <c r="H13" s="184"/>
      <c r="I13" s="184"/>
    </row>
    <row r="14" spans="1:14" ht="60.75" customHeight="1">
      <c r="A14" s="510" t="s">
        <v>541</v>
      </c>
      <c r="B14" s="510"/>
      <c r="C14" s="510"/>
      <c r="D14" s="510"/>
      <c r="E14" s="510"/>
      <c r="F14" s="510"/>
      <c r="G14" s="186"/>
      <c r="H14" s="184"/>
      <c r="I14" s="184"/>
    </row>
    <row r="15" spans="1:14" ht="15.75">
      <c r="A15" s="192"/>
      <c r="B15" s="192"/>
      <c r="C15" s="192"/>
      <c r="D15" s="193"/>
      <c r="E15" s="192"/>
      <c r="F15" s="192"/>
      <c r="G15" s="186"/>
      <c r="H15" s="184"/>
      <c r="I15" s="184"/>
    </row>
    <row r="16" spans="1:14" ht="15.75">
      <c r="A16" s="192"/>
      <c r="B16" s="192"/>
      <c r="C16" s="192"/>
      <c r="D16" s="193"/>
      <c r="E16" s="192"/>
      <c r="F16" s="192"/>
      <c r="G16" s="186"/>
      <c r="H16" s="184"/>
      <c r="I16" s="184"/>
    </row>
    <row r="17" spans="1:9" ht="15.75">
      <c r="A17" s="192"/>
      <c r="B17" s="192"/>
      <c r="C17" s="192"/>
      <c r="D17" s="193"/>
      <c r="E17" s="192"/>
      <c r="F17" s="192"/>
      <c r="G17" s="186"/>
      <c r="H17" s="184"/>
      <c r="I17" s="184"/>
    </row>
    <row r="18" spans="1:9" ht="15.75">
      <c r="A18" s="192"/>
      <c r="B18" s="192"/>
      <c r="C18" s="192"/>
      <c r="D18" s="193"/>
      <c r="E18" s="192"/>
      <c r="F18" s="192"/>
      <c r="G18" s="186"/>
      <c r="H18" s="184"/>
      <c r="I18" s="184"/>
    </row>
    <row r="19" spans="1:9" ht="15.75">
      <c r="A19" s="192"/>
      <c r="B19" s="192"/>
      <c r="C19" s="192"/>
      <c r="D19" s="193"/>
      <c r="E19" s="192"/>
      <c r="F19" s="192"/>
      <c r="G19" s="186"/>
      <c r="H19" s="184"/>
      <c r="I19" s="184"/>
    </row>
    <row r="20" spans="1:9" ht="15.75">
      <c r="A20" s="192"/>
      <c r="B20" s="192"/>
      <c r="C20" s="192"/>
      <c r="D20" s="193"/>
      <c r="E20" s="192"/>
      <c r="F20" s="192"/>
      <c r="G20" s="186"/>
      <c r="H20" s="184"/>
      <c r="I20" s="184"/>
    </row>
    <row r="21" spans="1:9" ht="15.75">
      <c r="A21" s="192"/>
      <c r="B21" s="192"/>
      <c r="C21" s="192"/>
      <c r="D21" s="193"/>
      <c r="E21" s="192"/>
      <c r="F21" s="192"/>
      <c r="G21" s="186"/>
      <c r="H21" s="184"/>
      <c r="I21" s="184"/>
    </row>
    <row r="22" spans="1:9" ht="15.75">
      <c r="A22" s="192"/>
      <c r="B22" s="192"/>
      <c r="C22" s="192"/>
      <c r="D22" s="193"/>
      <c r="E22" s="192"/>
      <c r="F22" s="192"/>
      <c r="G22" s="186"/>
      <c r="H22" s="184"/>
      <c r="I22" s="184"/>
    </row>
    <row r="23" spans="1:9" ht="15.75">
      <c r="A23" s="192"/>
      <c r="B23" s="192"/>
      <c r="C23" s="192"/>
      <c r="D23" s="193"/>
      <c r="E23" s="192"/>
      <c r="F23" s="192"/>
      <c r="G23" s="186"/>
      <c r="H23" s="184"/>
      <c r="I23" s="184"/>
    </row>
    <row r="24" spans="1:9" ht="15.75">
      <c r="A24" s="192"/>
      <c r="B24" s="192"/>
      <c r="C24" s="192"/>
      <c r="D24" s="193"/>
      <c r="E24" s="192"/>
      <c r="F24" s="192"/>
      <c r="G24" s="186"/>
      <c r="H24" s="184"/>
      <c r="I24" s="184"/>
    </row>
    <row r="25" spans="1:9" ht="15.75">
      <c r="A25" s="192"/>
      <c r="B25" s="192"/>
      <c r="C25" s="192"/>
      <c r="D25" s="193"/>
      <c r="E25" s="192"/>
      <c r="F25" s="192"/>
      <c r="G25" s="186"/>
      <c r="H25" s="184"/>
      <c r="I25" s="184"/>
    </row>
    <row r="26" spans="1:9" ht="15.75">
      <c r="A26" s="192"/>
      <c r="B26" s="192"/>
      <c r="C26" s="192"/>
      <c r="D26" s="193"/>
      <c r="E26" s="192"/>
      <c r="F26" s="192"/>
      <c r="G26" s="186"/>
      <c r="H26" s="184"/>
      <c r="I26" s="184"/>
    </row>
    <row r="27" spans="1:9" ht="15.75">
      <c r="A27" s="192"/>
      <c r="B27" s="192"/>
      <c r="C27" s="192"/>
      <c r="D27" s="193"/>
      <c r="E27" s="192"/>
      <c r="F27" s="192"/>
      <c r="G27" s="186"/>
      <c r="H27" s="184"/>
      <c r="I27" s="184"/>
    </row>
    <row r="28" spans="1:9" ht="15.75">
      <c r="A28" s="192"/>
      <c r="B28" s="192"/>
      <c r="C28" s="192"/>
      <c r="D28" s="193"/>
      <c r="E28" s="192"/>
      <c r="F28" s="192"/>
      <c r="G28" s="186"/>
      <c r="H28" s="184"/>
      <c r="I28" s="184"/>
    </row>
    <row r="29" spans="1:9" ht="15.75">
      <c r="A29" s="192"/>
      <c r="B29" s="192"/>
      <c r="C29" s="192"/>
      <c r="D29" s="193"/>
      <c r="E29" s="192"/>
      <c r="F29" s="192"/>
      <c r="G29" s="186"/>
      <c r="H29" s="184"/>
      <c r="I29" s="184"/>
    </row>
    <row r="30" spans="1:9" ht="18">
      <c r="A30" s="192"/>
      <c r="B30" s="192"/>
      <c r="C30" s="192"/>
      <c r="D30" s="193"/>
      <c r="E30" s="192"/>
      <c r="F30" s="192"/>
      <c r="G30" s="186"/>
      <c r="H30" s="194"/>
      <c r="I30" s="194"/>
    </row>
    <row r="31" spans="1:9" ht="18">
      <c r="A31" s="192"/>
      <c r="B31" s="192"/>
      <c r="C31" s="192"/>
      <c r="D31" s="193"/>
      <c r="E31" s="192"/>
      <c r="F31" s="192"/>
      <c r="G31" s="186"/>
      <c r="H31" s="194"/>
      <c r="I31" s="194"/>
    </row>
    <row r="32" spans="1:9" ht="18">
      <c r="A32" s="192"/>
      <c r="B32" s="192"/>
      <c r="C32" s="192"/>
      <c r="D32" s="193"/>
      <c r="E32" s="192"/>
      <c r="F32" s="192"/>
      <c r="G32" s="186"/>
      <c r="H32" s="194"/>
      <c r="I32" s="194"/>
    </row>
    <row r="33" spans="1:9" ht="18">
      <c r="A33" s="186"/>
      <c r="B33" s="186"/>
      <c r="C33" s="186"/>
      <c r="D33" s="247"/>
      <c r="E33" s="186"/>
      <c r="F33" s="186"/>
      <c r="G33" s="186"/>
      <c r="H33" s="194"/>
      <c r="I33" s="194"/>
    </row>
    <row r="34" spans="1:9" ht="18">
      <c r="A34" s="186"/>
      <c r="B34" s="186"/>
      <c r="C34" s="186"/>
      <c r="D34" s="247"/>
      <c r="E34" s="186"/>
      <c r="F34" s="186"/>
      <c r="G34" s="186"/>
      <c r="H34" s="194"/>
      <c r="I34" s="194"/>
    </row>
    <row r="35" spans="1:9" ht="18">
      <c r="A35" s="186"/>
      <c r="B35" s="186"/>
      <c r="C35" s="186"/>
      <c r="D35" s="247"/>
      <c r="E35" s="186"/>
      <c r="F35" s="186"/>
      <c r="G35" s="186"/>
      <c r="H35" s="194"/>
      <c r="I35" s="194"/>
    </row>
    <row r="36" spans="1:9" ht="18">
      <c r="A36" s="186"/>
      <c r="B36" s="186"/>
      <c r="C36" s="186"/>
      <c r="D36" s="247"/>
      <c r="E36" s="186"/>
      <c r="F36" s="186"/>
      <c r="G36" s="186"/>
      <c r="H36" s="194"/>
      <c r="I36" s="194"/>
    </row>
    <row r="37" spans="1:9" ht="18">
      <c r="A37" s="186"/>
      <c r="B37" s="186"/>
      <c r="C37" s="186"/>
      <c r="D37" s="247"/>
      <c r="E37" s="186"/>
      <c r="F37" s="186"/>
      <c r="G37" s="186"/>
      <c r="H37" s="194"/>
      <c r="I37" s="194"/>
    </row>
    <row r="38" spans="1:9" ht="18">
      <c r="A38" s="186"/>
      <c r="B38" s="186"/>
      <c r="C38" s="186"/>
      <c r="D38" s="247"/>
      <c r="E38" s="186"/>
      <c r="F38" s="186"/>
      <c r="G38" s="186"/>
      <c r="H38" s="194"/>
      <c r="I38" s="194"/>
    </row>
    <row r="39" spans="1:9" ht="18">
      <c r="A39" s="186"/>
      <c r="B39" s="186"/>
      <c r="C39" s="186"/>
      <c r="D39" s="247"/>
      <c r="E39" s="186"/>
      <c r="F39" s="186"/>
      <c r="G39" s="186"/>
      <c r="H39" s="194"/>
      <c r="I39" s="194"/>
    </row>
    <row r="40" spans="1:9" ht="18">
      <c r="A40" s="186"/>
      <c r="B40" s="186"/>
      <c r="C40" s="186"/>
      <c r="D40" s="247"/>
      <c r="E40" s="186"/>
      <c r="F40" s="186"/>
      <c r="G40" s="186"/>
      <c r="H40" s="194"/>
      <c r="I40" s="194"/>
    </row>
    <row r="41" spans="1:9" ht="18">
      <c r="A41" s="186"/>
      <c r="B41" s="186"/>
      <c r="C41" s="186"/>
      <c r="D41" s="247"/>
      <c r="E41" s="186"/>
      <c r="F41" s="186"/>
      <c r="G41" s="186"/>
      <c r="H41" s="194"/>
      <c r="I41" s="194"/>
    </row>
    <row r="42" spans="1:9" ht="18">
      <c r="A42" s="186"/>
      <c r="B42" s="186"/>
      <c r="C42" s="186"/>
      <c r="D42" s="247"/>
      <c r="E42" s="186"/>
      <c r="F42" s="186"/>
      <c r="G42" s="186"/>
      <c r="H42" s="194"/>
      <c r="I42" s="194"/>
    </row>
    <row r="43" spans="1:9" ht="18">
      <c r="A43" s="186"/>
      <c r="B43" s="186"/>
      <c r="C43" s="186"/>
      <c r="D43" s="247"/>
      <c r="E43" s="186"/>
      <c r="F43" s="186"/>
      <c r="G43" s="186"/>
      <c r="H43" s="194"/>
      <c r="I43" s="194"/>
    </row>
    <row r="44" spans="1:9" ht="18">
      <c r="A44" s="186"/>
      <c r="B44" s="186"/>
      <c r="C44" s="186"/>
      <c r="D44" s="247"/>
      <c r="E44" s="186"/>
      <c r="F44" s="186"/>
      <c r="G44" s="186"/>
      <c r="H44" s="194"/>
      <c r="I44" s="194"/>
    </row>
    <row r="45" spans="1:9" ht="18">
      <c r="A45" s="186"/>
      <c r="B45" s="186"/>
      <c r="C45" s="186"/>
      <c r="D45" s="247"/>
      <c r="E45" s="186"/>
      <c r="F45" s="186"/>
      <c r="G45" s="186"/>
      <c r="H45" s="194"/>
      <c r="I45" s="194"/>
    </row>
    <row r="46" spans="1:9" ht="18">
      <c r="A46" s="186"/>
      <c r="B46" s="186"/>
      <c r="C46" s="186"/>
      <c r="D46" s="247"/>
      <c r="E46" s="186"/>
      <c r="F46" s="186"/>
      <c r="G46" s="186"/>
      <c r="H46" s="194"/>
      <c r="I46" s="194"/>
    </row>
    <row r="47" spans="1:9" ht="18">
      <c r="A47" s="186"/>
      <c r="B47" s="186"/>
      <c r="C47" s="186"/>
      <c r="D47" s="247"/>
      <c r="E47" s="186"/>
      <c r="F47" s="186"/>
      <c r="G47" s="186"/>
      <c r="H47" s="194"/>
      <c r="I47" s="194"/>
    </row>
    <row r="48" spans="1:9" ht="18">
      <c r="A48" s="186"/>
      <c r="B48" s="186"/>
      <c r="C48" s="186"/>
      <c r="D48" s="247"/>
      <c r="E48" s="186"/>
      <c r="F48" s="186"/>
      <c r="G48" s="186"/>
      <c r="H48" s="194"/>
      <c r="I48" s="194"/>
    </row>
    <row r="49" spans="1:9" ht="18">
      <c r="A49" s="186"/>
      <c r="B49" s="186"/>
      <c r="C49" s="186"/>
      <c r="D49" s="247"/>
      <c r="E49" s="186"/>
      <c r="F49" s="186"/>
      <c r="G49" s="186"/>
      <c r="H49" s="194"/>
      <c r="I49" s="194"/>
    </row>
    <row r="50" spans="1:9" ht="18">
      <c r="A50" s="186"/>
      <c r="B50" s="186"/>
      <c r="C50" s="186"/>
      <c r="D50" s="247"/>
      <c r="E50" s="186"/>
      <c r="F50" s="186"/>
      <c r="G50" s="186"/>
      <c r="H50" s="194"/>
      <c r="I50" s="194"/>
    </row>
    <row r="51" spans="1:9" ht="18">
      <c r="A51" s="186"/>
      <c r="B51" s="186"/>
      <c r="C51" s="186"/>
      <c r="D51" s="247"/>
      <c r="E51" s="186"/>
      <c r="F51" s="186"/>
      <c r="G51" s="186"/>
      <c r="H51" s="194"/>
      <c r="I51" s="194"/>
    </row>
    <row r="52" spans="1:9" ht="18">
      <c r="A52" s="186"/>
      <c r="B52" s="186"/>
      <c r="C52" s="186"/>
      <c r="D52" s="247"/>
      <c r="E52" s="186"/>
      <c r="F52" s="186"/>
      <c r="G52" s="186"/>
      <c r="H52" s="194"/>
      <c r="I52" s="194"/>
    </row>
    <row r="53" spans="1:9" ht="18">
      <c r="A53" s="186"/>
      <c r="B53" s="186"/>
      <c r="C53" s="186"/>
      <c r="D53" s="247"/>
      <c r="E53" s="186"/>
      <c r="F53" s="186"/>
      <c r="G53" s="186"/>
      <c r="H53" s="194"/>
      <c r="I53" s="194"/>
    </row>
    <row r="54" spans="1:9" ht="18">
      <c r="A54" s="186"/>
      <c r="B54" s="186"/>
      <c r="C54" s="186"/>
      <c r="D54" s="247"/>
      <c r="E54" s="186"/>
      <c r="F54" s="186"/>
      <c r="G54" s="186"/>
      <c r="H54" s="194"/>
      <c r="I54" s="194"/>
    </row>
    <row r="55" spans="1:9" ht="18">
      <c r="A55" s="186"/>
      <c r="B55" s="186"/>
      <c r="C55" s="186"/>
      <c r="D55" s="247"/>
      <c r="E55" s="186"/>
      <c r="F55" s="186"/>
      <c r="G55" s="186"/>
      <c r="H55" s="194"/>
      <c r="I55" s="194"/>
    </row>
    <row r="56" spans="1:9" ht="18">
      <c r="A56" s="186"/>
      <c r="B56" s="186"/>
      <c r="C56" s="186"/>
      <c r="D56" s="247"/>
      <c r="E56" s="186"/>
      <c r="F56" s="186"/>
      <c r="G56" s="186"/>
      <c r="H56" s="194"/>
      <c r="I56" s="194"/>
    </row>
    <row r="57" spans="1:9" ht="18">
      <c r="A57" s="186"/>
      <c r="B57" s="186"/>
      <c r="C57" s="186"/>
      <c r="D57" s="247"/>
      <c r="E57" s="186"/>
      <c r="F57" s="186"/>
      <c r="G57" s="186"/>
      <c r="H57" s="194"/>
      <c r="I57" s="194"/>
    </row>
    <row r="58" spans="1:9" ht="18">
      <c r="A58" s="186"/>
      <c r="B58" s="186"/>
      <c r="C58" s="186"/>
      <c r="D58" s="247"/>
      <c r="E58" s="186"/>
      <c r="F58" s="186"/>
      <c r="G58" s="186"/>
      <c r="H58" s="194"/>
      <c r="I58" s="194"/>
    </row>
    <row r="59" spans="1:9" ht="18">
      <c r="A59" s="186"/>
      <c r="B59" s="186"/>
      <c r="C59" s="186"/>
      <c r="D59" s="247"/>
      <c r="E59" s="186"/>
      <c r="F59" s="186"/>
      <c r="G59" s="186"/>
      <c r="H59" s="194"/>
      <c r="I59" s="194"/>
    </row>
    <row r="60" spans="1:9" ht="18">
      <c r="A60" s="186"/>
      <c r="B60" s="186"/>
      <c r="C60" s="186"/>
      <c r="D60" s="247"/>
      <c r="E60" s="186"/>
      <c r="F60" s="186"/>
      <c r="G60" s="186"/>
      <c r="H60" s="194"/>
      <c r="I60" s="194"/>
    </row>
    <row r="61" spans="1:9" ht="18">
      <c r="A61" s="186"/>
      <c r="B61" s="186"/>
      <c r="C61" s="186"/>
      <c r="D61" s="247"/>
      <c r="E61" s="186"/>
      <c r="F61" s="186"/>
      <c r="G61" s="186"/>
      <c r="H61" s="194"/>
      <c r="I61" s="194"/>
    </row>
    <row r="62" spans="1:9" ht="18">
      <c r="A62" s="186"/>
      <c r="B62" s="186"/>
      <c r="C62" s="186"/>
      <c r="D62" s="247"/>
      <c r="E62" s="186"/>
      <c r="F62" s="186"/>
      <c r="G62" s="186"/>
      <c r="H62" s="194"/>
      <c r="I62" s="194"/>
    </row>
    <row r="63" spans="1:9" ht="18">
      <c r="A63" s="186"/>
      <c r="B63" s="186"/>
      <c r="C63" s="186"/>
      <c r="D63" s="247"/>
      <c r="E63" s="186"/>
      <c r="F63" s="186"/>
      <c r="G63" s="186"/>
      <c r="H63" s="194"/>
      <c r="I63" s="194"/>
    </row>
    <row r="64" spans="1:9" ht="18">
      <c r="A64" s="186"/>
      <c r="B64" s="186"/>
      <c r="C64" s="186"/>
      <c r="D64" s="247"/>
      <c r="E64" s="186"/>
      <c r="F64" s="186"/>
      <c r="G64" s="186"/>
      <c r="H64" s="194"/>
      <c r="I64" s="194"/>
    </row>
    <row r="65" spans="1:9" ht="18">
      <c r="A65" s="186"/>
      <c r="B65" s="186"/>
      <c r="C65" s="186"/>
      <c r="D65" s="247"/>
      <c r="E65" s="186"/>
      <c r="F65" s="186"/>
      <c r="G65" s="186"/>
      <c r="H65" s="194"/>
      <c r="I65" s="194"/>
    </row>
    <row r="66" spans="1:9" ht="18">
      <c r="A66" s="186"/>
      <c r="B66" s="186"/>
      <c r="C66" s="186"/>
      <c r="D66" s="247"/>
      <c r="E66" s="186"/>
      <c r="F66" s="186"/>
      <c r="G66" s="186"/>
      <c r="H66" s="194"/>
      <c r="I66" s="194"/>
    </row>
    <row r="67" spans="1:9" ht="18">
      <c r="A67" s="186"/>
      <c r="B67" s="186"/>
      <c r="C67" s="186"/>
      <c r="D67" s="247"/>
      <c r="E67" s="186"/>
      <c r="F67" s="186"/>
      <c r="G67" s="186"/>
      <c r="H67" s="194"/>
      <c r="I67" s="194"/>
    </row>
    <row r="68" spans="1:9" ht="18">
      <c r="A68" s="186"/>
      <c r="B68" s="186"/>
      <c r="C68" s="186"/>
      <c r="D68" s="247"/>
      <c r="E68" s="186"/>
      <c r="F68" s="186"/>
      <c r="G68" s="186"/>
      <c r="H68" s="194"/>
      <c r="I68" s="194"/>
    </row>
    <row r="69" spans="1:9" ht="18">
      <c r="A69" s="186"/>
      <c r="B69" s="186"/>
      <c r="C69" s="186"/>
      <c r="D69" s="247"/>
      <c r="E69" s="186"/>
      <c r="F69" s="186"/>
      <c r="G69" s="186"/>
      <c r="H69" s="194"/>
      <c r="I69" s="194"/>
    </row>
    <row r="70" spans="1:9" ht="18">
      <c r="A70" s="186"/>
      <c r="B70" s="186"/>
      <c r="C70" s="186"/>
      <c r="D70" s="247"/>
      <c r="E70" s="186"/>
      <c r="F70" s="186"/>
      <c r="G70" s="186"/>
      <c r="H70" s="194"/>
      <c r="I70" s="194"/>
    </row>
    <row r="71" spans="1:9" ht="18">
      <c r="A71" s="186"/>
      <c r="B71" s="186"/>
      <c r="C71" s="186"/>
      <c r="D71" s="247"/>
      <c r="E71" s="186"/>
      <c r="F71" s="186"/>
      <c r="G71" s="186"/>
      <c r="H71" s="194"/>
      <c r="I71" s="194"/>
    </row>
    <row r="72" spans="1:9" ht="18">
      <c r="A72" s="186"/>
      <c r="B72" s="186"/>
      <c r="C72" s="186"/>
      <c r="D72" s="247"/>
      <c r="E72" s="186"/>
      <c r="F72" s="186"/>
      <c r="G72" s="186"/>
      <c r="H72" s="194"/>
      <c r="I72" s="194"/>
    </row>
    <row r="73" spans="1:9" ht="18">
      <c r="A73" s="186"/>
      <c r="B73" s="186"/>
      <c r="C73" s="186"/>
      <c r="D73" s="247"/>
      <c r="E73" s="186"/>
      <c r="F73" s="186"/>
      <c r="G73" s="186"/>
      <c r="H73" s="194"/>
      <c r="I73" s="194"/>
    </row>
    <row r="74" spans="1:9" ht="18">
      <c r="A74" s="186"/>
      <c r="B74" s="186"/>
      <c r="C74" s="186"/>
      <c r="D74" s="247"/>
      <c r="E74" s="186"/>
      <c r="F74" s="186"/>
      <c r="G74" s="186"/>
      <c r="H74" s="194"/>
      <c r="I74" s="194"/>
    </row>
    <row r="75" spans="1:9" ht="18">
      <c r="A75" s="186"/>
      <c r="B75" s="186"/>
      <c r="C75" s="186"/>
      <c r="D75" s="247"/>
      <c r="E75" s="186"/>
      <c r="F75" s="186"/>
      <c r="G75" s="186"/>
      <c r="H75" s="194"/>
      <c r="I75" s="194"/>
    </row>
    <row r="76" spans="1:9" ht="18">
      <c r="A76" s="186"/>
      <c r="B76" s="186"/>
      <c r="C76" s="186"/>
      <c r="D76" s="247"/>
      <c r="E76" s="186"/>
      <c r="F76" s="186"/>
      <c r="G76" s="186"/>
      <c r="H76" s="194"/>
      <c r="I76" s="194"/>
    </row>
    <row r="77" spans="1:9" ht="18">
      <c r="A77" s="186"/>
      <c r="B77" s="186"/>
      <c r="C77" s="186"/>
      <c r="D77" s="247"/>
      <c r="E77" s="186"/>
      <c r="F77" s="186"/>
      <c r="G77" s="186"/>
      <c r="H77" s="194"/>
      <c r="I77" s="194"/>
    </row>
    <row r="78" spans="1:9" ht="18">
      <c r="A78" s="186"/>
      <c r="B78" s="186"/>
      <c r="C78" s="186"/>
      <c r="D78" s="247"/>
      <c r="E78" s="186"/>
      <c r="F78" s="186"/>
      <c r="G78" s="186"/>
      <c r="H78" s="194"/>
      <c r="I78" s="194"/>
    </row>
    <row r="79" spans="1:9" ht="18">
      <c r="A79" s="186"/>
      <c r="B79" s="186"/>
      <c r="C79" s="186"/>
      <c r="D79" s="247"/>
      <c r="E79" s="186"/>
      <c r="F79" s="186"/>
      <c r="G79" s="186"/>
      <c r="H79" s="194"/>
      <c r="I79" s="194"/>
    </row>
    <row r="80" spans="1:9" ht="18">
      <c r="A80" s="186"/>
      <c r="B80" s="186"/>
      <c r="C80" s="186"/>
      <c r="D80" s="247"/>
      <c r="E80" s="186"/>
      <c r="F80" s="186"/>
      <c r="G80" s="186"/>
      <c r="H80" s="194"/>
      <c r="I80" s="194"/>
    </row>
    <row r="81" spans="1:9" ht="18">
      <c r="A81" s="186"/>
      <c r="B81" s="186"/>
      <c r="C81" s="186"/>
      <c r="D81" s="247"/>
      <c r="E81" s="186"/>
      <c r="F81" s="186"/>
      <c r="G81" s="186"/>
      <c r="H81" s="194"/>
      <c r="I81" s="194"/>
    </row>
    <row r="82" spans="1:9" ht="18">
      <c r="A82" s="186"/>
      <c r="B82" s="186"/>
      <c r="C82" s="186"/>
      <c r="D82" s="247"/>
      <c r="E82" s="186"/>
      <c r="F82" s="186"/>
      <c r="G82" s="186"/>
      <c r="H82" s="194"/>
      <c r="I82" s="194"/>
    </row>
    <row r="83" spans="1:9" ht="18">
      <c r="A83" s="186"/>
      <c r="B83" s="186"/>
      <c r="C83" s="186"/>
      <c r="D83" s="247"/>
      <c r="E83" s="186"/>
      <c r="F83" s="186"/>
      <c r="G83" s="186"/>
      <c r="H83" s="194"/>
      <c r="I83" s="194"/>
    </row>
    <row r="84" spans="1:9" ht="18">
      <c r="A84" s="186"/>
      <c r="B84" s="186"/>
      <c r="C84" s="186"/>
      <c r="D84" s="247"/>
      <c r="E84" s="186"/>
      <c r="F84" s="186"/>
      <c r="G84" s="186"/>
      <c r="H84" s="194"/>
      <c r="I84" s="194"/>
    </row>
    <row r="85" spans="1:9" ht="18">
      <c r="A85" s="186"/>
      <c r="B85" s="186"/>
      <c r="C85" s="186"/>
      <c r="D85" s="247"/>
      <c r="E85" s="186"/>
      <c r="F85" s="186"/>
      <c r="G85" s="186"/>
      <c r="H85" s="194"/>
      <c r="I85" s="194"/>
    </row>
    <row r="86" spans="1:9" ht="18">
      <c r="A86" s="186"/>
      <c r="B86" s="186"/>
      <c r="C86" s="186"/>
      <c r="D86" s="247"/>
      <c r="E86" s="186"/>
      <c r="F86" s="186"/>
      <c r="G86" s="186"/>
      <c r="H86" s="194"/>
      <c r="I86" s="194"/>
    </row>
    <row r="87" spans="1:9" ht="18">
      <c r="A87" s="186"/>
      <c r="B87" s="186"/>
      <c r="C87" s="186"/>
      <c r="D87" s="247"/>
      <c r="E87" s="186"/>
      <c r="F87" s="186"/>
      <c r="G87" s="186"/>
      <c r="H87" s="194"/>
      <c r="I87" s="194"/>
    </row>
    <row r="88" spans="1:9" ht="18">
      <c r="A88" s="186"/>
      <c r="B88" s="186"/>
      <c r="C88" s="186"/>
      <c r="D88" s="247"/>
      <c r="E88" s="186"/>
      <c r="F88" s="186"/>
      <c r="G88" s="186"/>
      <c r="H88" s="194"/>
      <c r="I88" s="194"/>
    </row>
    <row r="89" spans="1:9" ht="18">
      <c r="A89" s="186"/>
      <c r="B89" s="186"/>
      <c r="C89" s="186"/>
      <c r="D89" s="247"/>
      <c r="E89" s="186"/>
      <c r="F89" s="186"/>
      <c r="G89" s="186"/>
      <c r="H89" s="194"/>
      <c r="I89" s="194"/>
    </row>
    <row r="90" spans="1:9" ht="18">
      <c r="A90" s="186"/>
      <c r="B90" s="186"/>
      <c r="C90" s="186"/>
      <c r="D90" s="247"/>
      <c r="E90" s="186"/>
      <c r="F90" s="186"/>
      <c r="G90" s="186"/>
      <c r="H90" s="194"/>
      <c r="I90" s="194"/>
    </row>
    <row r="91" spans="1:9" ht="18">
      <c r="A91" s="186"/>
      <c r="B91" s="186"/>
      <c r="C91" s="186"/>
      <c r="D91" s="247"/>
      <c r="E91" s="186"/>
      <c r="F91" s="186"/>
      <c r="G91" s="186"/>
      <c r="H91" s="194"/>
      <c r="I91" s="194"/>
    </row>
    <row r="92" spans="1:9" ht="18">
      <c r="A92" s="186"/>
      <c r="B92" s="186"/>
      <c r="C92" s="186"/>
      <c r="D92" s="247"/>
      <c r="E92" s="186"/>
      <c r="F92" s="186"/>
      <c r="G92" s="186"/>
      <c r="H92" s="194"/>
      <c r="I92" s="194"/>
    </row>
    <row r="93" spans="1:9" ht="18">
      <c r="A93" s="186"/>
      <c r="B93" s="186"/>
      <c r="C93" s="186"/>
      <c r="D93" s="247"/>
      <c r="E93" s="186"/>
      <c r="F93" s="186"/>
      <c r="G93" s="186"/>
      <c r="H93" s="194"/>
      <c r="I93" s="194"/>
    </row>
    <row r="94" spans="1:9" ht="18">
      <c r="A94" s="186"/>
      <c r="B94" s="186"/>
      <c r="C94" s="186"/>
      <c r="D94" s="247"/>
      <c r="E94" s="186"/>
      <c r="F94" s="186"/>
      <c r="G94" s="186"/>
      <c r="H94" s="194"/>
      <c r="I94" s="194"/>
    </row>
    <row r="95" spans="1:9" ht="18">
      <c r="A95" s="186"/>
      <c r="B95" s="186"/>
      <c r="C95" s="186"/>
      <c r="D95" s="247"/>
      <c r="E95" s="186"/>
      <c r="F95" s="186"/>
      <c r="G95" s="186"/>
      <c r="H95" s="194"/>
      <c r="I95" s="194"/>
    </row>
    <row r="96" spans="1:9" ht="18">
      <c r="A96" s="186"/>
      <c r="B96" s="186"/>
      <c r="C96" s="186"/>
      <c r="D96" s="247"/>
      <c r="E96" s="186"/>
      <c r="F96" s="186"/>
      <c r="G96" s="186"/>
      <c r="H96" s="194"/>
      <c r="I96" s="194"/>
    </row>
    <row r="97" spans="1:9" ht="18">
      <c r="A97" s="186"/>
      <c r="B97" s="186"/>
      <c r="C97" s="186"/>
      <c r="D97" s="247"/>
      <c r="E97" s="186"/>
      <c r="F97" s="186"/>
      <c r="G97" s="186"/>
      <c r="H97" s="194"/>
      <c r="I97" s="194"/>
    </row>
    <row r="98" spans="1:9" ht="18">
      <c r="A98" s="186"/>
      <c r="B98" s="186"/>
      <c r="C98" s="186"/>
      <c r="D98" s="247"/>
      <c r="E98" s="186"/>
      <c r="F98" s="186"/>
      <c r="G98" s="186"/>
      <c r="H98" s="194"/>
      <c r="I98" s="194"/>
    </row>
    <row r="99" spans="1:9" ht="18">
      <c r="A99" s="186"/>
      <c r="B99" s="186"/>
      <c r="C99" s="186"/>
      <c r="D99" s="247"/>
      <c r="E99" s="186"/>
      <c r="F99" s="186"/>
      <c r="G99" s="186"/>
      <c r="H99" s="194"/>
      <c r="I99" s="194"/>
    </row>
    <row r="100" spans="1:9" ht="18">
      <c r="A100" s="186"/>
      <c r="B100" s="186"/>
      <c r="C100" s="186"/>
      <c r="D100" s="247"/>
      <c r="E100" s="186"/>
      <c r="F100" s="186"/>
      <c r="G100" s="186"/>
      <c r="H100" s="194"/>
      <c r="I100" s="194"/>
    </row>
    <row r="101" spans="1:9" ht="18">
      <c r="A101" s="186"/>
      <c r="B101" s="186"/>
      <c r="C101" s="186"/>
      <c r="D101" s="247"/>
      <c r="E101" s="186"/>
      <c r="F101" s="186"/>
      <c r="G101" s="186"/>
      <c r="H101" s="194"/>
      <c r="I101" s="194"/>
    </row>
    <row r="102" spans="1:9" ht="18">
      <c r="A102" s="186"/>
      <c r="B102" s="186"/>
      <c r="C102" s="186"/>
      <c r="D102" s="247"/>
      <c r="E102" s="186"/>
      <c r="F102" s="186"/>
      <c r="G102" s="186"/>
      <c r="H102" s="194"/>
      <c r="I102" s="194"/>
    </row>
    <row r="103" spans="1:9" ht="18">
      <c r="A103" s="186"/>
      <c r="B103" s="186"/>
      <c r="C103" s="186"/>
      <c r="D103" s="247"/>
      <c r="E103" s="186"/>
      <c r="F103" s="186"/>
      <c r="G103" s="186"/>
      <c r="H103" s="194"/>
      <c r="I103" s="194"/>
    </row>
    <row r="104" spans="1:9" ht="18">
      <c r="A104" s="186"/>
      <c r="B104" s="186"/>
      <c r="C104" s="186"/>
      <c r="D104" s="247"/>
      <c r="E104" s="186"/>
      <c r="F104" s="186"/>
      <c r="G104" s="186"/>
      <c r="H104" s="194"/>
      <c r="I104" s="194"/>
    </row>
    <row r="105" spans="1:9" ht="18">
      <c r="A105" s="186"/>
      <c r="B105" s="186"/>
      <c r="C105" s="186"/>
      <c r="D105" s="247"/>
      <c r="E105" s="186"/>
      <c r="F105" s="186"/>
      <c r="G105" s="186"/>
      <c r="H105" s="194"/>
      <c r="I105" s="194"/>
    </row>
    <row r="106" spans="1:9" ht="18">
      <c r="A106" s="186"/>
      <c r="B106" s="186"/>
      <c r="C106" s="186"/>
      <c r="D106" s="247"/>
      <c r="E106" s="186"/>
      <c r="F106" s="186"/>
      <c r="G106" s="186"/>
      <c r="H106" s="194"/>
      <c r="I106" s="194"/>
    </row>
    <row r="107" spans="1:9" ht="18">
      <c r="A107" s="186"/>
      <c r="B107" s="186"/>
      <c r="C107" s="186"/>
      <c r="D107" s="247"/>
      <c r="E107" s="186"/>
      <c r="F107" s="186"/>
      <c r="G107" s="186"/>
      <c r="H107" s="194"/>
      <c r="I107" s="194"/>
    </row>
    <row r="108" spans="1:9" ht="18">
      <c r="A108" s="186"/>
      <c r="B108" s="186"/>
      <c r="C108" s="186"/>
      <c r="D108" s="247"/>
      <c r="E108" s="186"/>
      <c r="F108" s="186"/>
      <c r="G108" s="186"/>
      <c r="H108" s="194"/>
      <c r="I108" s="194"/>
    </row>
    <row r="109" spans="1:9" ht="18">
      <c r="A109" s="186"/>
      <c r="B109" s="186"/>
      <c r="C109" s="186"/>
      <c r="D109" s="247"/>
      <c r="E109" s="186"/>
      <c r="F109" s="186"/>
      <c r="G109" s="186"/>
      <c r="H109" s="194"/>
      <c r="I109" s="194"/>
    </row>
    <row r="110" spans="1:9" ht="18">
      <c r="A110" s="186"/>
      <c r="B110" s="186"/>
      <c r="C110" s="186"/>
      <c r="D110" s="247"/>
      <c r="E110" s="186"/>
      <c r="F110" s="186"/>
      <c r="G110" s="186"/>
      <c r="H110" s="194"/>
      <c r="I110" s="194"/>
    </row>
    <row r="111" spans="1:9" ht="18">
      <c r="A111" s="186"/>
      <c r="B111" s="186"/>
      <c r="C111" s="186"/>
      <c r="D111" s="247"/>
      <c r="E111" s="186"/>
      <c r="F111" s="186"/>
      <c r="G111" s="186"/>
      <c r="H111" s="194"/>
      <c r="I111" s="194"/>
    </row>
    <row r="112" spans="1:9" ht="18">
      <c r="A112" s="186"/>
      <c r="B112" s="186"/>
      <c r="C112" s="186"/>
      <c r="D112" s="247"/>
      <c r="E112" s="186"/>
      <c r="F112" s="186"/>
      <c r="G112" s="186"/>
      <c r="H112" s="194"/>
      <c r="I112" s="194"/>
    </row>
    <row r="113" spans="1:9" ht="18">
      <c r="A113" s="186"/>
      <c r="B113" s="186"/>
      <c r="C113" s="186"/>
      <c r="D113" s="247"/>
      <c r="E113" s="186"/>
      <c r="F113" s="186"/>
      <c r="G113" s="186"/>
      <c r="H113" s="194"/>
      <c r="I113" s="194"/>
    </row>
    <row r="114" spans="1:9" ht="18">
      <c r="A114" s="186"/>
      <c r="B114" s="186"/>
      <c r="C114" s="186"/>
      <c r="D114" s="247"/>
      <c r="E114" s="186"/>
      <c r="F114" s="186"/>
      <c r="G114" s="186"/>
      <c r="H114" s="194"/>
      <c r="I114" s="194"/>
    </row>
    <row r="115" spans="1:9" ht="18">
      <c r="A115" s="186"/>
      <c r="B115" s="186"/>
      <c r="C115" s="186"/>
      <c r="D115" s="247"/>
      <c r="E115" s="186"/>
      <c r="F115" s="186"/>
      <c r="G115" s="186"/>
      <c r="H115" s="194"/>
      <c r="I115" s="194"/>
    </row>
    <row r="116" spans="1:9" ht="18">
      <c r="A116" s="186"/>
      <c r="B116" s="186"/>
      <c r="C116" s="186"/>
      <c r="D116" s="247"/>
      <c r="E116" s="186"/>
      <c r="F116" s="186"/>
      <c r="G116" s="186"/>
      <c r="H116" s="194"/>
      <c r="I116" s="194"/>
    </row>
    <row r="117" spans="1:9" ht="18">
      <c r="A117" s="186"/>
      <c r="B117" s="186"/>
      <c r="C117" s="186"/>
      <c r="D117" s="247"/>
      <c r="E117" s="186"/>
      <c r="F117" s="186"/>
      <c r="G117" s="186"/>
      <c r="H117" s="194"/>
      <c r="I117" s="194"/>
    </row>
    <row r="118" spans="1:9" ht="18">
      <c r="A118" s="186"/>
      <c r="B118" s="186"/>
      <c r="C118" s="186"/>
      <c r="D118" s="247"/>
      <c r="E118" s="186"/>
      <c r="F118" s="186"/>
      <c r="G118" s="186"/>
      <c r="H118" s="194"/>
      <c r="I118" s="194"/>
    </row>
    <row r="119" spans="1:9" ht="18">
      <c r="A119" s="186"/>
      <c r="B119" s="186"/>
      <c r="C119" s="186"/>
      <c r="D119" s="247"/>
      <c r="E119" s="186"/>
      <c r="F119" s="186"/>
      <c r="G119" s="186"/>
      <c r="H119" s="194"/>
      <c r="I119" s="194"/>
    </row>
    <row r="120" spans="1:9" ht="18">
      <c r="A120" s="186"/>
      <c r="B120" s="186"/>
      <c r="C120" s="186"/>
      <c r="D120" s="247"/>
      <c r="E120" s="186"/>
      <c r="F120" s="186"/>
      <c r="G120" s="186"/>
      <c r="H120" s="194"/>
      <c r="I120" s="194"/>
    </row>
    <row r="121" spans="1:9" ht="18">
      <c r="A121" s="186"/>
      <c r="B121" s="186"/>
      <c r="C121" s="186"/>
      <c r="D121" s="247"/>
      <c r="E121" s="186"/>
      <c r="F121" s="186"/>
      <c r="G121" s="186"/>
      <c r="H121" s="194"/>
      <c r="I121" s="194"/>
    </row>
    <row r="122" spans="1:9" ht="18">
      <c r="A122" s="186"/>
      <c r="B122" s="186"/>
      <c r="C122" s="186"/>
      <c r="D122" s="247"/>
      <c r="E122" s="186"/>
      <c r="F122" s="186"/>
      <c r="G122" s="186"/>
      <c r="H122" s="194"/>
      <c r="I122" s="194"/>
    </row>
    <row r="123" spans="1:9" ht="18">
      <c r="A123" s="186"/>
      <c r="B123" s="186"/>
      <c r="C123" s="186"/>
      <c r="D123" s="247"/>
      <c r="E123" s="186"/>
      <c r="F123" s="186"/>
      <c r="G123" s="186"/>
      <c r="H123" s="194"/>
      <c r="I123" s="194"/>
    </row>
    <row r="124" spans="1:9" ht="18">
      <c r="A124" s="186"/>
      <c r="B124" s="186"/>
      <c r="C124" s="186"/>
      <c r="D124" s="247"/>
      <c r="E124" s="186"/>
      <c r="F124" s="186"/>
      <c r="G124" s="186"/>
      <c r="H124" s="194"/>
      <c r="I124" s="194"/>
    </row>
    <row r="125" spans="1:9" ht="18">
      <c r="A125" s="186"/>
      <c r="B125" s="186"/>
      <c r="C125" s="186"/>
      <c r="D125" s="247"/>
      <c r="E125" s="186"/>
      <c r="F125" s="186"/>
      <c r="G125" s="186"/>
      <c r="H125" s="194"/>
      <c r="I125" s="194"/>
    </row>
    <row r="126" spans="1:9" ht="18">
      <c r="A126" s="186"/>
      <c r="B126" s="186"/>
      <c r="C126" s="186"/>
      <c r="D126" s="247"/>
      <c r="E126" s="186"/>
      <c r="F126" s="186"/>
      <c r="G126" s="186"/>
      <c r="H126" s="194"/>
      <c r="I126" s="194"/>
    </row>
    <row r="127" spans="1:9" ht="18">
      <c r="A127" s="186"/>
      <c r="B127" s="186"/>
      <c r="C127" s="186"/>
      <c r="D127" s="247"/>
      <c r="E127" s="186"/>
      <c r="F127" s="186"/>
      <c r="G127" s="186"/>
      <c r="H127" s="194"/>
      <c r="I127" s="194"/>
    </row>
    <row r="128" spans="1:9" ht="18">
      <c r="A128" s="186"/>
      <c r="B128" s="186"/>
      <c r="C128" s="186"/>
      <c r="D128" s="247"/>
      <c r="E128" s="186"/>
      <c r="F128" s="186"/>
      <c r="G128" s="186"/>
      <c r="H128" s="194"/>
      <c r="I128" s="194"/>
    </row>
    <row r="129" spans="1:9" ht="18">
      <c r="A129" s="186"/>
      <c r="B129" s="186"/>
      <c r="C129" s="186"/>
      <c r="D129" s="247"/>
      <c r="E129" s="186"/>
      <c r="F129" s="186"/>
      <c r="G129" s="186"/>
      <c r="H129" s="194"/>
      <c r="I129" s="194"/>
    </row>
    <row r="130" spans="1:9" ht="18">
      <c r="A130" s="186"/>
      <c r="B130" s="186"/>
      <c r="C130" s="186"/>
      <c r="D130" s="247"/>
      <c r="E130" s="186"/>
      <c r="F130" s="186"/>
      <c r="G130" s="186"/>
      <c r="H130" s="194"/>
      <c r="I130" s="194"/>
    </row>
    <row r="131" spans="1:9" ht="18">
      <c r="A131" s="186"/>
      <c r="B131" s="186"/>
      <c r="C131" s="186"/>
      <c r="D131" s="247"/>
      <c r="E131" s="186"/>
      <c r="F131" s="186"/>
      <c r="G131" s="186"/>
      <c r="H131" s="194"/>
      <c r="I131" s="194"/>
    </row>
    <row r="132" spans="1:9" ht="18">
      <c r="A132" s="186"/>
      <c r="B132" s="186"/>
      <c r="C132" s="186"/>
      <c r="D132" s="247"/>
      <c r="E132" s="186"/>
      <c r="F132" s="186"/>
      <c r="G132" s="186"/>
      <c r="H132" s="194"/>
      <c r="I132" s="194"/>
    </row>
    <row r="133" spans="1:9" ht="18">
      <c r="A133" s="186"/>
      <c r="B133" s="186"/>
      <c r="C133" s="186"/>
      <c r="D133" s="247"/>
      <c r="E133" s="186"/>
      <c r="F133" s="186"/>
      <c r="G133" s="186"/>
      <c r="H133" s="194"/>
      <c r="I133" s="194"/>
    </row>
    <row r="134" spans="1:9" ht="18">
      <c r="A134" s="186"/>
      <c r="B134" s="186"/>
      <c r="C134" s="186"/>
      <c r="D134" s="247"/>
      <c r="E134" s="186"/>
      <c r="F134" s="186"/>
      <c r="G134" s="186"/>
      <c r="H134" s="194"/>
      <c r="I134" s="194"/>
    </row>
    <row r="135" spans="1:9" ht="18">
      <c r="A135" s="186"/>
      <c r="B135" s="186"/>
      <c r="C135" s="186"/>
      <c r="D135" s="247"/>
      <c r="E135" s="186"/>
      <c r="F135" s="186"/>
      <c r="G135" s="186"/>
      <c r="H135" s="194"/>
      <c r="I135" s="194"/>
    </row>
    <row r="136" spans="1:9" ht="18">
      <c r="A136" s="186"/>
      <c r="B136" s="186"/>
      <c r="C136" s="186"/>
      <c r="D136" s="247"/>
      <c r="E136" s="186"/>
      <c r="F136" s="186"/>
      <c r="G136" s="186"/>
      <c r="H136" s="194"/>
      <c r="I136" s="194"/>
    </row>
    <row r="137" spans="1:9" ht="18">
      <c r="A137" s="186"/>
      <c r="B137" s="186"/>
      <c r="C137" s="186"/>
      <c r="D137" s="247"/>
      <c r="E137" s="186"/>
      <c r="F137" s="186"/>
      <c r="G137" s="186"/>
      <c r="H137" s="194"/>
      <c r="I137" s="194"/>
    </row>
    <row r="138" spans="1:9" ht="18">
      <c r="A138" s="186"/>
      <c r="B138" s="186"/>
      <c r="C138" s="186"/>
      <c r="D138" s="247"/>
      <c r="E138" s="186"/>
      <c r="F138" s="186"/>
      <c r="G138" s="186"/>
      <c r="H138" s="194"/>
      <c r="I138" s="194"/>
    </row>
    <row r="139" spans="1:9" ht="18">
      <c r="A139" s="186"/>
      <c r="B139" s="186"/>
      <c r="C139" s="186"/>
      <c r="D139" s="247"/>
      <c r="E139" s="186"/>
      <c r="F139" s="186"/>
      <c r="G139" s="186"/>
      <c r="H139" s="194"/>
      <c r="I139" s="194"/>
    </row>
    <row r="140" spans="1:9" ht="18">
      <c r="A140" s="186"/>
      <c r="B140" s="186"/>
      <c r="C140" s="186"/>
      <c r="D140" s="247"/>
      <c r="E140" s="186"/>
      <c r="F140" s="186"/>
      <c r="G140" s="186"/>
      <c r="H140" s="194"/>
      <c r="I140" s="194"/>
    </row>
    <row r="141" spans="1:9" ht="18">
      <c r="A141" s="186"/>
      <c r="B141" s="186"/>
      <c r="C141" s="186"/>
      <c r="D141" s="247"/>
      <c r="E141" s="186"/>
      <c r="F141" s="186"/>
      <c r="G141" s="186"/>
      <c r="H141" s="194"/>
      <c r="I141" s="194"/>
    </row>
    <row r="142" spans="1:9" ht="18">
      <c r="A142" s="186"/>
      <c r="B142" s="186"/>
      <c r="C142" s="186"/>
      <c r="D142" s="247"/>
      <c r="E142" s="186"/>
      <c r="F142" s="186"/>
      <c r="G142" s="186"/>
      <c r="H142" s="194"/>
      <c r="I142" s="194"/>
    </row>
    <row r="143" spans="1:9" ht="18">
      <c r="A143" s="186"/>
      <c r="B143" s="186"/>
      <c r="C143" s="186"/>
      <c r="D143" s="247"/>
      <c r="E143" s="186"/>
      <c r="F143" s="186"/>
      <c r="G143" s="186"/>
      <c r="H143" s="194"/>
      <c r="I143" s="194"/>
    </row>
    <row r="144" spans="1:9" ht="18">
      <c r="A144" s="186"/>
      <c r="B144" s="186"/>
      <c r="C144" s="186"/>
      <c r="D144" s="247"/>
      <c r="E144" s="186"/>
      <c r="F144" s="186"/>
      <c r="G144" s="186"/>
      <c r="H144" s="194"/>
      <c r="I144" s="194"/>
    </row>
    <row r="145" spans="1:9" ht="18">
      <c r="A145" s="186"/>
      <c r="B145" s="186"/>
      <c r="C145" s="186"/>
      <c r="D145" s="247"/>
      <c r="E145" s="186"/>
      <c r="F145" s="186"/>
      <c r="G145" s="186"/>
      <c r="H145" s="194"/>
      <c r="I145" s="194"/>
    </row>
    <row r="146" spans="1:9" ht="18">
      <c r="A146" s="186"/>
      <c r="B146" s="186"/>
      <c r="C146" s="186"/>
      <c r="D146" s="247"/>
      <c r="E146" s="186"/>
      <c r="F146" s="186"/>
      <c r="G146" s="186"/>
      <c r="H146" s="194"/>
      <c r="I146" s="194"/>
    </row>
    <row r="147" spans="1:9" ht="18">
      <c r="A147" s="186"/>
      <c r="B147" s="186"/>
      <c r="C147" s="186"/>
      <c r="D147" s="247"/>
      <c r="E147" s="186"/>
      <c r="F147" s="186"/>
      <c r="G147" s="186"/>
      <c r="H147" s="194"/>
      <c r="I147" s="194"/>
    </row>
    <row r="148" spans="1:9" ht="18">
      <c r="A148" s="186"/>
      <c r="B148" s="186"/>
      <c r="C148" s="186"/>
      <c r="D148" s="247"/>
      <c r="E148" s="186"/>
      <c r="F148" s="186"/>
      <c r="G148" s="186"/>
      <c r="H148" s="194"/>
      <c r="I148" s="194"/>
    </row>
    <row r="149" spans="1:9" ht="18">
      <c r="A149" s="186"/>
      <c r="B149" s="186"/>
      <c r="C149" s="186"/>
      <c r="D149" s="247"/>
      <c r="E149" s="186"/>
      <c r="F149" s="186"/>
      <c r="G149" s="186"/>
      <c r="H149" s="194"/>
      <c r="I149" s="194"/>
    </row>
    <row r="150" spans="1:9" ht="18">
      <c r="A150" s="186"/>
      <c r="B150" s="186"/>
      <c r="C150" s="186"/>
      <c r="D150" s="247"/>
      <c r="E150" s="186"/>
      <c r="F150" s="186"/>
      <c r="G150" s="186"/>
      <c r="H150" s="194"/>
      <c r="I150" s="194"/>
    </row>
    <row r="151" spans="1:9" ht="18">
      <c r="A151" s="186"/>
      <c r="B151" s="186"/>
      <c r="C151" s="186"/>
      <c r="D151" s="247"/>
      <c r="E151" s="186"/>
      <c r="F151" s="186"/>
      <c r="G151" s="186"/>
      <c r="H151" s="194"/>
      <c r="I151" s="194"/>
    </row>
    <row r="152" spans="1:9" ht="18">
      <c r="A152" s="186"/>
      <c r="B152" s="186"/>
      <c r="C152" s="186"/>
      <c r="D152" s="247"/>
      <c r="E152" s="186"/>
      <c r="F152" s="186"/>
      <c r="G152" s="186"/>
      <c r="H152" s="194"/>
      <c r="I152" s="194"/>
    </row>
    <row r="153" spans="1:9" ht="18">
      <c r="A153" s="186"/>
      <c r="B153" s="186"/>
      <c r="C153" s="186"/>
      <c r="D153" s="247"/>
      <c r="E153" s="186"/>
      <c r="F153" s="186"/>
      <c r="G153" s="186"/>
      <c r="H153" s="194"/>
      <c r="I153" s="194"/>
    </row>
    <row r="154" spans="1:9" ht="18">
      <c r="A154" s="186"/>
      <c r="B154" s="186"/>
      <c r="C154" s="186"/>
      <c r="D154" s="247"/>
      <c r="E154" s="186"/>
      <c r="F154" s="186"/>
      <c r="G154" s="186"/>
      <c r="H154" s="194"/>
      <c r="I154" s="194"/>
    </row>
    <row r="155" spans="1:9" ht="18">
      <c r="A155" s="186"/>
      <c r="B155" s="186"/>
      <c r="C155" s="186"/>
      <c r="D155" s="247"/>
      <c r="E155" s="186"/>
      <c r="F155" s="186"/>
      <c r="G155" s="186"/>
      <c r="H155" s="194"/>
      <c r="I155" s="194"/>
    </row>
    <row r="156" spans="1:9" ht="18">
      <c r="A156" s="186"/>
      <c r="B156" s="186"/>
      <c r="C156" s="186"/>
      <c r="D156" s="247"/>
      <c r="E156" s="186"/>
      <c r="F156" s="186"/>
      <c r="G156" s="186"/>
      <c r="H156" s="194"/>
      <c r="I156" s="194"/>
    </row>
    <row r="157" spans="1:9" ht="18">
      <c r="A157" s="186"/>
      <c r="B157" s="186"/>
      <c r="C157" s="186"/>
      <c r="D157" s="247"/>
      <c r="E157" s="186"/>
      <c r="F157" s="186"/>
      <c r="G157" s="186"/>
      <c r="H157" s="194"/>
      <c r="I157" s="194"/>
    </row>
    <row r="158" spans="1:9" ht="18">
      <c r="A158" s="186"/>
      <c r="B158" s="186"/>
      <c r="C158" s="186"/>
      <c r="D158" s="247"/>
      <c r="E158" s="186"/>
      <c r="F158" s="186"/>
      <c r="G158" s="186"/>
      <c r="H158" s="194"/>
      <c r="I158" s="194"/>
    </row>
    <row r="159" spans="1:9" ht="18">
      <c r="A159" s="186"/>
      <c r="B159" s="186"/>
      <c r="C159" s="186"/>
      <c r="D159" s="247"/>
      <c r="E159" s="186"/>
      <c r="F159" s="186"/>
      <c r="G159" s="186"/>
      <c r="H159" s="194"/>
      <c r="I159" s="194"/>
    </row>
    <row r="160" spans="1:9" ht="18">
      <c r="A160" s="186"/>
      <c r="B160" s="186"/>
      <c r="C160" s="186"/>
      <c r="D160" s="247"/>
      <c r="E160" s="186"/>
      <c r="F160" s="186"/>
      <c r="G160" s="186"/>
      <c r="H160" s="194"/>
      <c r="I160" s="194"/>
    </row>
    <row r="161" spans="1:9" ht="18">
      <c r="A161" s="186"/>
      <c r="B161" s="186"/>
      <c r="C161" s="186"/>
      <c r="D161" s="247"/>
      <c r="E161" s="186"/>
      <c r="F161" s="186"/>
      <c r="G161" s="186"/>
      <c r="H161" s="194"/>
      <c r="I161" s="194"/>
    </row>
    <row r="162" spans="1:9" ht="18">
      <c r="A162" s="186"/>
      <c r="B162" s="186"/>
      <c r="C162" s="186"/>
      <c r="D162" s="247"/>
      <c r="E162" s="186"/>
      <c r="F162" s="186"/>
      <c r="G162" s="186"/>
      <c r="H162" s="194"/>
      <c r="I162" s="194"/>
    </row>
    <row r="163" spans="1:9" ht="18">
      <c r="A163" s="186"/>
      <c r="B163" s="186"/>
      <c r="C163" s="186"/>
      <c r="D163" s="247"/>
      <c r="E163" s="186"/>
      <c r="F163" s="186"/>
      <c r="G163" s="186"/>
      <c r="H163" s="194"/>
      <c r="I163" s="194"/>
    </row>
    <row r="164" spans="1:9" ht="18">
      <c r="A164" s="186"/>
      <c r="B164" s="186"/>
      <c r="C164" s="186"/>
      <c r="D164" s="247"/>
      <c r="E164" s="186"/>
      <c r="F164" s="186"/>
      <c r="G164" s="186"/>
      <c r="H164" s="194"/>
      <c r="I164" s="194"/>
    </row>
    <row r="165" spans="1:9" ht="18">
      <c r="A165" s="186"/>
      <c r="B165" s="186"/>
      <c r="C165" s="186"/>
      <c r="D165" s="247"/>
      <c r="E165" s="186"/>
      <c r="F165" s="186"/>
      <c r="G165" s="186"/>
      <c r="H165" s="194"/>
      <c r="I165" s="194"/>
    </row>
    <row r="166" spans="1:9" ht="18">
      <c r="A166" s="186"/>
      <c r="B166" s="186"/>
      <c r="C166" s="186"/>
      <c r="D166" s="247"/>
      <c r="E166" s="186"/>
      <c r="F166" s="186"/>
      <c r="G166" s="186"/>
      <c r="H166" s="194"/>
      <c r="I166" s="194"/>
    </row>
    <row r="167" spans="1:9" ht="18">
      <c r="A167" s="186"/>
      <c r="B167" s="186"/>
      <c r="C167" s="186"/>
      <c r="D167" s="247"/>
      <c r="E167" s="186"/>
      <c r="F167" s="186"/>
      <c r="G167" s="186"/>
      <c r="H167" s="194"/>
      <c r="I167" s="194"/>
    </row>
    <row r="168" spans="1:9" ht="18">
      <c r="A168" s="186"/>
      <c r="B168" s="186"/>
      <c r="C168" s="186"/>
      <c r="D168" s="247"/>
      <c r="E168" s="186"/>
      <c r="F168" s="186"/>
      <c r="G168" s="186"/>
      <c r="H168" s="194"/>
      <c r="I168" s="194"/>
    </row>
    <row r="169" spans="1:9" ht="18">
      <c r="A169" s="186"/>
      <c r="B169" s="186"/>
      <c r="C169" s="186"/>
      <c r="D169" s="247"/>
      <c r="E169" s="186"/>
      <c r="F169" s="186"/>
      <c r="G169" s="186"/>
      <c r="H169" s="194"/>
      <c r="I169" s="194"/>
    </row>
    <row r="170" spans="1:9" ht="18">
      <c r="A170" s="186"/>
      <c r="B170" s="186"/>
      <c r="C170" s="186"/>
      <c r="D170" s="247"/>
      <c r="E170" s="186"/>
      <c r="F170" s="186"/>
      <c r="G170" s="186"/>
      <c r="H170" s="194"/>
      <c r="I170" s="194"/>
    </row>
    <row r="171" spans="1:9" ht="18">
      <c r="A171" s="186"/>
      <c r="B171" s="186"/>
      <c r="C171" s="186"/>
      <c r="D171" s="247"/>
      <c r="E171" s="186"/>
      <c r="F171" s="186"/>
      <c r="G171" s="186"/>
      <c r="H171" s="194"/>
      <c r="I171" s="194"/>
    </row>
    <row r="172" spans="1:9" ht="18">
      <c r="A172" s="186"/>
      <c r="B172" s="186"/>
      <c r="C172" s="186"/>
      <c r="D172" s="247"/>
      <c r="E172" s="186"/>
      <c r="F172" s="186"/>
      <c r="G172" s="186"/>
      <c r="H172" s="194"/>
      <c r="I172" s="194"/>
    </row>
    <row r="173" spans="1:9" ht="18">
      <c r="A173" s="186"/>
      <c r="B173" s="186"/>
      <c r="C173" s="186"/>
      <c r="D173" s="247"/>
      <c r="E173" s="186"/>
      <c r="F173" s="186"/>
      <c r="G173" s="186"/>
      <c r="H173" s="194"/>
      <c r="I173" s="194"/>
    </row>
    <row r="174" spans="1:9" ht="18">
      <c r="A174" s="186"/>
      <c r="B174" s="186"/>
      <c r="C174" s="186"/>
      <c r="D174" s="247"/>
      <c r="E174" s="186"/>
      <c r="F174" s="186"/>
      <c r="G174" s="186"/>
      <c r="H174" s="194"/>
      <c r="I174" s="194"/>
    </row>
    <row r="175" spans="1:9" ht="18">
      <c r="A175" s="186"/>
      <c r="B175" s="186"/>
      <c r="C175" s="186"/>
      <c r="D175" s="247"/>
      <c r="E175" s="186"/>
      <c r="F175" s="186"/>
      <c r="G175" s="186"/>
      <c r="H175" s="194"/>
      <c r="I175" s="194"/>
    </row>
    <row r="176" spans="1:9" ht="18">
      <c r="A176" s="186"/>
      <c r="B176" s="186"/>
      <c r="C176" s="186"/>
      <c r="D176" s="247"/>
      <c r="E176" s="186"/>
      <c r="F176" s="186"/>
      <c r="G176" s="186"/>
      <c r="H176" s="194"/>
      <c r="I176" s="194"/>
    </row>
    <row r="177" spans="1:9" ht="18">
      <c r="A177" s="186"/>
      <c r="B177" s="186"/>
      <c r="C177" s="186"/>
      <c r="D177" s="247"/>
      <c r="E177" s="186"/>
      <c r="F177" s="186"/>
      <c r="G177" s="186"/>
      <c r="H177" s="194"/>
      <c r="I177" s="194"/>
    </row>
    <row r="178" spans="1:9" ht="18">
      <c r="A178" s="186"/>
      <c r="B178" s="186"/>
      <c r="C178" s="186"/>
      <c r="D178" s="247"/>
      <c r="E178" s="186"/>
      <c r="F178" s="186"/>
      <c r="G178" s="186"/>
      <c r="H178" s="194"/>
      <c r="I178" s="194"/>
    </row>
    <row r="179" spans="1:9" ht="18">
      <c r="A179" s="186"/>
      <c r="B179" s="186"/>
      <c r="C179" s="186"/>
      <c r="D179" s="247"/>
      <c r="E179" s="186"/>
      <c r="F179" s="186"/>
      <c r="G179" s="186"/>
      <c r="H179" s="194"/>
      <c r="I179" s="194"/>
    </row>
    <row r="180" spans="1:9" ht="18">
      <c r="A180" s="186"/>
      <c r="B180" s="186"/>
      <c r="C180" s="186"/>
      <c r="D180" s="247"/>
      <c r="E180" s="186"/>
      <c r="F180" s="186"/>
      <c r="G180" s="186"/>
      <c r="H180" s="194"/>
      <c r="I180" s="194"/>
    </row>
    <row r="181" spans="1:9" ht="18">
      <c r="A181" s="186"/>
      <c r="B181" s="186"/>
      <c r="C181" s="186"/>
      <c r="D181" s="247"/>
      <c r="E181" s="186"/>
      <c r="F181" s="186"/>
      <c r="G181" s="186"/>
      <c r="H181" s="194"/>
      <c r="I181" s="194"/>
    </row>
    <row r="182" spans="1:9" ht="18">
      <c r="A182" s="186"/>
      <c r="B182" s="186"/>
      <c r="C182" s="186"/>
      <c r="D182" s="247"/>
      <c r="E182" s="186"/>
      <c r="F182" s="186"/>
      <c r="G182" s="186"/>
      <c r="H182" s="194"/>
      <c r="I182" s="194"/>
    </row>
    <row r="183" spans="1:9" ht="18">
      <c r="A183" s="186"/>
      <c r="B183" s="186"/>
      <c r="C183" s="186"/>
      <c r="D183" s="247"/>
      <c r="E183" s="186"/>
      <c r="F183" s="186"/>
      <c r="G183" s="186"/>
      <c r="H183" s="194"/>
      <c r="I183" s="194"/>
    </row>
    <row r="184" spans="1:9" ht="18">
      <c r="A184" s="186"/>
      <c r="B184" s="186"/>
      <c r="C184" s="186"/>
      <c r="D184" s="247"/>
      <c r="E184" s="186"/>
      <c r="F184" s="186"/>
      <c r="G184" s="186"/>
      <c r="H184" s="194"/>
      <c r="I184" s="194"/>
    </row>
    <row r="185" spans="1:9" ht="18">
      <c r="A185" s="186"/>
      <c r="B185" s="186"/>
      <c r="C185" s="186"/>
      <c r="D185" s="247"/>
      <c r="E185" s="186"/>
      <c r="F185" s="186"/>
      <c r="G185" s="186"/>
      <c r="H185" s="194"/>
      <c r="I185" s="194"/>
    </row>
    <row r="186" spans="1:9" ht="18">
      <c r="A186" s="186"/>
      <c r="B186" s="186"/>
      <c r="C186" s="186"/>
      <c r="D186" s="247"/>
      <c r="E186" s="186"/>
      <c r="F186" s="186"/>
      <c r="G186" s="186"/>
      <c r="H186" s="194"/>
      <c r="I186" s="194"/>
    </row>
    <row r="187" spans="1:9" ht="18">
      <c r="A187" s="186"/>
      <c r="B187" s="186"/>
      <c r="C187" s="186"/>
      <c r="D187" s="247"/>
      <c r="E187" s="186"/>
      <c r="F187" s="186"/>
      <c r="G187" s="186"/>
      <c r="H187" s="194"/>
      <c r="I187" s="194"/>
    </row>
    <row r="188" spans="1:9" ht="18">
      <c r="A188" s="186"/>
      <c r="B188" s="186"/>
      <c r="C188" s="186"/>
      <c r="D188" s="247"/>
      <c r="E188" s="186"/>
      <c r="F188" s="186"/>
      <c r="G188" s="186"/>
      <c r="H188" s="194"/>
      <c r="I188" s="194"/>
    </row>
    <row r="189" spans="1:9" ht="18">
      <c r="A189" s="186"/>
      <c r="B189" s="186"/>
      <c r="C189" s="186"/>
      <c r="D189" s="247"/>
      <c r="E189" s="186"/>
      <c r="F189" s="186"/>
      <c r="G189" s="186"/>
      <c r="H189" s="194"/>
      <c r="I189" s="194"/>
    </row>
    <row r="190" spans="1:9" ht="18">
      <c r="A190" s="186"/>
      <c r="B190" s="186"/>
      <c r="C190" s="186"/>
      <c r="D190" s="247"/>
      <c r="E190" s="186"/>
      <c r="F190" s="186"/>
      <c r="G190" s="186"/>
      <c r="H190" s="194"/>
      <c r="I190" s="194"/>
    </row>
    <row r="191" spans="1:9" ht="18">
      <c r="A191" s="186"/>
      <c r="B191" s="186"/>
      <c r="C191" s="186"/>
      <c r="D191" s="247"/>
      <c r="E191" s="186"/>
      <c r="F191" s="186"/>
      <c r="G191" s="186"/>
      <c r="H191" s="194"/>
      <c r="I191" s="194"/>
    </row>
    <row r="192" spans="1:9" ht="18">
      <c r="A192" s="186"/>
      <c r="B192" s="186"/>
      <c r="C192" s="186"/>
      <c r="D192" s="247"/>
      <c r="E192" s="186"/>
      <c r="F192" s="186"/>
      <c r="G192" s="186"/>
      <c r="H192" s="194"/>
      <c r="I192" s="194"/>
    </row>
    <row r="193" spans="1:9" ht="18">
      <c r="A193" s="186"/>
      <c r="B193" s="186"/>
      <c r="C193" s="186"/>
      <c r="D193" s="247"/>
      <c r="E193" s="186"/>
      <c r="F193" s="186"/>
      <c r="G193" s="186"/>
      <c r="H193" s="194"/>
      <c r="I193" s="194"/>
    </row>
    <row r="194" spans="1:9" ht="18">
      <c r="A194" s="186"/>
      <c r="B194" s="186"/>
      <c r="C194" s="186"/>
      <c r="D194" s="247"/>
      <c r="E194" s="186"/>
      <c r="F194" s="186"/>
      <c r="G194" s="186"/>
      <c r="H194" s="194"/>
      <c r="I194" s="194"/>
    </row>
    <row r="195" spans="1:9" ht="18">
      <c r="A195" s="194"/>
      <c r="B195" s="194"/>
      <c r="C195" s="194"/>
      <c r="D195" s="195"/>
      <c r="E195" s="194"/>
      <c r="F195" s="194"/>
      <c r="G195" s="194"/>
      <c r="H195" s="194"/>
      <c r="I195" s="194"/>
    </row>
    <row r="196" spans="1:9" ht="18">
      <c r="A196" s="194"/>
      <c r="B196" s="194"/>
      <c r="C196" s="194"/>
      <c r="D196" s="195"/>
      <c r="E196" s="194"/>
      <c r="F196" s="194"/>
      <c r="G196" s="194"/>
      <c r="H196" s="194"/>
      <c r="I196" s="194"/>
    </row>
    <row r="197" spans="1:9" ht="18">
      <c r="A197" s="194"/>
      <c r="B197" s="194"/>
      <c r="C197" s="194"/>
      <c r="D197" s="195"/>
      <c r="E197" s="194"/>
      <c r="F197" s="194"/>
      <c r="G197" s="194"/>
      <c r="H197" s="194"/>
      <c r="I197" s="194"/>
    </row>
    <row r="198" spans="1:9" ht="18">
      <c r="A198" s="194"/>
      <c r="B198" s="194"/>
      <c r="C198" s="194"/>
      <c r="D198" s="195"/>
      <c r="E198" s="194"/>
      <c r="F198" s="194"/>
      <c r="G198" s="194"/>
      <c r="H198" s="194"/>
      <c r="I198" s="194"/>
    </row>
    <row r="199" spans="1:9" ht="18">
      <c r="A199" s="194"/>
      <c r="B199" s="194"/>
      <c r="C199" s="194"/>
      <c r="D199" s="195"/>
      <c r="E199" s="194"/>
      <c r="F199" s="194"/>
      <c r="G199" s="194"/>
      <c r="H199" s="194"/>
      <c r="I199" s="194"/>
    </row>
    <row r="200" spans="1:9" ht="18">
      <c r="A200" s="194"/>
      <c r="B200" s="194"/>
      <c r="C200" s="194"/>
      <c r="D200" s="195"/>
      <c r="E200" s="194"/>
      <c r="F200" s="194"/>
      <c r="G200" s="194"/>
      <c r="H200" s="194"/>
      <c r="I200" s="194"/>
    </row>
    <row r="201" spans="1:9" ht="18">
      <c r="A201" s="194"/>
      <c r="B201" s="194"/>
      <c r="C201" s="194"/>
      <c r="D201" s="195"/>
      <c r="E201" s="194"/>
      <c r="F201" s="194"/>
      <c r="G201" s="194"/>
      <c r="H201" s="194"/>
      <c r="I201" s="194"/>
    </row>
    <row r="202" spans="1:9" ht="18">
      <c r="A202" s="194"/>
      <c r="B202" s="194"/>
      <c r="C202" s="194"/>
      <c r="D202" s="195"/>
      <c r="E202" s="194"/>
      <c r="F202" s="194"/>
      <c r="G202" s="194"/>
      <c r="H202" s="194"/>
      <c r="I202" s="194"/>
    </row>
    <row r="203" spans="1:9" ht="18">
      <c r="A203" s="194"/>
      <c r="B203" s="194"/>
      <c r="C203" s="194"/>
      <c r="D203" s="195"/>
      <c r="E203" s="194"/>
      <c r="F203" s="194"/>
      <c r="G203" s="194"/>
      <c r="H203" s="194"/>
      <c r="I203" s="194"/>
    </row>
    <row r="204" spans="1:9" ht="18">
      <c r="A204" s="194"/>
      <c r="B204" s="194"/>
      <c r="C204" s="194"/>
      <c r="D204" s="195"/>
      <c r="E204" s="194"/>
      <c r="F204" s="194"/>
      <c r="G204" s="194"/>
      <c r="H204" s="194"/>
      <c r="I204" s="194"/>
    </row>
    <row r="205" spans="1:9" ht="18">
      <c r="A205" s="194"/>
      <c r="B205" s="194"/>
      <c r="C205" s="194"/>
      <c r="D205" s="195"/>
      <c r="E205" s="194"/>
      <c r="F205" s="194"/>
      <c r="G205" s="194"/>
      <c r="H205" s="194"/>
      <c r="I205" s="194"/>
    </row>
    <row r="206" spans="1:9" ht="18">
      <c r="A206" s="194"/>
      <c r="B206" s="194"/>
      <c r="C206" s="194"/>
      <c r="D206" s="195"/>
      <c r="E206" s="194"/>
      <c r="F206" s="194"/>
      <c r="G206" s="194"/>
      <c r="H206" s="194"/>
      <c r="I206" s="194"/>
    </row>
    <row r="207" spans="1:9" ht="18">
      <c r="A207" s="194"/>
      <c r="B207" s="194"/>
      <c r="C207" s="194"/>
      <c r="D207" s="195"/>
      <c r="E207" s="194"/>
      <c r="F207" s="194"/>
      <c r="G207" s="194"/>
      <c r="H207" s="194"/>
      <c r="I207" s="194"/>
    </row>
    <row r="208" spans="1:9" ht="18">
      <c r="A208" s="194"/>
      <c r="B208" s="194"/>
      <c r="C208" s="194"/>
      <c r="D208" s="195"/>
      <c r="E208" s="194"/>
      <c r="F208" s="194"/>
      <c r="G208" s="194"/>
      <c r="H208" s="194"/>
      <c r="I208" s="194"/>
    </row>
    <row r="209" spans="1:9" ht="18">
      <c r="A209" s="194"/>
      <c r="B209" s="194"/>
      <c r="C209" s="194"/>
      <c r="D209" s="195"/>
      <c r="E209" s="194"/>
      <c r="F209" s="194"/>
      <c r="G209" s="194"/>
      <c r="H209" s="194"/>
      <c r="I209" s="194"/>
    </row>
    <row r="210" spans="1:9" ht="18">
      <c r="A210" s="194"/>
      <c r="B210" s="194"/>
      <c r="C210" s="194"/>
      <c r="D210" s="195"/>
      <c r="E210" s="194"/>
      <c r="F210" s="194"/>
      <c r="G210" s="194"/>
      <c r="H210" s="194"/>
      <c r="I210" s="194"/>
    </row>
    <row r="211" spans="1:9" ht="18">
      <c r="A211" s="194"/>
      <c r="B211" s="194"/>
      <c r="C211" s="194"/>
      <c r="D211" s="195"/>
      <c r="E211" s="194"/>
      <c r="F211" s="194"/>
      <c r="G211" s="194"/>
      <c r="H211" s="194"/>
      <c r="I211" s="194"/>
    </row>
    <row r="212" spans="1:9" ht="18">
      <c r="A212" s="194"/>
      <c r="B212" s="194"/>
      <c r="C212" s="194"/>
      <c r="D212" s="195"/>
      <c r="E212" s="194"/>
      <c r="F212" s="194"/>
      <c r="G212" s="194"/>
      <c r="H212" s="194"/>
      <c r="I212" s="194"/>
    </row>
    <row r="213" spans="1:9" ht="18">
      <c r="A213" s="194"/>
      <c r="B213" s="194"/>
      <c r="C213" s="194"/>
      <c r="D213" s="195"/>
      <c r="E213" s="194"/>
      <c r="F213" s="194"/>
      <c r="G213" s="194"/>
      <c r="H213" s="194"/>
      <c r="I213" s="194"/>
    </row>
    <row r="214" spans="1:9" ht="18">
      <c r="A214" s="194"/>
      <c r="B214" s="194"/>
      <c r="C214" s="194"/>
      <c r="D214" s="195"/>
      <c r="E214" s="194"/>
      <c r="F214" s="194"/>
      <c r="G214" s="194"/>
      <c r="H214" s="194"/>
      <c r="I214" s="194"/>
    </row>
    <row r="215" spans="1:9" ht="18">
      <c r="A215" s="194"/>
      <c r="B215" s="194"/>
      <c r="C215" s="194"/>
      <c r="D215" s="195"/>
      <c r="E215" s="194"/>
      <c r="F215" s="194"/>
      <c r="G215" s="194"/>
      <c r="H215" s="194"/>
      <c r="I215" s="194"/>
    </row>
    <row r="216" spans="1:9" ht="18">
      <c r="A216" s="194"/>
      <c r="B216" s="194"/>
      <c r="C216" s="194"/>
      <c r="D216" s="195"/>
      <c r="E216" s="194"/>
      <c r="F216" s="194"/>
      <c r="G216" s="194"/>
      <c r="H216" s="194"/>
      <c r="I216" s="194"/>
    </row>
    <row r="217" spans="1:9" ht="18">
      <c r="A217" s="194"/>
      <c r="B217" s="194"/>
      <c r="C217" s="194"/>
      <c r="D217" s="195"/>
      <c r="E217" s="194"/>
      <c r="F217" s="194"/>
      <c r="G217" s="194"/>
      <c r="H217" s="194"/>
      <c r="I217" s="194"/>
    </row>
    <row r="218" spans="1:9" ht="18">
      <c r="A218" s="194"/>
      <c r="B218" s="194"/>
      <c r="C218" s="194"/>
      <c r="D218" s="195"/>
      <c r="E218" s="194"/>
      <c r="F218" s="194"/>
      <c r="G218" s="194"/>
      <c r="H218" s="194"/>
      <c r="I218" s="194"/>
    </row>
    <row r="219" spans="1:9" ht="18">
      <c r="A219" s="194"/>
      <c r="B219" s="194"/>
      <c r="C219" s="194"/>
      <c r="D219" s="195"/>
      <c r="E219" s="194"/>
      <c r="F219" s="194"/>
      <c r="G219" s="194"/>
      <c r="H219" s="194"/>
      <c r="I219" s="194"/>
    </row>
    <row r="220" spans="1:9" ht="18">
      <c r="A220" s="194"/>
      <c r="B220" s="194"/>
      <c r="C220" s="194"/>
      <c r="D220" s="195"/>
      <c r="E220" s="194"/>
      <c r="F220" s="194"/>
      <c r="G220" s="194"/>
      <c r="H220" s="194"/>
      <c r="I220" s="194"/>
    </row>
    <row r="221" spans="1:9" ht="18">
      <c r="A221" s="194"/>
      <c r="B221" s="194"/>
      <c r="C221" s="194"/>
      <c r="D221" s="195"/>
      <c r="E221" s="194"/>
      <c r="F221" s="194"/>
      <c r="G221" s="194"/>
      <c r="H221" s="194"/>
      <c r="I221" s="194"/>
    </row>
    <row r="222" spans="1:9" ht="18">
      <c r="A222" s="194"/>
      <c r="B222" s="194"/>
      <c r="C222" s="194"/>
      <c r="D222" s="195"/>
      <c r="E222" s="194"/>
      <c r="F222" s="194"/>
      <c r="G222" s="194"/>
      <c r="H222" s="194"/>
      <c r="I222" s="194"/>
    </row>
    <row r="223" spans="1:9" ht="18">
      <c r="A223" s="194"/>
      <c r="B223" s="194"/>
      <c r="C223" s="194"/>
      <c r="D223" s="195"/>
      <c r="E223" s="194"/>
      <c r="F223" s="194"/>
      <c r="G223" s="194"/>
      <c r="H223" s="194"/>
      <c r="I223" s="194"/>
    </row>
    <row r="224" spans="1:9" ht="18">
      <c r="A224" s="194"/>
      <c r="B224" s="194"/>
      <c r="C224" s="194"/>
      <c r="D224" s="195"/>
      <c r="E224" s="194"/>
      <c r="F224" s="194"/>
      <c r="G224" s="194"/>
      <c r="H224" s="194"/>
      <c r="I224" s="194"/>
    </row>
    <row r="225" spans="1:9" ht="18">
      <c r="A225" s="194"/>
      <c r="B225" s="194"/>
      <c r="C225" s="194"/>
      <c r="D225" s="195"/>
      <c r="E225" s="194"/>
      <c r="F225" s="194"/>
      <c r="G225" s="194"/>
      <c r="H225" s="194"/>
      <c r="I225" s="194"/>
    </row>
    <row r="226" spans="1:9" ht="18">
      <c r="A226" s="194"/>
      <c r="B226" s="194"/>
      <c r="C226" s="194"/>
      <c r="D226" s="195"/>
      <c r="E226" s="194"/>
      <c r="F226" s="194"/>
      <c r="G226" s="194"/>
      <c r="H226" s="194"/>
      <c r="I226" s="194"/>
    </row>
    <row r="227" spans="1:9" ht="18">
      <c r="A227" s="194"/>
      <c r="B227" s="194"/>
      <c r="C227" s="194"/>
      <c r="D227" s="195"/>
      <c r="E227" s="194"/>
      <c r="F227" s="194"/>
      <c r="G227" s="194"/>
      <c r="H227" s="194"/>
      <c r="I227" s="194"/>
    </row>
    <row r="228" spans="1:9" ht="18">
      <c r="A228" s="194"/>
      <c r="B228" s="194"/>
      <c r="C228" s="194"/>
      <c r="D228" s="195"/>
      <c r="E228" s="194"/>
      <c r="F228" s="194"/>
      <c r="G228" s="194"/>
      <c r="H228" s="194"/>
      <c r="I228" s="194"/>
    </row>
    <row r="229" spans="1:9" ht="18">
      <c r="A229" s="194"/>
      <c r="B229" s="194"/>
      <c r="C229" s="194"/>
      <c r="D229" s="195"/>
      <c r="E229" s="194"/>
      <c r="F229" s="194"/>
      <c r="G229" s="194"/>
      <c r="H229" s="194"/>
      <c r="I229" s="194"/>
    </row>
    <row r="230" spans="1:9" ht="18">
      <c r="A230" s="194"/>
      <c r="B230" s="194"/>
      <c r="C230" s="194"/>
      <c r="D230" s="195"/>
      <c r="E230" s="194"/>
      <c r="F230" s="194"/>
      <c r="G230" s="194"/>
      <c r="H230" s="194"/>
      <c r="I230" s="194"/>
    </row>
    <row r="231" spans="1:9" ht="18">
      <c r="A231" s="194"/>
      <c r="B231" s="194"/>
      <c r="C231" s="194"/>
      <c r="D231" s="195"/>
      <c r="E231" s="194"/>
      <c r="F231" s="194"/>
      <c r="G231" s="194"/>
      <c r="H231" s="194"/>
      <c r="I231" s="194"/>
    </row>
    <row r="232" spans="1:9" ht="18">
      <c r="A232" s="194"/>
      <c r="B232" s="194"/>
      <c r="C232" s="194"/>
      <c r="D232" s="195"/>
      <c r="E232" s="194"/>
      <c r="F232" s="194"/>
      <c r="G232" s="194"/>
      <c r="H232" s="194"/>
      <c r="I232" s="194"/>
    </row>
    <row r="233" spans="1:9" ht="18">
      <c r="A233" s="194"/>
      <c r="B233" s="194"/>
      <c r="C233" s="194"/>
      <c r="D233" s="195"/>
      <c r="E233" s="194"/>
      <c r="F233" s="194"/>
      <c r="G233" s="194"/>
      <c r="H233" s="194"/>
      <c r="I233" s="194"/>
    </row>
    <row r="234" spans="1:9" ht="18">
      <c r="A234" s="194"/>
      <c r="B234" s="194"/>
      <c r="C234" s="194"/>
      <c r="D234" s="195"/>
      <c r="E234" s="194"/>
      <c r="F234" s="194"/>
      <c r="G234" s="194"/>
      <c r="H234" s="194"/>
      <c r="I234" s="194"/>
    </row>
    <row r="235" spans="1:9" ht="18">
      <c r="A235" s="194"/>
      <c r="B235" s="194"/>
      <c r="C235" s="194"/>
      <c r="D235" s="195"/>
      <c r="E235" s="194"/>
      <c r="F235" s="194"/>
      <c r="G235" s="194"/>
      <c r="H235" s="194"/>
      <c r="I235" s="194"/>
    </row>
    <row r="236" spans="1:9" ht="18">
      <c r="A236" s="194"/>
      <c r="B236" s="194"/>
      <c r="C236" s="194"/>
      <c r="D236" s="195"/>
      <c r="E236" s="194"/>
      <c r="F236" s="194"/>
      <c r="G236" s="194"/>
      <c r="H236" s="194"/>
      <c r="I236" s="194"/>
    </row>
    <row r="237" spans="1:9" ht="18">
      <c r="A237" s="194"/>
      <c r="B237" s="194"/>
      <c r="C237" s="194"/>
      <c r="D237" s="195"/>
      <c r="E237" s="194"/>
      <c r="F237" s="194"/>
      <c r="G237" s="194"/>
      <c r="H237" s="194"/>
      <c r="I237" s="194"/>
    </row>
    <row r="238" spans="1:9" ht="18">
      <c r="A238" s="194"/>
      <c r="B238" s="194"/>
      <c r="C238" s="194"/>
      <c r="D238" s="195"/>
      <c r="E238" s="194"/>
      <c r="F238" s="194"/>
      <c r="G238" s="194"/>
      <c r="H238" s="194"/>
      <c r="I238" s="194"/>
    </row>
    <row r="239" spans="1:9" ht="18">
      <c r="A239" s="194"/>
      <c r="B239" s="194"/>
      <c r="C239" s="194"/>
      <c r="D239" s="195"/>
      <c r="E239" s="194"/>
      <c r="F239" s="194"/>
      <c r="G239" s="194"/>
      <c r="H239" s="194"/>
      <c r="I239" s="194"/>
    </row>
    <row r="240" spans="1:9" ht="18">
      <c r="A240" s="194"/>
      <c r="B240" s="194"/>
      <c r="C240" s="194"/>
      <c r="D240" s="195"/>
      <c r="E240" s="194"/>
      <c r="F240" s="194"/>
      <c r="G240" s="194"/>
      <c r="H240" s="194"/>
      <c r="I240" s="194"/>
    </row>
    <row r="241" spans="1:9" ht="18">
      <c r="A241" s="194"/>
      <c r="B241" s="194"/>
      <c r="C241" s="194"/>
      <c r="D241" s="195"/>
      <c r="E241" s="194"/>
      <c r="F241" s="194"/>
      <c r="G241" s="194"/>
      <c r="H241" s="194"/>
      <c r="I241" s="194"/>
    </row>
    <row r="242" spans="1:9" ht="18">
      <c r="A242" s="194"/>
      <c r="B242" s="194"/>
      <c r="C242" s="194"/>
      <c r="D242" s="195"/>
      <c r="E242" s="194"/>
      <c r="F242" s="194"/>
      <c r="G242" s="194"/>
      <c r="H242" s="194"/>
      <c r="I242" s="194"/>
    </row>
    <row r="243" spans="1:9" ht="18">
      <c r="A243" s="194"/>
      <c r="B243" s="194"/>
      <c r="C243" s="194"/>
      <c r="D243" s="195"/>
      <c r="E243" s="194"/>
      <c r="F243" s="194"/>
      <c r="G243" s="194"/>
      <c r="H243" s="194"/>
      <c r="I243" s="194"/>
    </row>
    <row r="244" spans="1:9" ht="18">
      <c r="A244" s="194"/>
      <c r="B244" s="194"/>
      <c r="C244" s="194"/>
      <c r="D244" s="195"/>
      <c r="E244" s="194"/>
      <c r="F244" s="194"/>
      <c r="G244" s="194"/>
      <c r="H244" s="194"/>
      <c r="I244" s="194"/>
    </row>
    <row r="245" spans="1:9" ht="18">
      <c r="A245" s="194"/>
      <c r="B245" s="194"/>
      <c r="C245" s="194"/>
      <c r="D245" s="195"/>
      <c r="E245" s="194"/>
      <c r="F245" s="194"/>
      <c r="G245" s="194"/>
      <c r="H245" s="194"/>
      <c r="I245" s="194"/>
    </row>
    <row r="246" spans="1:9" ht="18">
      <c r="A246" s="194"/>
      <c r="B246" s="194"/>
      <c r="C246" s="194"/>
      <c r="D246" s="195"/>
      <c r="E246" s="194"/>
      <c r="F246" s="194"/>
      <c r="G246" s="194"/>
      <c r="H246" s="194"/>
      <c r="I246" s="194"/>
    </row>
    <row r="247" spans="1:9" ht="18">
      <c r="A247" s="194"/>
      <c r="B247" s="194"/>
      <c r="C247" s="194"/>
      <c r="D247" s="195"/>
      <c r="E247" s="194"/>
      <c r="F247" s="194"/>
      <c r="G247" s="194"/>
      <c r="H247" s="194"/>
      <c r="I247" s="194"/>
    </row>
    <row r="248" spans="1:9" ht="18">
      <c r="A248" s="194"/>
      <c r="B248" s="194"/>
      <c r="C248" s="194"/>
      <c r="D248" s="195"/>
      <c r="E248" s="194"/>
      <c r="F248" s="194"/>
      <c r="G248" s="194"/>
      <c r="H248" s="194"/>
      <c r="I248" s="194"/>
    </row>
    <row r="249" spans="1:9" ht="18">
      <c r="A249" s="194"/>
      <c r="B249" s="194"/>
      <c r="C249" s="194"/>
      <c r="D249" s="195"/>
      <c r="E249" s="194"/>
      <c r="F249" s="194"/>
      <c r="G249" s="194"/>
      <c r="H249" s="194"/>
      <c r="I249" s="194"/>
    </row>
    <row r="250" spans="1:9" ht="18">
      <c r="A250" s="194"/>
      <c r="B250" s="194"/>
      <c r="C250" s="194"/>
      <c r="D250" s="195"/>
      <c r="E250" s="194"/>
      <c r="F250" s="194"/>
      <c r="G250" s="194"/>
      <c r="H250" s="194"/>
      <c r="I250" s="194"/>
    </row>
    <row r="251" spans="1:9" ht="18">
      <c r="A251" s="194"/>
      <c r="B251" s="194"/>
      <c r="C251" s="194"/>
      <c r="D251" s="195"/>
      <c r="E251" s="194"/>
      <c r="F251" s="194"/>
      <c r="G251" s="194"/>
      <c r="H251" s="194"/>
      <c r="I251" s="194"/>
    </row>
    <row r="252" spans="1:9" ht="18">
      <c r="A252" s="194"/>
      <c r="B252" s="194"/>
      <c r="C252" s="194"/>
      <c r="D252" s="195"/>
      <c r="E252" s="194"/>
      <c r="F252" s="194"/>
      <c r="G252" s="194"/>
      <c r="H252" s="194"/>
      <c r="I252" s="194"/>
    </row>
    <row r="253" spans="1:9" ht="18">
      <c r="A253" s="194"/>
      <c r="B253" s="194"/>
      <c r="C253" s="194"/>
      <c r="D253" s="195"/>
      <c r="E253" s="194"/>
      <c r="F253" s="194"/>
      <c r="G253" s="194"/>
      <c r="H253" s="194"/>
      <c r="I253" s="194"/>
    </row>
    <row r="254" spans="1:9" ht="18">
      <c r="A254" s="194"/>
      <c r="B254" s="194"/>
      <c r="C254" s="194"/>
      <c r="D254" s="195"/>
      <c r="E254" s="194"/>
      <c r="F254" s="194"/>
      <c r="G254" s="194"/>
      <c r="H254" s="194"/>
      <c r="I254" s="194"/>
    </row>
    <row r="255" spans="1:9" ht="18">
      <c r="A255" s="194"/>
      <c r="B255" s="194"/>
      <c r="C255" s="194"/>
      <c r="D255" s="195"/>
      <c r="E255" s="194"/>
      <c r="F255" s="194"/>
      <c r="G255" s="194"/>
      <c r="H255" s="194"/>
      <c r="I255" s="194"/>
    </row>
    <row r="256" spans="1:9" ht="18">
      <c r="A256" s="194"/>
      <c r="B256" s="194"/>
      <c r="C256" s="194"/>
      <c r="D256" s="195"/>
      <c r="E256" s="194"/>
      <c r="F256" s="194"/>
      <c r="G256" s="194"/>
      <c r="H256" s="194"/>
      <c r="I256" s="194"/>
    </row>
    <row r="257" spans="1:9" ht="18">
      <c r="A257" s="194"/>
      <c r="B257" s="194"/>
      <c r="C257" s="194"/>
      <c r="D257" s="195"/>
      <c r="E257" s="194"/>
      <c r="F257" s="194"/>
      <c r="G257" s="194"/>
      <c r="H257" s="194"/>
      <c r="I257" s="194"/>
    </row>
    <row r="258" spans="1:9" ht="18">
      <c r="A258" s="194"/>
      <c r="B258" s="194"/>
      <c r="C258" s="194"/>
      <c r="D258" s="195"/>
      <c r="E258" s="194"/>
      <c r="F258" s="194"/>
      <c r="G258" s="194"/>
      <c r="H258" s="194"/>
      <c r="I258" s="194"/>
    </row>
    <row r="259" spans="1:9" ht="18">
      <c r="A259" s="194"/>
      <c r="B259" s="194"/>
      <c r="C259" s="194"/>
      <c r="D259" s="195"/>
      <c r="E259" s="194"/>
      <c r="F259" s="194"/>
      <c r="G259" s="194"/>
      <c r="H259" s="194"/>
      <c r="I259" s="194"/>
    </row>
    <row r="260" spans="1:9" ht="18">
      <c r="A260" s="194"/>
      <c r="B260" s="194"/>
      <c r="C260" s="194"/>
      <c r="D260" s="195"/>
      <c r="E260" s="194"/>
      <c r="F260" s="194"/>
      <c r="G260" s="194"/>
      <c r="H260" s="194"/>
      <c r="I260" s="194"/>
    </row>
    <row r="261" spans="1:9" ht="18">
      <c r="A261" s="194"/>
      <c r="B261" s="194"/>
      <c r="C261" s="194"/>
      <c r="D261" s="195"/>
      <c r="E261" s="194"/>
      <c r="F261" s="194"/>
      <c r="G261" s="194"/>
      <c r="H261" s="194"/>
      <c r="I261" s="194"/>
    </row>
    <row r="262" spans="1:9" ht="18">
      <c r="A262" s="194"/>
      <c r="B262" s="194"/>
      <c r="C262" s="194"/>
      <c r="D262" s="195"/>
      <c r="E262" s="194"/>
      <c r="F262" s="194"/>
      <c r="G262" s="194"/>
      <c r="H262" s="194"/>
      <c r="I262" s="194"/>
    </row>
    <row r="263" spans="1:9" ht="18">
      <c r="A263" s="194"/>
      <c r="B263" s="194"/>
      <c r="C263" s="194"/>
      <c r="D263" s="195"/>
      <c r="E263" s="194"/>
      <c r="F263" s="194"/>
      <c r="G263" s="194"/>
      <c r="H263" s="194"/>
      <c r="I263" s="194"/>
    </row>
    <row r="264" spans="1:9" ht="18">
      <c r="A264" s="194"/>
      <c r="B264" s="194"/>
      <c r="C264" s="194"/>
      <c r="D264" s="195"/>
      <c r="E264" s="194"/>
      <c r="F264" s="194"/>
      <c r="G264" s="194"/>
      <c r="H264" s="194"/>
      <c r="I264" s="194"/>
    </row>
    <row r="265" spans="1:9" ht="18">
      <c r="A265" s="194"/>
      <c r="B265" s="194"/>
      <c r="C265" s="194"/>
      <c r="D265" s="195"/>
      <c r="E265" s="194"/>
      <c r="F265" s="194"/>
      <c r="G265" s="194"/>
      <c r="H265" s="194"/>
      <c r="I265" s="194"/>
    </row>
    <row r="266" spans="1:9" ht="18">
      <c r="A266" s="194"/>
      <c r="B266" s="194"/>
      <c r="C266" s="194"/>
      <c r="D266" s="195"/>
      <c r="E266" s="194"/>
      <c r="F266" s="194"/>
      <c r="G266" s="194"/>
      <c r="H266" s="194"/>
      <c r="I266" s="194"/>
    </row>
    <row r="267" spans="1:9" ht="18">
      <c r="A267" s="194"/>
      <c r="B267" s="194"/>
      <c r="C267" s="194"/>
      <c r="D267" s="195"/>
      <c r="E267" s="194"/>
      <c r="F267" s="194"/>
      <c r="G267" s="194"/>
      <c r="H267" s="194"/>
      <c r="I267" s="194"/>
    </row>
    <row r="268" spans="1:9" ht="18">
      <c r="A268" s="194"/>
      <c r="B268" s="194"/>
      <c r="C268" s="194"/>
      <c r="D268" s="195"/>
      <c r="E268" s="194"/>
      <c r="F268" s="194"/>
      <c r="G268" s="194"/>
      <c r="H268" s="194"/>
      <c r="I268" s="194"/>
    </row>
    <row r="269" spans="1:9" ht="18">
      <c r="A269" s="194"/>
      <c r="B269" s="194"/>
      <c r="C269" s="194"/>
      <c r="D269" s="195"/>
      <c r="E269" s="194"/>
      <c r="F269" s="194"/>
      <c r="G269" s="194"/>
      <c r="H269" s="194"/>
      <c r="I269" s="194"/>
    </row>
    <row r="270" spans="1:9" ht="18">
      <c r="A270" s="194"/>
      <c r="B270" s="194"/>
      <c r="C270" s="194"/>
      <c r="D270" s="195"/>
      <c r="E270" s="194"/>
      <c r="F270" s="194"/>
      <c r="G270" s="194"/>
      <c r="H270" s="194"/>
      <c r="I270" s="194"/>
    </row>
    <row r="271" spans="1:9" ht="18">
      <c r="A271" s="194"/>
      <c r="B271" s="194"/>
      <c r="C271" s="194"/>
      <c r="D271" s="195"/>
      <c r="E271" s="194"/>
      <c r="F271" s="194"/>
      <c r="G271" s="194"/>
      <c r="H271" s="194"/>
      <c r="I271" s="194"/>
    </row>
    <row r="272" spans="1:9" ht="18">
      <c r="A272" s="194"/>
      <c r="B272" s="194"/>
      <c r="C272" s="194"/>
      <c r="D272" s="195"/>
      <c r="E272" s="194"/>
      <c r="F272" s="194"/>
      <c r="G272" s="194"/>
      <c r="H272" s="194"/>
      <c r="I272" s="194"/>
    </row>
    <row r="273" spans="1:9" ht="18">
      <c r="A273" s="194"/>
      <c r="B273" s="194"/>
      <c r="C273" s="194"/>
      <c r="D273" s="195"/>
      <c r="E273" s="194"/>
      <c r="F273" s="194"/>
      <c r="G273" s="194"/>
      <c r="H273" s="194"/>
      <c r="I273" s="194"/>
    </row>
    <row r="274" spans="1:9" ht="18">
      <c r="A274" s="194"/>
      <c r="B274" s="194"/>
      <c r="C274" s="194"/>
      <c r="D274" s="195"/>
      <c r="E274" s="194"/>
      <c r="F274" s="194"/>
      <c r="G274" s="194"/>
      <c r="H274" s="194"/>
      <c r="I274" s="194"/>
    </row>
    <row r="275" spans="1:9" ht="18">
      <c r="A275" s="194"/>
      <c r="B275" s="194"/>
      <c r="C275" s="194"/>
      <c r="D275" s="195"/>
      <c r="E275" s="194"/>
      <c r="F275" s="194"/>
      <c r="G275" s="194"/>
      <c r="H275" s="194"/>
      <c r="I275" s="194"/>
    </row>
    <row r="276" spans="1:9" ht="18">
      <c r="A276" s="194"/>
      <c r="B276" s="194"/>
      <c r="C276" s="194"/>
      <c r="D276" s="195"/>
      <c r="E276" s="194"/>
      <c r="F276" s="194"/>
      <c r="G276" s="194"/>
      <c r="H276" s="194"/>
      <c r="I276" s="194"/>
    </row>
    <row r="277" spans="1:9" ht="18">
      <c r="A277" s="194"/>
      <c r="B277" s="194"/>
      <c r="C277" s="194"/>
      <c r="D277" s="195"/>
      <c r="E277" s="194"/>
      <c r="F277" s="194"/>
      <c r="G277" s="194"/>
      <c r="H277" s="194"/>
      <c r="I277" s="194"/>
    </row>
    <row r="278" spans="1:9" ht="18">
      <c r="A278" s="194"/>
      <c r="B278" s="194"/>
      <c r="C278" s="194"/>
      <c r="D278" s="195"/>
      <c r="E278" s="194"/>
      <c r="F278" s="194"/>
      <c r="G278" s="194"/>
      <c r="H278" s="194"/>
      <c r="I278" s="194"/>
    </row>
    <row r="279" spans="1:9" ht="18">
      <c r="A279" s="194"/>
      <c r="B279" s="194"/>
      <c r="C279" s="194"/>
      <c r="D279" s="195"/>
      <c r="E279" s="194"/>
      <c r="F279" s="194"/>
      <c r="G279" s="194"/>
      <c r="H279" s="194"/>
      <c r="I279" s="194"/>
    </row>
    <row r="280" spans="1:9" ht="18">
      <c r="A280" s="194"/>
      <c r="B280" s="194"/>
      <c r="C280" s="194"/>
      <c r="D280" s="195"/>
      <c r="E280" s="194"/>
      <c r="F280" s="194"/>
      <c r="G280" s="194"/>
      <c r="H280" s="194"/>
      <c r="I280" s="194"/>
    </row>
    <row r="281" spans="1:9" ht="18">
      <c r="A281" s="194"/>
      <c r="B281" s="194"/>
      <c r="C281" s="194"/>
      <c r="D281" s="195"/>
      <c r="E281" s="194"/>
      <c r="F281" s="194"/>
      <c r="G281" s="194"/>
      <c r="H281" s="194"/>
      <c r="I281" s="194"/>
    </row>
    <row r="282" spans="1:9" ht="18">
      <c r="A282" s="194"/>
      <c r="B282" s="194"/>
      <c r="C282" s="194"/>
      <c r="D282" s="195"/>
      <c r="E282" s="194"/>
      <c r="F282" s="194"/>
      <c r="G282" s="194"/>
      <c r="H282" s="194"/>
      <c r="I282" s="194"/>
    </row>
    <row r="283" spans="1:9" ht="18">
      <c r="A283" s="194"/>
      <c r="B283" s="194"/>
      <c r="C283" s="194"/>
      <c r="D283" s="195"/>
      <c r="E283" s="194"/>
      <c r="F283" s="194"/>
      <c r="G283" s="194"/>
      <c r="H283" s="194"/>
      <c r="I283" s="194"/>
    </row>
    <row r="284" spans="1:9" ht="18">
      <c r="A284" s="194"/>
      <c r="B284" s="194"/>
      <c r="C284" s="194"/>
      <c r="D284" s="195"/>
      <c r="E284" s="194"/>
      <c r="F284" s="194"/>
      <c r="G284" s="194"/>
      <c r="H284" s="194"/>
      <c r="I284" s="194"/>
    </row>
    <row r="285" spans="1:9" ht="18">
      <c r="A285" s="194"/>
      <c r="B285" s="194"/>
      <c r="C285" s="194"/>
      <c r="D285" s="195"/>
      <c r="E285" s="194"/>
      <c r="F285" s="194"/>
      <c r="G285" s="194"/>
      <c r="H285" s="194"/>
      <c r="I285" s="194"/>
    </row>
    <row r="286" spans="1:9" ht="18">
      <c r="A286" s="194"/>
      <c r="B286" s="194"/>
      <c r="C286" s="194"/>
      <c r="D286" s="195"/>
      <c r="E286" s="194"/>
      <c r="F286" s="194"/>
      <c r="G286" s="194"/>
      <c r="H286" s="194"/>
      <c r="I286" s="194"/>
    </row>
    <row r="287" spans="1:9" ht="18">
      <c r="A287" s="194"/>
      <c r="B287" s="194"/>
      <c r="C287" s="194"/>
      <c r="D287" s="195"/>
      <c r="E287" s="194"/>
      <c r="F287" s="194"/>
      <c r="G287" s="194"/>
      <c r="H287" s="194"/>
      <c r="I287" s="194"/>
    </row>
    <row r="288" spans="1:9" ht="18">
      <c r="A288" s="194"/>
      <c r="B288" s="194"/>
      <c r="C288" s="194"/>
      <c r="D288" s="195"/>
      <c r="E288" s="194"/>
      <c r="F288" s="194"/>
      <c r="G288" s="194"/>
      <c r="H288" s="194"/>
      <c r="I288" s="194"/>
    </row>
    <row r="289" spans="1:9" ht="18">
      <c r="A289" s="194"/>
      <c r="B289" s="194"/>
      <c r="C289" s="194"/>
      <c r="D289" s="195"/>
      <c r="E289" s="194"/>
      <c r="F289" s="194"/>
      <c r="G289" s="194"/>
      <c r="H289" s="194"/>
      <c r="I289" s="194"/>
    </row>
    <row r="290" spans="1:9" ht="18">
      <c r="A290" s="194"/>
      <c r="B290" s="194"/>
      <c r="C290" s="194"/>
      <c r="D290" s="195"/>
      <c r="E290" s="194"/>
      <c r="F290" s="194"/>
      <c r="G290" s="194"/>
      <c r="H290" s="194"/>
      <c r="I290" s="194"/>
    </row>
    <row r="291" spans="1:9" ht="18">
      <c r="A291" s="194"/>
      <c r="B291" s="194"/>
      <c r="C291" s="194"/>
      <c r="D291" s="195"/>
      <c r="E291" s="194"/>
      <c r="F291" s="194"/>
      <c r="G291" s="194"/>
      <c r="H291" s="194"/>
      <c r="I291" s="194"/>
    </row>
    <row r="292" spans="1:9" ht="18">
      <c r="A292" s="194"/>
      <c r="B292" s="194"/>
      <c r="C292" s="194"/>
      <c r="D292" s="195"/>
      <c r="E292" s="194"/>
      <c r="F292" s="194"/>
      <c r="G292" s="194"/>
      <c r="H292" s="194"/>
      <c r="I292" s="194"/>
    </row>
    <row r="293" spans="1:9" ht="18">
      <c r="A293" s="194"/>
      <c r="B293" s="194"/>
      <c r="C293" s="194"/>
      <c r="D293" s="195"/>
      <c r="E293" s="194"/>
      <c r="F293" s="194"/>
      <c r="G293" s="194"/>
      <c r="H293" s="194"/>
      <c r="I293" s="194"/>
    </row>
    <row r="294" spans="1:9" ht="18">
      <c r="A294" s="194"/>
      <c r="B294" s="194"/>
      <c r="C294" s="194"/>
      <c r="D294" s="195"/>
      <c r="E294" s="194"/>
      <c r="F294" s="194"/>
      <c r="G294" s="194"/>
      <c r="H294" s="194"/>
      <c r="I294" s="194"/>
    </row>
    <row r="295" spans="1:9" ht="18">
      <c r="A295" s="194"/>
      <c r="B295" s="194"/>
      <c r="C295" s="194"/>
      <c r="D295" s="195"/>
      <c r="E295" s="194"/>
      <c r="F295" s="194"/>
      <c r="G295" s="194"/>
      <c r="H295" s="194"/>
      <c r="I295" s="194"/>
    </row>
    <row r="296" spans="1:9" ht="18">
      <c r="A296" s="194"/>
      <c r="B296" s="194"/>
      <c r="C296" s="194"/>
      <c r="D296" s="195"/>
      <c r="E296" s="194"/>
      <c r="F296" s="194"/>
      <c r="G296" s="194"/>
      <c r="H296" s="194"/>
      <c r="I296" s="194"/>
    </row>
    <row r="297" spans="1:9" ht="18">
      <c r="A297" s="194"/>
      <c r="B297" s="194"/>
      <c r="C297" s="194"/>
      <c r="D297" s="195"/>
      <c r="E297" s="194"/>
      <c r="F297" s="194"/>
      <c r="G297" s="194"/>
      <c r="H297" s="194"/>
      <c r="I297" s="194"/>
    </row>
    <row r="298" spans="1:9" ht="18">
      <c r="A298" s="194"/>
      <c r="B298" s="194"/>
      <c r="C298" s="194"/>
      <c r="D298" s="195"/>
      <c r="E298" s="194"/>
      <c r="F298" s="194"/>
      <c r="G298" s="194"/>
      <c r="H298" s="194"/>
      <c r="I298" s="194"/>
    </row>
    <row r="299" spans="1:9" ht="18">
      <c r="A299" s="194"/>
      <c r="B299" s="194"/>
      <c r="C299" s="194"/>
      <c r="D299" s="195"/>
      <c r="E299" s="194"/>
      <c r="F299" s="194"/>
      <c r="G299" s="194"/>
      <c r="H299" s="194"/>
      <c r="I299" s="194"/>
    </row>
    <row r="300" spans="1:9" ht="18">
      <c r="A300" s="194"/>
      <c r="B300" s="194"/>
      <c r="C300" s="194"/>
      <c r="D300" s="195"/>
      <c r="E300" s="194"/>
      <c r="F300" s="194"/>
      <c r="G300" s="194"/>
      <c r="H300" s="194"/>
      <c r="I300" s="194"/>
    </row>
    <row r="301" spans="1:9" ht="18">
      <c r="A301" s="194"/>
      <c r="B301" s="194"/>
      <c r="C301" s="194"/>
      <c r="D301" s="195"/>
      <c r="E301" s="194"/>
      <c r="F301" s="194"/>
      <c r="G301" s="194"/>
      <c r="H301" s="194"/>
      <c r="I301" s="194"/>
    </row>
    <row r="302" spans="1:9" ht="18">
      <c r="A302" s="194"/>
      <c r="B302" s="194"/>
      <c r="C302" s="194"/>
      <c r="D302" s="195"/>
      <c r="E302" s="194"/>
      <c r="F302" s="194"/>
      <c r="G302" s="194"/>
      <c r="H302" s="194"/>
      <c r="I302" s="194"/>
    </row>
    <row r="303" spans="1:9" ht="18">
      <c r="A303" s="194"/>
      <c r="B303" s="194"/>
      <c r="C303" s="194"/>
      <c r="D303" s="195"/>
      <c r="E303" s="194"/>
      <c r="F303" s="194"/>
      <c r="G303" s="194"/>
      <c r="H303" s="194"/>
      <c r="I303" s="194"/>
    </row>
    <row r="304" spans="1:9" ht="18">
      <c r="A304" s="194"/>
      <c r="B304" s="194"/>
      <c r="C304" s="194"/>
      <c r="D304" s="195"/>
      <c r="E304" s="194"/>
      <c r="F304" s="194"/>
      <c r="G304" s="194"/>
      <c r="H304" s="194"/>
      <c r="I304" s="194"/>
    </row>
    <row r="305" spans="1:9" ht="18">
      <c r="A305" s="194"/>
      <c r="B305" s="194"/>
      <c r="C305" s="194"/>
      <c r="D305" s="195"/>
      <c r="E305" s="194"/>
      <c r="F305" s="194"/>
      <c r="G305" s="194"/>
      <c r="H305" s="194"/>
      <c r="I305" s="194"/>
    </row>
    <row r="306" spans="1:9" ht="18">
      <c r="A306" s="194"/>
      <c r="B306" s="194"/>
      <c r="C306" s="194"/>
      <c r="D306" s="195"/>
      <c r="E306" s="194"/>
      <c r="F306" s="194"/>
      <c r="G306" s="194"/>
      <c r="H306" s="194"/>
      <c r="I306" s="194"/>
    </row>
    <row r="307" spans="1:9" ht="18">
      <c r="A307" s="194"/>
      <c r="B307" s="194"/>
      <c r="C307" s="194"/>
      <c r="D307" s="195"/>
      <c r="E307" s="194"/>
      <c r="F307" s="194"/>
      <c r="G307" s="194"/>
      <c r="H307" s="194"/>
      <c r="I307" s="194"/>
    </row>
    <row r="308" spans="1:9" ht="18">
      <c r="A308" s="194"/>
      <c r="B308" s="194"/>
      <c r="C308" s="194"/>
      <c r="D308" s="195"/>
      <c r="E308" s="194"/>
      <c r="F308" s="194"/>
      <c r="G308" s="194"/>
      <c r="H308" s="194"/>
      <c r="I308" s="194"/>
    </row>
    <row r="309" spans="1:9" ht="18">
      <c r="A309" s="194"/>
      <c r="B309" s="194"/>
      <c r="C309" s="194"/>
      <c r="D309" s="195"/>
      <c r="E309" s="194"/>
      <c r="F309" s="194"/>
      <c r="G309" s="194"/>
      <c r="H309" s="194"/>
      <c r="I309" s="194"/>
    </row>
    <row r="310" spans="1:9" ht="18">
      <c r="A310" s="194"/>
      <c r="B310" s="194"/>
      <c r="C310" s="194"/>
      <c r="D310" s="195"/>
      <c r="E310" s="194"/>
      <c r="F310" s="194"/>
      <c r="G310" s="194"/>
      <c r="H310" s="194"/>
      <c r="I310" s="194"/>
    </row>
    <row r="311" spans="1:9" ht="18">
      <c r="A311" s="194"/>
      <c r="B311" s="194"/>
      <c r="C311" s="194"/>
      <c r="D311" s="195"/>
      <c r="E311" s="194"/>
      <c r="F311" s="194"/>
      <c r="G311" s="194"/>
      <c r="H311" s="194"/>
      <c r="I311" s="194"/>
    </row>
    <row r="312" spans="1:9" ht="18">
      <c r="A312" s="194"/>
      <c r="B312" s="194"/>
      <c r="C312" s="194"/>
      <c r="D312" s="195"/>
      <c r="E312" s="194"/>
      <c r="F312" s="194"/>
      <c r="G312" s="194"/>
      <c r="H312" s="194"/>
      <c r="I312" s="194"/>
    </row>
    <row r="313" spans="1:9" ht="18">
      <c r="A313" s="194"/>
      <c r="B313" s="194"/>
      <c r="C313" s="194"/>
      <c r="D313" s="195"/>
      <c r="E313" s="194"/>
      <c r="F313" s="194"/>
      <c r="G313" s="194"/>
      <c r="H313" s="194"/>
      <c r="I313" s="194"/>
    </row>
    <row r="314" spans="1:9" ht="18">
      <c r="A314" s="194"/>
      <c r="B314" s="194"/>
      <c r="C314" s="194"/>
      <c r="D314" s="195"/>
      <c r="E314" s="194"/>
      <c r="F314" s="194"/>
      <c r="G314" s="194"/>
      <c r="H314" s="194"/>
      <c r="I314" s="194"/>
    </row>
    <row r="315" spans="1:9" ht="18">
      <c r="A315" s="194"/>
      <c r="B315" s="194"/>
      <c r="C315" s="194"/>
      <c r="D315" s="195"/>
      <c r="E315" s="194"/>
      <c r="F315" s="194"/>
      <c r="G315" s="194"/>
      <c r="H315" s="194"/>
      <c r="I315" s="194"/>
    </row>
    <row r="316" spans="1:9" ht="18">
      <c r="A316" s="194"/>
      <c r="B316" s="194"/>
      <c r="C316" s="194"/>
      <c r="D316" s="195"/>
      <c r="E316" s="194"/>
      <c r="F316" s="194"/>
      <c r="G316" s="194"/>
      <c r="H316" s="194"/>
      <c r="I316" s="194"/>
    </row>
    <row r="317" spans="1:9" ht="18">
      <c r="A317" s="194"/>
      <c r="B317" s="194"/>
      <c r="C317" s="194"/>
      <c r="D317" s="195"/>
      <c r="E317" s="194"/>
      <c r="F317" s="194"/>
      <c r="G317" s="194"/>
      <c r="H317" s="194"/>
      <c r="I317" s="194"/>
    </row>
    <row r="318" spans="1:9" ht="18">
      <c r="A318" s="194"/>
      <c r="B318" s="194"/>
      <c r="C318" s="194"/>
      <c r="D318" s="195"/>
      <c r="E318" s="194"/>
      <c r="F318" s="194"/>
      <c r="G318" s="194"/>
      <c r="H318" s="194"/>
      <c r="I318" s="194"/>
    </row>
    <row r="319" spans="1:9" ht="18">
      <c r="A319" s="194"/>
      <c r="B319" s="194"/>
      <c r="C319" s="194"/>
      <c r="D319" s="195"/>
      <c r="E319" s="194"/>
      <c r="F319" s="194"/>
      <c r="G319" s="194"/>
      <c r="H319" s="194"/>
      <c r="I319" s="194"/>
    </row>
    <row r="320" spans="1:9" ht="18">
      <c r="A320" s="194"/>
      <c r="B320" s="194"/>
      <c r="C320" s="194"/>
      <c r="D320" s="195"/>
      <c r="E320" s="194"/>
      <c r="F320" s="194"/>
      <c r="G320" s="194"/>
      <c r="H320" s="194"/>
      <c r="I320" s="194"/>
    </row>
    <row r="321" spans="1:9" ht="18">
      <c r="A321" s="194"/>
      <c r="B321" s="194"/>
      <c r="C321" s="194"/>
      <c r="D321" s="195"/>
      <c r="E321" s="194"/>
      <c r="F321" s="194"/>
      <c r="G321" s="194"/>
      <c r="H321" s="194"/>
      <c r="I321" s="194"/>
    </row>
    <row r="322" spans="1:9" ht="18">
      <c r="A322" s="194"/>
      <c r="B322" s="194"/>
      <c r="C322" s="194"/>
      <c r="D322" s="195"/>
      <c r="E322" s="194"/>
      <c r="F322" s="194"/>
      <c r="G322" s="194"/>
      <c r="H322" s="194"/>
      <c r="I322" s="194"/>
    </row>
    <row r="323" spans="1:9" ht="18">
      <c r="A323" s="194"/>
      <c r="B323" s="194"/>
      <c r="C323" s="194"/>
      <c r="D323" s="195"/>
      <c r="E323" s="194"/>
      <c r="F323" s="194"/>
      <c r="G323" s="194"/>
      <c r="H323" s="194"/>
      <c r="I323" s="194"/>
    </row>
    <row r="324" spans="1:9" ht="18">
      <c r="A324" s="194"/>
      <c r="B324" s="194"/>
      <c r="C324" s="194"/>
      <c r="D324" s="195"/>
      <c r="E324" s="194"/>
      <c r="F324" s="194"/>
      <c r="G324" s="194"/>
      <c r="H324" s="194"/>
      <c r="I324" s="194"/>
    </row>
    <row r="325" spans="1:9" ht="18">
      <c r="A325" s="194"/>
      <c r="B325" s="194"/>
      <c r="C325" s="194"/>
      <c r="D325" s="195"/>
      <c r="E325" s="194"/>
      <c r="F325" s="194"/>
      <c r="G325" s="194"/>
      <c r="H325" s="194"/>
      <c r="I325" s="194"/>
    </row>
    <row r="326" spans="1:9" ht="18">
      <c r="A326" s="194"/>
      <c r="B326" s="194"/>
      <c r="C326" s="194"/>
      <c r="D326" s="195"/>
      <c r="E326" s="194"/>
      <c r="F326" s="194"/>
      <c r="G326" s="194"/>
      <c r="H326" s="194"/>
      <c r="I326" s="194"/>
    </row>
    <row r="327" spans="1:9" ht="18">
      <c r="A327" s="194"/>
      <c r="B327" s="194"/>
      <c r="C327" s="194"/>
      <c r="D327" s="195"/>
      <c r="E327" s="194"/>
      <c r="F327" s="194"/>
      <c r="G327" s="194"/>
      <c r="H327" s="194"/>
      <c r="I327" s="194"/>
    </row>
    <row r="328" spans="1:9" ht="18">
      <c r="A328" s="194"/>
      <c r="B328" s="194"/>
      <c r="C328" s="194"/>
      <c r="D328" s="195"/>
      <c r="E328" s="194"/>
      <c r="F328" s="194"/>
      <c r="G328" s="194"/>
      <c r="H328" s="194"/>
      <c r="I328" s="194"/>
    </row>
    <row r="329" spans="1:9" ht="18">
      <c r="A329" s="194"/>
      <c r="B329" s="194"/>
      <c r="C329" s="194"/>
      <c r="D329" s="195"/>
      <c r="E329" s="194"/>
      <c r="F329" s="194"/>
      <c r="G329" s="194"/>
      <c r="H329" s="194"/>
      <c r="I329" s="194"/>
    </row>
    <row r="330" spans="1:9" ht="18">
      <c r="A330" s="194"/>
      <c r="B330" s="194"/>
      <c r="C330" s="194"/>
      <c r="D330" s="195"/>
      <c r="E330" s="194"/>
      <c r="F330" s="194"/>
      <c r="G330" s="194"/>
      <c r="H330" s="194"/>
      <c r="I330" s="194"/>
    </row>
    <row r="331" spans="1:9" ht="18">
      <c r="A331" s="194"/>
      <c r="B331" s="194"/>
      <c r="C331" s="194"/>
      <c r="D331" s="195"/>
      <c r="E331" s="194"/>
      <c r="F331" s="194"/>
      <c r="G331" s="194"/>
      <c r="H331" s="194"/>
      <c r="I331" s="194"/>
    </row>
    <row r="332" spans="1:9" ht="18">
      <c r="A332" s="194"/>
      <c r="B332" s="194"/>
      <c r="C332" s="194"/>
      <c r="D332" s="195"/>
      <c r="E332" s="194"/>
      <c r="F332" s="194"/>
      <c r="G332" s="194"/>
      <c r="H332" s="194"/>
      <c r="I332" s="194"/>
    </row>
    <row r="333" spans="1:9" ht="18">
      <c r="A333" s="194"/>
      <c r="B333" s="194"/>
      <c r="C333" s="194"/>
      <c r="D333" s="195"/>
      <c r="E333" s="194"/>
      <c r="F333" s="194"/>
      <c r="G333" s="194"/>
      <c r="H333" s="194"/>
      <c r="I333" s="194"/>
    </row>
    <row r="334" spans="1:9" ht="18">
      <c r="A334" s="194"/>
      <c r="B334" s="194"/>
      <c r="C334" s="194"/>
      <c r="D334" s="195"/>
      <c r="E334" s="194"/>
      <c r="F334" s="194"/>
      <c r="G334" s="194"/>
      <c r="H334" s="194"/>
      <c r="I334" s="194"/>
    </row>
    <row r="335" spans="1:9" ht="18">
      <c r="A335" s="194"/>
      <c r="B335" s="194"/>
      <c r="C335" s="194"/>
      <c r="D335" s="195"/>
      <c r="E335" s="194"/>
      <c r="F335" s="194"/>
      <c r="G335" s="194"/>
      <c r="H335" s="194"/>
      <c r="I335" s="194"/>
    </row>
    <row r="336" spans="1:9" ht="18">
      <c r="A336" s="194"/>
      <c r="B336" s="194"/>
      <c r="C336" s="194"/>
      <c r="D336" s="195"/>
      <c r="E336" s="194"/>
      <c r="F336" s="194"/>
      <c r="G336" s="194"/>
      <c r="H336" s="194"/>
      <c r="I336" s="194"/>
    </row>
    <row r="337" spans="1:9" ht="18">
      <c r="A337" s="194"/>
      <c r="B337" s="194"/>
      <c r="C337" s="194"/>
      <c r="D337" s="195"/>
      <c r="E337" s="194"/>
      <c r="F337" s="194"/>
      <c r="G337" s="194"/>
      <c r="H337" s="194"/>
      <c r="I337" s="194"/>
    </row>
    <row r="338" spans="1:9" ht="18">
      <c r="A338" s="194"/>
      <c r="B338" s="194"/>
      <c r="C338" s="194"/>
      <c r="D338" s="195"/>
      <c r="E338" s="194"/>
      <c r="F338" s="194"/>
      <c r="G338" s="194"/>
      <c r="H338" s="194"/>
      <c r="I338" s="194"/>
    </row>
    <row r="339" spans="1:9" ht="18">
      <c r="A339" s="194"/>
      <c r="B339" s="194"/>
      <c r="C339" s="194"/>
      <c r="D339" s="195"/>
      <c r="E339" s="194"/>
      <c r="F339" s="194"/>
      <c r="G339" s="194"/>
      <c r="H339" s="194"/>
      <c r="I339" s="194"/>
    </row>
    <row r="340" spans="1:9" ht="18">
      <c r="A340" s="194"/>
      <c r="B340" s="194"/>
      <c r="C340" s="194"/>
      <c r="D340" s="195"/>
      <c r="E340" s="194"/>
      <c r="F340" s="194"/>
      <c r="G340" s="194"/>
      <c r="H340" s="194"/>
      <c r="I340" s="194"/>
    </row>
    <row r="341" spans="1:9" ht="18">
      <c r="A341" s="194"/>
      <c r="B341" s="194"/>
      <c r="C341" s="194"/>
      <c r="D341" s="195"/>
      <c r="E341" s="194"/>
      <c r="F341" s="194"/>
      <c r="G341" s="194"/>
      <c r="H341" s="194"/>
      <c r="I341" s="194"/>
    </row>
    <row r="342" spans="1:9" ht="18">
      <c r="A342" s="194"/>
      <c r="B342" s="194"/>
      <c r="C342" s="194"/>
      <c r="D342" s="195"/>
      <c r="E342" s="194"/>
      <c r="F342" s="194"/>
      <c r="G342" s="194"/>
      <c r="H342" s="194"/>
      <c r="I342" s="194"/>
    </row>
    <row r="343" spans="1:9" ht="18">
      <c r="A343" s="194"/>
      <c r="B343" s="194"/>
      <c r="C343" s="194"/>
      <c r="D343" s="195"/>
      <c r="E343" s="194"/>
      <c r="F343" s="194"/>
      <c r="G343" s="194"/>
      <c r="H343" s="194"/>
      <c r="I343" s="194"/>
    </row>
    <row r="344" spans="1:9" ht="18">
      <c r="A344" s="194"/>
      <c r="B344" s="194"/>
      <c r="C344" s="194"/>
      <c r="D344" s="195"/>
      <c r="E344" s="194"/>
      <c r="F344" s="194"/>
      <c r="G344" s="194"/>
      <c r="H344" s="194"/>
      <c r="I344" s="194"/>
    </row>
    <row r="345" spans="1:9" ht="18">
      <c r="A345" s="194"/>
      <c r="B345" s="194"/>
      <c r="C345" s="194"/>
      <c r="D345" s="195"/>
      <c r="E345" s="194"/>
      <c r="F345" s="194"/>
      <c r="G345" s="194"/>
      <c r="H345" s="194"/>
      <c r="I345" s="194"/>
    </row>
    <row r="346" spans="1:9" ht="18">
      <c r="A346" s="194"/>
      <c r="B346" s="194"/>
      <c r="C346" s="194"/>
      <c r="D346" s="195"/>
      <c r="E346" s="194"/>
      <c r="F346" s="194"/>
      <c r="G346" s="194"/>
      <c r="H346" s="194"/>
      <c r="I346" s="194"/>
    </row>
    <row r="347" spans="1:9" ht="18">
      <c r="A347" s="194"/>
      <c r="B347" s="194"/>
      <c r="C347" s="194"/>
      <c r="D347" s="195"/>
      <c r="E347" s="194"/>
      <c r="F347" s="194"/>
      <c r="G347" s="194"/>
      <c r="H347" s="194"/>
      <c r="I347" s="194"/>
    </row>
    <row r="348" spans="1:9" ht="18">
      <c r="A348" s="194"/>
      <c r="B348" s="194"/>
      <c r="C348" s="194"/>
      <c r="D348" s="195"/>
      <c r="E348" s="194"/>
      <c r="F348" s="194"/>
      <c r="G348" s="194"/>
      <c r="H348" s="194"/>
      <c r="I348" s="194"/>
    </row>
    <row r="349" spans="1:9" ht="18">
      <c r="A349" s="194"/>
      <c r="B349" s="194"/>
      <c r="C349" s="194"/>
      <c r="D349" s="195"/>
      <c r="E349" s="194"/>
      <c r="F349" s="194"/>
      <c r="G349" s="194"/>
      <c r="H349" s="194"/>
      <c r="I349" s="194"/>
    </row>
    <row r="350" spans="1:9" ht="18">
      <c r="A350" s="194"/>
      <c r="B350" s="194"/>
      <c r="C350" s="194"/>
      <c r="D350" s="195"/>
      <c r="E350" s="194"/>
      <c r="F350" s="194"/>
      <c r="G350" s="194"/>
      <c r="H350" s="194"/>
      <c r="I350" s="194"/>
    </row>
    <row r="351" spans="1:9" ht="18">
      <c r="A351" s="194"/>
      <c r="B351" s="194"/>
      <c r="C351" s="194"/>
      <c r="D351" s="195"/>
      <c r="E351" s="194"/>
      <c r="F351" s="194"/>
      <c r="G351" s="194"/>
      <c r="H351" s="194"/>
      <c r="I351" s="194"/>
    </row>
    <row r="352" spans="1:9" ht="18">
      <c r="A352" s="194"/>
      <c r="B352" s="194"/>
      <c r="C352" s="194"/>
      <c r="D352" s="195"/>
      <c r="E352" s="194"/>
      <c r="F352" s="194"/>
      <c r="G352" s="194"/>
      <c r="H352" s="194"/>
      <c r="I352" s="194"/>
    </row>
    <row r="353" spans="1:9" ht="18">
      <c r="A353" s="194"/>
      <c r="B353" s="194"/>
      <c r="C353" s="194"/>
      <c r="D353" s="195"/>
      <c r="E353" s="194"/>
      <c r="F353" s="194"/>
      <c r="G353" s="194"/>
      <c r="H353" s="194"/>
      <c r="I353" s="194"/>
    </row>
    <row r="354" spans="1:9" ht="18">
      <c r="A354" s="194"/>
      <c r="B354" s="194"/>
      <c r="C354" s="194"/>
      <c r="D354" s="195"/>
      <c r="E354" s="194"/>
      <c r="F354" s="194"/>
      <c r="G354" s="194"/>
      <c r="H354" s="194"/>
      <c r="I354" s="194"/>
    </row>
    <row r="355" spans="1:9" ht="18">
      <c r="A355" s="194"/>
      <c r="B355" s="194"/>
      <c r="C355" s="194"/>
      <c r="D355" s="195"/>
      <c r="E355" s="194"/>
      <c r="F355" s="194"/>
      <c r="G355" s="194"/>
      <c r="H355" s="194"/>
      <c r="I355" s="194"/>
    </row>
    <row r="356" spans="1:9" ht="18">
      <c r="A356" s="194"/>
      <c r="B356" s="194"/>
      <c r="C356" s="194"/>
      <c r="D356" s="195"/>
      <c r="E356" s="194"/>
      <c r="F356" s="194"/>
      <c r="G356" s="194"/>
      <c r="H356" s="194"/>
      <c r="I356" s="194"/>
    </row>
    <row r="357" spans="1:9" ht="18">
      <c r="A357" s="194"/>
      <c r="B357" s="194"/>
      <c r="C357" s="194"/>
      <c r="D357" s="195"/>
      <c r="E357" s="194"/>
      <c r="F357" s="194"/>
      <c r="G357" s="194"/>
      <c r="H357" s="194"/>
      <c r="I357" s="194"/>
    </row>
    <row r="358" spans="1:9" ht="18">
      <c r="A358" s="194"/>
      <c r="B358" s="194"/>
      <c r="C358" s="194"/>
      <c r="D358" s="195"/>
      <c r="E358" s="194"/>
      <c r="F358" s="194"/>
      <c r="G358" s="194"/>
      <c r="H358" s="194"/>
      <c r="I358" s="194"/>
    </row>
    <row r="359" spans="1:9" ht="18">
      <c r="A359" s="194"/>
      <c r="B359" s="194"/>
      <c r="C359" s="194"/>
      <c r="D359" s="195"/>
      <c r="E359" s="194"/>
      <c r="F359" s="194"/>
      <c r="G359" s="194"/>
      <c r="H359" s="194"/>
      <c r="I359" s="194"/>
    </row>
    <row r="360" spans="1:9" ht="18">
      <c r="A360" s="194"/>
      <c r="B360" s="194"/>
      <c r="C360" s="194"/>
      <c r="D360" s="195"/>
      <c r="E360" s="194"/>
      <c r="F360" s="194"/>
      <c r="G360" s="194"/>
      <c r="H360" s="194"/>
      <c r="I360" s="194"/>
    </row>
    <row r="361" spans="1:9" ht="18">
      <c r="A361" s="194"/>
      <c r="B361" s="194"/>
      <c r="C361" s="194"/>
      <c r="D361" s="195"/>
      <c r="E361" s="194"/>
      <c r="F361" s="194"/>
      <c r="G361" s="194"/>
      <c r="H361" s="194"/>
      <c r="I361" s="194"/>
    </row>
    <row r="362" spans="1:9" ht="18">
      <c r="A362" s="194"/>
      <c r="B362" s="194"/>
      <c r="C362" s="194"/>
      <c r="D362" s="195"/>
      <c r="E362" s="194"/>
      <c r="F362" s="194"/>
      <c r="G362" s="194"/>
      <c r="H362" s="194"/>
      <c r="I362" s="194"/>
    </row>
    <row r="363" spans="1:9" ht="18">
      <c r="A363" s="194"/>
      <c r="B363" s="194"/>
      <c r="C363" s="194"/>
      <c r="D363" s="195"/>
      <c r="E363" s="194"/>
      <c r="F363" s="194"/>
      <c r="G363" s="194"/>
      <c r="H363" s="194"/>
      <c r="I363" s="194"/>
    </row>
    <row r="364" spans="1:9" ht="18">
      <c r="A364" s="194"/>
      <c r="B364" s="194"/>
      <c r="C364" s="194"/>
      <c r="D364" s="195"/>
      <c r="E364" s="194"/>
      <c r="F364" s="194"/>
      <c r="G364" s="194"/>
      <c r="H364" s="194"/>
      <c r="I364" s="194"/>
    </row>
    <row r="365" spans="1:9" ht="18">
      <c r="A365" s="194"/>
      <c r="B365" s="194"/>
      <c r="C365" s="194"/>
      <c r="D365" s="195"/>
      <c r="E365" s="194"/>
      <c r="F365" s="194"/>
      <c r="G365" s="194"/>
      <c r="H365" s="194"/>
      <c r="I365" s="194"/>
    </row>
    <row r="366" spans="1:9" ht="18">
      <c r="A366" s="194"/>
      <c r="B366" s="194"/>
      <c r="C366" s="194"/>
      <c r="D366" s="195"/>
      <c r="E366" s="194"/>
      <c r="F366" s="194"/>
      <c r="G366" s="194"/>
      <c r="H366" s="194"/>
      <c r="I366" s="194"/>
    </row>
    <row r="367" spans="1:9" ht="18">
      <c r="A367" s="194"/>
      <c r="B367" s="194"/>
      <c r="C367" s="194"/>
      <c r="D367" s="195"/>
      <c r="E367" s="194"/>
      <c r="F367" s="194"/>
      <c r="G367" s="194"/>
      <c r="H367" s="194"/>
      <c r="I367" s="194"/>
    </row>
    <row r="368" spans="1:9" ht="18">
      <c r="A368" s="194"/>
      <c r="B368" s="194"/>
      <c r="C368" s="194"/>
      <c r="D368" s="195"/>
      <c r="E368" s="194"/>
      <c r="F368" s="194"/>
      <c r="G368" s="194"/>
      <c r="H368" s="194"/>
      <c r="I368" s="194"/>
    </row>
    <row r="369" spans="1:9" ht="18">
      <c r="A369" s="194"/>
      <c r="B369" s="194"/>
      <c r="C369" s="194"/>
      <c r="D369" s="195"/>
      <c r="E369" s="194"/>
      <c r="F369" s="194"/>
      <c r="G369" s="194"/>
      <c r="H369" s="194"/>
      <c r="I369" s="194"/>
    </row>
    <row r="370" spans="1:9" ht="18">
      <c r="A370" s="194"/>
      <c r="B370" s="194"/>
      <c r="C370" s="194"/>
      <c r="D370" s="195"/>
      <c r="E370" s="194"/>
      <c r="F370" s="194"/>
      <c r="G370" s="194"/>
      <c r="H370" s="194"/>
      <c r="I370" s="194"/>
    </row>
    <row r="371" spans="1:9" ht="18">
      <c r="A371" s="194"/>
      <c r="B371" s="194"/>
      <c r="C371" s="194"/>
      <c r="D371" s="195"/>
      <c r="E371" s="194"/>
      <c r="F371" s="194"/>
      <c r="G371" s="194"/>
      <c r="H371" s="194"/>
      <c r="I371" s="194"/>
    </row>
    <row r="372" spans="1:9" ht="18">
      <c r="A372" s="194"/>
      <c r="B372" s="194"/>
      <c r="C372" s="194"/>
      <c r="D372" s="195"/>
      <c r="E372" s="194"/>
      <c r="F372" s="194"/>
      <c r="G372" s="194"/>
      <c r="H372" s="194"/>
      <c r="I372" s="194"/>
    </row>
    <row r="373" spans="1:9" ht="18">
      <c r="A373" s="194"/>
      <c r="B373" s="194"/>
      <c r="C373" s="194"/>
      <c r="D373" s="195"/>
      <c r="E373" s="194"/>
      <c r="F373" s="194"/>
      <c r="G373" s="194"/>
      <c r="H373" s="194"/>
      <c r="I373" s="194"/>
    </row>
    <row r="374" spans="1:9" ht="18">
      <c r="A374" s="194"/>
      <c r="B374" s="194"/>
      <c r="C374" s="194"/>
      <c r="D374" s="195"/>
      <c r="E374" s="194"/>
      <c r="F374" s="194"/>
      <c r="G374" s="194"/>
      <c r="H374" s="194"/>
      <c r="I374" s="194"/>
    </row>
    <row r="375" spans="1:9" ht="18">
      <c r="A375" s="194"/>
      <c r="B375" s="194"/>
      <c r="C375" s="194"/>
      <c r="D375" s="195"/>
      <c r="E375" s="194"/>
      <c r="F375" s="194"/>
      <c r="G375" s="194"/>
      <c r="H375" s="194"/>
      <c r="I375" s="194"/>
    </row>
    <row r="376" spans="1:9" ht="18">
      <c r="A376" s="194"/>
      <c r="B376" s="194"/>
      <c r="C376" s="194"/>
      <c r="D376" s="195"/>
      <c r="E376" s="194"/>
      <c r="F376" s="194"/>
      <c r="G376" s="194"/>
      <c r="H376" s="194"/>
      <c r="I376" s="194"/>
    </row>
    <row r="377" spans="1:9" ht="18">
      <c r="A377" s="194"/>
      <c r="B377" s="194"/>
      <c r="C377" s="194"/>
      <c r="D377" s="195"/>
      <c r="E377" s="194"/>
      <c r="F377" s="194"/>
      <c r="G377" s="194"/>
      <c r="H377" s="194"/>
      <c r="I377" s="194"/>
    </row>
    <row r="378" spans="1:9" ht="18">
      <c r="A378" s="194"/>
      <c r="B378" s="194"/>
      <c r="C378" s="194"/>
      <c r="D378" s="195"/>
      <c r="E378" s="194"/>
      <c r="F378" s="194"/>
      <c r="G378" s="194"/>
      <c r="H378" s="194"/>
      <c r="I378" s="194"/>
    </row>
    <row r="379" spans="1:9" ht="18">
      <c r="A379" s="194"/>
      <c r="B379" s="194"/>
      <c r="C379" s="194"/>
      <c r="D379" s="195"/>
      <c r="E379" s="194"/>
      <c r="F379" s="194"/>
      <c r="G379" s="194"/>
      <c r="H379" s="194"/>
      <c r="I379" s="194"/>
    </row>
    <row r="380" spans="1:9" ht="18">
      <c r="A380" s="194"/>
      <c r="B380" s="194"/>
      <c r="C380" s="194"/>
      <c r="D380" s="195"/>
      <c r="E380" s="194"/>
      <c r="F380" s="194"/>
      <c r="G380" s="194"/>
      <c r="H380" s="194"/>
      <c r="I380" s="194"/>
    </row>
    <row r="381" spans="1:9" ht="18">
      <c r="A381" s="194"/>
      <c r="B381" s="194"/>
      <c r="C381" s="194"/>
      <c r="D381" s="195"/>
      <c r="E381" s="194"/>
      <c r="F381" s="194"/>
      <c r="G381" s="194"/>
      <c r="H381" s="194"/>
      <c r="I381" s="194"/>
    </row>
    <row r="382" spans="1:9" ht="18">
      <c r="A382" s="194"/>
      <c r="B382" s="194"/>
      <c r="C382" s="194"/>
      <c r="D382" s="195"/>
      <c r="E382" s="194"/>
      <c r="F382" s="194"/>
      <c r="G382" s="194"/>
      <c r="H382" s="194"/>
      <c r="I382" s="194"/>
    </row>
    <row r="383" spans="1:9" ht="18">
      <c r="A383" s="194"/>
      <c r="B383" s="194"/>
      <c r="C383" s="194"/>
      <c r="D383" s="195"/>
      <c r="E383" s="194"/>
      <c r="F383" s="194"/>
      <c r="G383" s="194"/>
      <c r="H383" s="194"/>
      <c r="I383" s="194"/>
    </row>
    <row r="384" spans="1:9" ht="18">
      <c r="A384" s="194"/>
      <c r="B384" s="194"/>
      <c r="C384" s="194"/>
      <c r="D384" s="195"/>
      <c r="E384" s="194"/>
      <c r="F384" s="194"/>
      <c r="G384" s="194"/>
      <c r="H384" s="194"/>
      <c r="I384" s="194"/>
    </row>
    <row r="385" spans="1:9" ht="18">
      <c r="A385" s="194"/>
      <c r="B385" s="194"/>
      <c r="C385" s="194"/>
      <c r="D385" s="195"/>
      <c r="E385" s="194"/>
      <c r="F385" s="194"/>
      <c r="G385" s="194"/>
      <c r="H385" s="194"/>
      <c r="I385" s="194"/>
    </row>
    <row r="386" spans="1:9" ht="18">
      <c r="A386" s="194"/>
      <c r="B386" s="194"/>
      <c r="C386" s="194"/>
      <c r="D386" s="195"/>
      <c r="E386" s="194"/>
      <c r="F386" s="194"/>
      <c r="G386" s="194"/>
      <c r="H386" s="194"/>
      <c r="I386" s="194"/>
    </row>
    <row r="387" spans="1:9" ht="18">
      <c r="A387" s="194"/>
      <c r="B387" s="194"/>
      <c r="C387" s="194"/>
      <c r="D387" s="195"/>
      <c r="E387" s="194"/>
      <c r="F387" s="194"/>
      <c r="G387" s="194"/>
      <c r="H387" s="194"/>
      <c r="I387" s="194"/>
    </row>
    <row r="388" spans="1:9" ht="18">
      <c r="A388" s="194"/>
      <c r="B388" s="194"/>
      <c r="C388" s="194"/>
      <c r="D388" s="195"/>
      <c r="E388" s="194"/>
      <c r="F388" s="194"/>
      <c r="G388" s="194"/>
      <c r="H388" s="194"/>
      <c r="I388" s="194"/>
    </row>
    <row r="389" spans="1:9" ht="18">
      <c r="A389" s="194"/>
      <c r="B389" s="194"/>
      <c r="C389" s="194"/>
      <c r="D389" s="195"/>
      <c r="E389" s="194"/>
      <c r="F389" s="194"/>
      <c r="G389" s="194"/>
      <c r="H389" s="194"/>
      <c r="I389" s="194"/>
    </row>
    <row r="390" spans="1:9" ht="18">
      <c r="A390" s="194"/>
      <c r="B390" s="194"/>
      <c r="C390" s="194"/>
      <c r="D390" s="195"/>
      <c r="E390" s="194"/>
      <c r="F390" s="194"/>
      <c r="G390" s="194"/>
      <c r="H390" s="194"/>
      <c r="I390" s="194"/>
    </row>
    <row r="391" spans="1:9" ht="18">
      <c r="A391" s="194"/>
      <c r="B391" s="194"/>
      <c r="C391" s="194"/>
      <c r="D391" s="195"/>
      <c r="E391" s="194"/>
      <c r="F391" s="194"/>
      <c r="G391" s="194"/>
      <c r="H391" s="194"/>
      <c r="I391" s="194"/>
    </row>
    <row r="392" spans="1:9" ht="18">
      <c r="A392" s="194"/>
      <c r="B392" s="194"/>
      <c r="C392" s="194"/>
      <c r="D392" s="195"/>
      <c r="E392" s="194"/>
      <c r="F392" s="194"/>
      <c r="G392" s="194"/>
      <c r="H392" s="194"/>
      <c r="I392" s="194"/>
    </row>
    <row r="393" spans="1:9" ht="18">
      <c r="A393" s="194"/>
      <c r="B393" s="194"/>
      <c r="C393" s="194"/>
      <c r="D393" s="195"/>
      <c r="E393" s="194"/>
      <c r="F393" s="194"/>
      <c r="G393" s="194"/>
      <c r="H393" s="194"/>
      <c r="I393" s="194"/>
    </row>
    <row r="394" spans="1:9" ht="18">
      <c r="A394" s="194"/>
      <c r="B394" s="194"/>
      <c r="C394" s="194"/>
      <c r="D394" s="195"/>
      <c r="E394" s="194"/>
      <c r="F394" s="194"/>
      <c r="G394" s="194"/>
      <c r="H394" s="194"/>
      <c r="I394" s="194"/>
    </row>
    <row r="395" spans="1:9" ht="18">
      <c r="A395" s="194"/>
      <c r="B395" s="194"/>
      <c r="C395" s="194"/>
      <c r="D395" s="195"/>
      <c r="E395" s="194"/>
      <c r="F395" s="194"/>
      <c r="G395" s="194"/>
      <c r="H395" s="194"/>
      <c r="I395" s="194"/>
    </row>
    <row r="396" spans="1:9" ht="18">
      <c r="A396" s="194"/>
      <c r="B396" s="194"/>
      <c r="C396" s="194"/>
      <c r="D396" s="195"/>
      <c r="E396" s="194"/>
      <c r="F396" s="194"/>
      <c r="G396" s="194"/>
      <c r="H396" s="194"/>
      <c r="I396" s="194"/>
    </row>
    <row r="397" spans="1:9" ht="18">
      <c r="A397" s="194"/>
      <c r="B397" s="194"/>
      <c r="C397" s="194"/>
      <c r="D397" s="195"/>
      <c r="E397" s="194"/>
      <c r="F397" s="194"/>
      <c r="G397" s="194"/>
      <c r="H397" s="194"/>
      <c r="I397" s="194"/>
    </row>
    <row r="398" spans="1:9" ht="18">
      <c r="A398" s="194"/>
      <c r="B398" s="194"/>
      <c r="C398" s="194"/>
      <c r="D398" s="195"/>
      <c r="E398" s="194"/>
      <c r="F398" s="194"/>
      <c r="G398" s="194"/>
      <c r="H398" s="194"/>
      <c r="I398" s="194"/>
    </row>
    <row r="399" spans="1:9" ht="18">
      <c r="A399" s="194"/>
      <c r="B399" s="194"/>
      <c r="C399" s="194"/>
      <c r="D399" s="195"/>
      <c r="E399" s="194"/>
      <c r="F399" s="194"/>
      <c r="G399" s="194"/>
      <c r="H399" s="194"/>
      <c r="I399" s="194"/>
    </row>
    <row r="400" spans="1:9" ht="18">
      <c r="A400" s="194"/>
      <c r="B400" s="194"/>
      <c r="C400" s="194"/>
      <c r="D400" s="195"/>
      <c r="E400" s="194"/>
      <c r="F400" s="194"/>
      <c r="G400" s="194"/>
      <c r="H400" s="194"/>
      <c r="I400" s="194"/>
    </row>
    <row r="401" spans="1:9" ht="18">
      <c r="A401" s="194"/>
      <c r="B401" s="194"/>
      <c r="C401" s="194"/>
      <c r="D401" s="195"/>
      <c r="E401" s="194"/>
      <c r="F401" s="194"/>
      <c r="G401" s="194"/>
      <c r="H401" s="194"/>
      <c r="I401" s="194"/>
    </row>
    <row r="402" spans="1:9" ht="18">
      <c r="A402" s="194"/>
      <c r="B402" s="194"/>
      <c r="C402" s="194"/>
      <c r="D402" s="195"/>
      <c r="E402" s="194"/>
      <c r="F402" s="194"/>
      <c r="G402" s="194"/>
      <c r="H402" s="194"/>
      <c r="I402" s="194"/>
    </row>
    <row r="403" spans="1:9" ht="18">
      <c r="A403" s="194"/>
      <c r="B403" s="194"/>
      <c r="C403" s="194"/>
      <c r="D403" s="195"/>
      <c r="E403" s="194"/>
      <c r="F403" s="194"/>
      <c r="G403" s="194"/>
      <c r="H403" s="194"/>
      <c r="I403" s="194"/>
    </row>
    <row r="404" spans="1:9" ht="18">
      <c r="A404" s="194"/>
      <c r="B404" s="194"/>
      <c r="C404" s="194"/>
      <c r="D404" s="195"/>
      <c r="E404" s="194"/>
      <c r="F404" s="194"/>
      <c r="G404" s="194"/>
      <c r="H404" s="194"/>
      <c r="I404" s="194"/>
    </row>
    <row r="405" spans="1:9" ht="18">
      <c r="A405" s="194"/>
      <c r="B405" s="194"/>
      <c r="C405" s="194"/>
      <c r="D405" s="195"/>
      <c r="E405" s="194"/>
      <c r="F405" s="194"/>
      <c r="G405" s="194"/>
      <c r="H405" s="194"/>
      <c r="I405" s="194"/>
    </row>
    <row r="406" spans="1:9" ht="18">
      <c r="A406" s="194"/>
      <c r="B406" s="194"/>
      <c r="C406" s="194"/>
      <c r="D406" s="195"/>
      <c r="E406" s="194"/>
      <c r="F406" s="194"/>
      <c r="G406" s="194"/>
      <c r="H406" s="194"/>
      <c r="I406" s="194"/>
    </row>
    <row r="407" spans="1:9" ht="18">
      <c r="A407" s="194"/>
      <c r="B407" s="194"/>
      <c r="C407" s="194"/>
      <c r="D407" s="195"/>
      <c r="E407" s="194"/>
      <c r="F407" s="194"/>
      <c r="G407" s="194"/>
      <c r="H407" s="194"/>
      <c r="I407" s="194"/>
    </row>
    <row r="408" spans="1:9" ht="18">
      <c r="A408" s="194"/>
      <c r="B408" s="194"/>
      <c r="C408" s="194"/>
      <c r="D408" s="195"/>
      <c r="E408" s="194"/>
      <c r="F408" s="194"/>
      <c r="G408" s="194"/>
      <c r="H408" s="194"/>
      <c r="I408" s="194"/>
    </row>
    <row r="409" spans="1:9" ht="18">
      <c r="A409" s="194"/>
      <c r="B409" s="194"/>
      <c r="C409" s="194"/>
      <c r="D409" s="195"/>
      <c r="E409" s="194"/>
      <c r="F409" s="194"/>
      <c r="G409" s="194"/>
      <c r="H409" s="194"/>
      <c r="I409" s="194"/>
    </row>
    <row r="410" spans="1:9" ht="18">
      <c r="A410" s="194"/>
      <c r="B410" s="194"/>
      <c r="C410" s="194"/>
      <c r="D410" s="195"/>
      <c r="E410" s="194"/>
      <c r="F410" s="194"/>
      <c r="G410" s="194"/>
      <c r="H410" s="194"/>
      <c r="I410" s="194"/>
    </row>
    <row r="411" spans="1:9" ht="18">
      <c r="A411" s="194"/>
      <c r="B411" s="194"/>
      <c r="C411" s="194"/>
      <c r="D411" s="195"/>
      <c r="E411" s="194"/>
      <c r="F411" s="194"/>
      <c r="G411" s="194"/>
      <c r="H411" s="194"/>
      <c r="I411" s="194"/>
    </row>
    <row r="412" spans="1:9" ht="18">
      <c r="A412" s="194"/>
      <c r="B412" s="194"/>
      <c r="C412" s="194"/>
      <c r="D412" s="195"/>
      <c r="E412" s="194"/>
      <c r="F412" s="194"/>
      <c r="G412" s="194"/>
      <c r="H412" s="194"/>
      <c r="I412" s="194"/>
    </row>
    <row r="413" spans="1:9" ht="18">
      <c r="A413" s="194"/>
      <c r="B413" s="194"/>
      <c r="C413" s="194"/>
      <c r="D413" s="195"/>
      <c r="E413" s="194"/>
      <c r="F413" s="194"/>
      <c r="G413" s="194"/>
      <c r="H413" s="194"/>
      <c r="I413" s="194"/>
    </row>
    <row r="414" spans="1:9" ht="18">
      <c r="A414" s="194"/>
      <c r="B414" s="194"/>
      <c r="C414" s="194"/>
      <c r="D414" s="195"/>
      <c r="E414" s="194"/>
      <c r="F414" s="194"/>
      <c r="G414" s="194"/>
      <c r="H414" s="194"/>
      <c r="I414" s="194"/>
    </row>
    <row r="415" spans="1:9" ht="18">
      <c r="A415" s="194"/>
      <c r="B415" s="194"/>
      <c r="C415" s="194"/>
      <c r="D415" s="195"/>
      <c r="E415" s="194"/>
      <c r="F415" s="194"/>
      <c r="G415" s="194"/>
      <c r="H415" s="194"/>
      <c r="I415" s="194"/>
    </row>
    <row r="416" spans="1:9" ht="18">
      <c r="A416" s="194"/>
      <c r="B416" s="194"/>
      <c r="C416" s="194"/>
      <c r="D416" s="195"/>
      <c r="E416" s="194"/>
      <c r="F416" s="194"/>
      <c r="G416" s="194"/>
      <c r="H416" s="194"/>
      <c r="I416" s="194"/>
    </row>
    <row r="417" spans="1:9" ht="18">
      <c r="A417" s="194"/>
      <c r="B417" s="194"/>
      <c r="C417" s="194"/>
      <c r="D417" s="195"/>
      <c r="E417" s="194"/>
      <c r="F417" s="194"/>
      <c r="G417" s="194"/>
      <c r="H417" s="194"/>
      <c r="I417" s="194"/>
    </row>
    <row r="418" spans="1:9" ht="18">
      <c r="A418" s="194"/>
      <c r="B418" s="194"/>
      <c r="C418" s="194"/>
      <c r="D418" s="195"/>
      <c r="E418" s="194"/>
      <c r="F418" s="194"/>
      <c r="G418" s="194"/>
      <c r="H418" s="194"/>
      <c r="I418" s="194"/>
    </row>
    <row r="419" spans="1:9" ht="18">
      <c r="A419" s="194"/>
      <c r="B419" s="194"/>
      <c r="C419" s="194"/>
      <c r="D419" s="195"/>
      <c r="E419" s="194"/>
      <c r="F419" s="194"/>
      <c r="G419" s="194"/>
      <c r="H419" s="194"/>
      <c r="I419" s="194"/>
    </row>
    <row r="420" spans="1:9" ht="18">
      <c r="A420" s="194"/>
      <c r="B420" s="194"/>
      <c r="C420" s="194"/>
      <c r="D420" s="195"/>
      <c r="E420" s="194"/>
      <c r="F420" s="194"/>
      <c r="G420" s="194"/>
      <c r="H420" s="194"/>
      <c r="I420" s="194"/>
    </row>
    <row r="421" spans="1:9" ht="18">
      <c r="A421" s="194"/>
      <c r="B421" s="194"/>
      <c r="C421" s="194"/>
      <c r="D421" s="195"/>
      <c r="E421" s="194"/>
      <c r="F421" s="194"/>
      <c r="G421" s="194"/>
      <c r="H421" s="194"/>
      <c r="I421" s="194"/>
    </row>
    <row r="422" spans="1:9" ht="18">
      <c r="A422" s="194"/>
      <c r="B422" s="194"/>
      <c r="C422" s="194"/>
      <c r="D422" s="195"/>
      <c r="E422" s="194"/>
      <c r="F422" s="194"/>
      <c r="G422" s="194"/>
      <c r="H422" s="194"/>
      <c r="I422" s="194"/>
    </row>
    <row r="423" spans="1:9" ht="18">
      <c r="A423" s="194"/>
      <c r="B423" s="194"/>
      <c r="C423" s="194"/>
      <c r="D423" s="195"/>
      <c r="E423" s="194"/>
      <c r="F423" s="194"/>
      <c r="G423" s="194"/>
      <c r="H423" s="194"/>
      <c r="I423" s="194"/>
    </row>
    <row r="424" spans="1:9" ht="18">
      <c r="A424" s="194"/>
      <c r="B424" s="194"/>
      <c r="C424" s="194"/>
      <c r="D424" s="195"/>
      <c r="E424" s="194"/>
      <c r="F424" s="194"/>
      <c r="G424" s="194"/>
      <c r="H424" s="194"/>
      <c r="I424" s="194"/>
    </row>
    <row r="425" spans="1:9" ht="18">
      <c r="A425" s="194"/>
      <c r="B425" s="194"/>
      <c r="C425" s="194"/>
      <c r="D425" s="195"/>
      <c r="E425" s="194"/>
      <c r="F425" s="194"/>
      <c r="G425" s="194"/>
      <c r="H425" s="194"/>
      <c r="I425" s="194"/>
    </row>
    <row r="426" spans="1:9" ht="18">
      <c r="A426" s="194"/>
      <c r="B426" s="194"/>
      <c r="C426" s="194"/>
      <c r="D426" s="195"/>
      <c r="E426" s="194"/>
      <c r="F426" s="194"/>
      <c r="G426" s="194"/>
      <c r="H426" s="194"/>
      <c r="I426" s="194"/>
    </row>
    <row r="427" spans="1:9" ht="18">
      <c r="A427" s="194"/>
      <c r="B427" s="194"/>
      <c r="C427" s="194"/>
      <c r="D427" s="195"/>
      <c r="E427" s="194"/>
      <c r="F427" s="194"/>
      <c r="G427" s="194"/>
      <c r="H427" s="194"/>
      <c r="I427" s="194"/>
    </row>
    <row r="428" spans="1:9" ht="18">
      <c r="A428" s="194"/>
      <c r="B428" s="194"/>
      <c r="C428" s="194"/>
      <c r="D428" s="195"/>
      <c r="E428" s="194"/>
      <c r="F428" s="194"/>
      <c r="G428" s="194"/>
      <c r="H428" s="194"/>
      <c r="I428" s="194"/>
    </row>
    <row r="429" spans="1:9" ht="18">
      <c r="A429" s="194"/>
      <c r="B429" s="194"/>
      <c r="C429" s="194"/>
      <c r="D429" s="195"/>
      <c r="E429" s="194"/>
      <c r="F429" s="194"/>
      <c r="G429" s="194"/>
      <c r="H429" s="194"/>
      <c r="I429" s="194"/>
    </row>
    <row r="430" spans="1:9" ht="18">
      <c r="A430" s="194"/>
      <c r="B430" s="194"/>
      <c r="C430" s="194"/>
      <c r="D430" s="195"/>
      <c r="E430" s="194"/>
      <c r="F430" s="194"/>
      <c r="G430" s="194"/>
      <c r="H430" s="194"/>
      <c r="I430" s="194"/>
    </row>
    <row r="431" spans="1:9" ht="18">
      <c r="A431" s="194"/>
      <c r="B431" s="194"/>
      <c r="C431" s="194"/>
      <c r="D431" s="195"/>
      <c r="E431" s="194"/>
      <c r="F431" s="194"/>
      <c r="G431" s="194"/>
      <c r="H431" s="194"/>
      <c r="I431" s="194"/>
    </row>
    <row r="432" spans="1:9" ht="18">
      <c r="A432" s="194"/>
      <c r="B432" s="194"/>
      <c r="C432" s="194"/>
      <c r="D432" s="195"/>
      <c r="E432" s="194"/>
      <c r="F432" s="194"/>
      <c r="G432" s="194"/>
      <c r="H432" s="194"/>
      <c r="I432" s="194"/>
    </row>
    <row r="433" spans="1:9" ht="18">
      <c r="A433" s="194"/>
      <c r="B433" s="194"/>
      <c r="C433" s="194"/>
      <c r="D433" s="195"/>
      <c r="E433" s="194"/>
      <c r="F433" s="194"/>
      <c r="G433" s="194"/>
      <c r="H433" s="194"/>
      <c r="I433" s="194"/>
    </row>
    <row r="434" spans="1:9" ht="18">
      <c r="A434" s="194"/>
      <c r="B434" s="194"/>
      <c r="C434" s="194"/>
      <c r="D434" s="195"/>
      <c r="E434" s="194"/>
      <c r="F434" s="194"/>
      <c r="G434" s="194"/>
      <c r="H434" s="194"/>
      <c r="I434" s="194"/>
    </row>
    <row r="435" spans="1:9" ht="18">
      <c r="A435" s="194"/>
      <c r="B435" s="194"/>
      <c r="C435" s="194"/>
      <c r="D435" s="195"/>
      <c r="E435" s="194"/>
      <c r="F435" s="194"/>
      <c r="G435" s="194"/>
      <c r="H435" s="194"/>
      <c r="I435" s="194"/>
    </row>
    <row r="436" spans="1:9" ht="18">
      <c r="A436" s="194"/>
      <c r="B436" s="194"/>
      <c r="C436" s="194"/>
      <c r="D436" s="195"/>
      <c r="E436" s="194"/>
      <c r="F436" s="194"/>
      <c r="G436" s="194"/>
      <c r="H436" s="194"/>
      <c r="I436" s="194"/>
    </row>
    <row r="437" spans="1:9" ht="18">
      <c r="A437" s="194"/>
      <c r="B437" s="194"/>
      <c r="C437" s="194"/>
      <c r="D437" s="195"/>
      <c r="E437" s="194"/>
      <c r="F437" s="194"/>
      <c r="G437" s="194"/>
      <c r="H437" s="194"/>
      <c r="I437" s="194"/>
    </row>
    <row r="438" spans="1:9" ht="18">
      <c r="A438" s="194"/>
      <c r="B438" s="194"/>
      <c r="C438" s="194"/>
      <c r="D438" s="195"/>
      <c r="E438" s="194"/>
      <c r="F438" s="194"/>
      <c r="G438" s="194"/>
      <c r="H438" s="194"/>
      <c r="I438" s="194"/>
    </row>
    <row r="439" spans="1:9" ht="18">
      <c r="A439" s="194"/>
      <c r="B439" s="194"/>
      <c r="C439" s="194"/>
      <c r="D439" s="195"/>
      <c r="E439" s="194"/>
      <c r="F439" s="194"/>
      <c r="G439" s="194"/>
      <c r="H439" s="194"/>
      <c r="I439" s="194"/>
    </row>
    <row r="440" spans="1:9" ht="18">
      <c r="A440" s="194"/>
      <c r="B440" s="194"/>
      <c r="C440" s="194"/>
      <c r="D440" s="195"/>
      <c r="E440" s="194"/>
      <c r="F440" s="194"/>
      <c r="G440" s="194"/>
      <c r="H440" s="194"/>
      <c r="I440" s="194"/>
    </row>
    <row r="441" spans="1:9" ht="18">
      <c r="A441" s="194"/>
      <c r="B441" s="194"/>
      <c r="C441" s="194"/>
      <c r="D441" s="195"/>
      <c r="E441" s="194"/>
      <c r="F441" s="194"/>
      <c r="G441" s="194"/>
      <c r="H441" s="194"/>
      <c r="I441" s="194"/>
    </row>
    <row r="442" spans="1:9" ht="18">
      <c r="A442" s="194"/>
      <c r="B442" s="194"/>
      <c r="C442" s="194"/>
      <c r="D442" s="195"/>
      <c r="E442" s="194"/>
      <c r="F442" s="194"/>
      <c r="G442" s="194"/>
      <c r="H442" s="194"/>
      <c r="I442" s="194"/>
    </row>
    <row r="443" spans="1:9" ht="18">
      <c r="A443" s="194"/>
      <c r="B443" s="194"/>
      <c r="C443" s="194"/>
      <c r="D443" s="195"/>
      <c r="E443" s="194"/>
      <c r="F443" s="194"/>
      <c r="G443" s="194"/>
      <c r="H443" s="194"/>
      <c r="I443" s="194"/>
    </row>
    <row r="444" spans="1:9" ht="18">
      <c r="A444" s="194"/>
      <c r="B444" s="194"/>
      <c r="C444" s="194"/>
      <c r="D444" s="195"/>
      <c r="E444" s="194"/>
      <c r="F444" s="194"/>
      <c r="G444" s="194"/>
      <c r="H444" s="194"/>
      <c r="I444" s="194"/>
    </row>
    <row r="445" spans="1:9" ht="18">
      <c r="A445" s="194"/>
      <c r="B445" s="194"/>
      <c r="C445" s="194"/>
      <c r="D445" s="195"/>
      <c r="E445" s="194"/>
      <c r="F445" s="194"/>
      <c r="G445" s="194"/>
      <c r="H445" s="194"/>
      <c r="I445" s="194"/>
    </row>
    <row r="446" spans="1:9" ht="18">
      <c r="A446" s="194"/>
      <c r="B446" s="194"/>
      <c r="C446" s="194"/>
      <c r="D446" s="195"/>
      <c r="E446" s="194"/>
      <c r="F446" s="194"/>
      <c r="G446" s="194"/>
      <c r="H446" s="194"/>
      <c r="I446" s="194"/>
    </row>
    <row r="447" spans="1:9" ht="18">
      <c r="A447" s="194"/>
      <c r="B447" s="194"/>
      <c r="C447" s="194"/>
      <c r="D447" s="195"/>
      <c r="E447" s="194"/>
      <c r="F447" s="194"/>
      <c r="G447" s="194"/>
      <c r="H447" s="194"/>
      <c r="I447" s="194"/>
    </row>
    <row r="448" spans="1:9" ht="18">
      <c r="A448" s="194"/>
      <c r="B448" s="194"/>
      <c r="C448" s="194"/>
      <c r="D448" s="195"/>
      <c r="E448" s="194"/>
      <c r="F448" s="194"/>
      <c r="G448" s="194"/>
      <c r="H448" s="194"/>
      <c r="I448" s="194"/>
    </row>
    <row r="449" spans="1:9" ht="18">
      <c r="A449" s="194"/>
      <c r="B449" s="194"/>
      <c r="C449" s="194"/>
      <c r="D449" s="195"/>
      <c r="E449" s="194"/>
      <c r="F449" s="194"/>
      <c r="G449" s="194"/>
      <c r="H449" s="194"/>
      <c r="I449" s="194"/>
    </row>
    <row r="450" spans="1:9" ht="18">
      <c r="A450" s="194"/>
      <c r="B450" s="194"/>
      <c r="C450" s="194"/>
      <c r="D450" s="195"/>
      <c r="E450" s="194"/>
      <c r="F450" s="194"/>
      <c r="G450" s="194"/>
      <c r="H450" s="194"/>
      <c r="I450" s="194"/>
    </row>
    <row r="451" spans="1:9" ht="18">
      <c r="A451" s="194"/>
      <c r="B451" s="194"/>
      <c r="C451" s="194"/>
      <c r="D451" s="195"/>
      <c r="E451" s="194"/>
      <c r="F451" s="194"/>
      <c r="G451" s="194"/>
      <c r="H451" s="194"/>
      <c r="I451" s="194"/>
    </row>
    <row r="452" spans="1:9" ht="18">
      <c r="A452" s="194"/>
      <c r="B452" s="194"/>
      <c r="C452" s="194"/>
      <c r="D452" s="195"/>
      <c r="E452" s="194"/>
      <c r="F452" s="194"/>
      <c r="G452" s="194"/>
      <c r="H452" s="194"/>
      <c r="I452" s="194"/>
    </row>
    <row r="453" spans="1:9" ht="18">
      <c r="A453" s="194"/>
      <c r="B453" s="194"/>
      <c r="C453" s="194"/>
      <c r="D453" s="195"/>
      <c r="E453" s="194"/>
      <c r="F453" s="194"/>
      <c r="G453" s="194"/>
      <c r="H453" s="194"/>
      <c r="I453" s="194"/>
    </row>
    <row r="454" spans="1:9" ht="18">
      <c r="A454" s="194"/>
      <c r="B454" s="194"/>
      <c r="C454" s="194"/>
      <c r="D454" s="195"/>
      <c r="E454" s="194"/>
      <c r="F454" s="194"/>
      <c r="G454" s="194"/>
      <c r="H454" s="194"/>
      <c r="I454" s="194"/>
    </row>
    <row r="455" spans="1:9" ht="18">
      <c r="A455" s="194"/>
      <c r="B455" s="194"/>
      <c r="C455" s="194"/>
      <c r="D455" s="195"/>
      <c r="E455" s="194"/>
      <c r="F455" s="194"/>
      <c r="G455" s="194"/>
      <c r="H455" s="194"/>
      <c r="I455" s="194"/>
    </row>
    <row r="456" spans="1:9" ht="18">
      <c r="A456" s="194"/>
      <c r="B456" s="194"/>
      <c r="C456" s="194"/>
      <c r="D456" s="195"/>
      <c r="E456" s="194"/>
      <c r="F456" s="194"/>
      <c r="G456" s="194"/>
      <c r="H456" s="194"/>
      <c r="I456" s="194"/>
    </row>
    <row r="457" spans="1:9" ht="18">
      <c r="A457" s="194"/>
      <c r="B457" s="194"/>
      <c r="C457" s="194"/>
      <c r="D457" s="195"/>
      <c r="E457" s="194"/>
      <c r="F457" s="194"/>
      <c r="G457" s="194"/>
      <c r="H457" s="194"/>
      <c r="I457" s="194"/>
    </row>
    <row r="458" spans="1:9" ht="18">
      <c r="A458" s="194"/>
      <c r="B458" s="194"/>
      <c r="C458" s="194"/>
      <c r="D458" s="195"/>
      <c r="E458" s="194"/>
      <c r="F458" s="194"/>
      <c r="G458" s="194"/>
      <c r="H458" s="194"/>
      <c r="I458" s="194"/>
    </row>
    <row r="459" spans="1:9" ht="18">
      <c r="A459" s="194"/>
      <c r="B459" s="194"/>
      <c r="C459" s="194"/>
      <c r="D459" s="195"/>
      <c r="E459" s="194"/>
      <c r="F459" s="194"/>
      <c r="G459" s="194"/>
      <c r="H459" s="194"/>
      <c r="I459" s="194"/>
    </row>
    <row r="460" spans="1:9" ht="18">
      <c r="A460" s="194"/>
      <c r="B460" s="194"/>
      <c r="C460" s="194"/>
      <c r="D460" s="195"/>
      <c r="E460" s="194"/>
      <c r="F460" s="194"/>
      <c r="G460" s="194"/>
      <c r="H460" s="194"/>
      <c r="I460" s="194"/>
    </row>
    <row r="461" spans="1:9" ht="18">
      <c r="A461" s="194"/>
      <c r="B461" s="194"/>
      <c r="C461" s="194"/>
      <c r="D461" s="195"/>
      <c r="E461" s="194"/>
      <c r="F461" s="194"/>
      <c r="G461" s="194"/>
      <c r="H461" s="194"/>
      <c r="I461" s="194"/>
    </row>
    <row r="462" spans="1:9" ht="18">
      <c r="A462" s="194"/>
      <c r="B462" s="194"/>
      <c r="C462" s="194"/>
      <c r="D462" s="195"/>
      <c r="E462" s="194"/>
      <c r="F462" s="194"/>
      <c r="G462" s="194"/>
      <c r="H462" s="194"/>
      <c r="I462" s="194"/>
    </row>
    <row r="463" spans="1:9" ht="18">
      <c r="A463" s="194"/>
      <c r="B463" s="194"/>
      <c r="C463" s="194"/>
      <c r="D463" s="195"/>
      <c r="E463" s="194"/>
      <c r="F463" s="194"/>
      <c r="G463" s="194"/>
      <c r="H463" s="194"/>
      <c r="I463" s="194"/>
    </row>
    <row r="464" spans="1:9" ht="18">
      <c r="A464" s="194"/>
      <c r="B464" s="194"/>
      <c r="C464" s="194"/>
      <c r="D464" s="195"/>
      <c r="E464" s="194"/>
      <c r="F464" s="194"/>
      <c r="G464" s="194"/>
      <c r="H464" s="194"/>
      <c r="I464" s="194"/>
    </row>
    <row r="465" spans="1:9" ht="18">
      <c r="A465" s="194"/>
      <c r="B465" s="194"/>
      <c r="C465" s="194"/>
      <c r="D465" s="195"/>
      <c r="E465" s="194"/>
      <c r="F465" s="194"/>
      <c r="G465" s="194"/>
      <c r="H465" s="194"/>
      <c r="I465" s="194"/>
    </row>
    <row r="466" spans="1:9" ht="18">
      <c r="A466" s="194"/>
      <c r="B466" s="194"/>
      <c r="C466" s="194"/>
      <c r="D466" s="195"/>
      <c r="E466" s="194"/>
      <c r="F466" s="194"/>
      <c r="G466" s="194"/>
      <c r="H466" s="194"/>
      <c r="I466" s="194"/>
    </row>
    <row r="467" spans="1:9" ht="18">
      <c r="A467" s="194"/>
      <c r="B467" s="194"/>
      <c r="C467" s="194"/>
      <c r="D467" s="195"/>
      <c r="E467" s="194"/>
      <c r="F467" s="194"/>
      <c r="G467" s="194"/>
      <c r="H467" s="194"/>
      <c r="I467" s="194"/>
    </row>
    <row r="468" spans="1:9" ht="18">
      <c r="A468" s="194"/>
      <c r="B468" s="194"/>
      <c r="C468" s="194"/>
      <c r="D468" s="195"/>
      <c r="E468" s="194"/>
      <c r="F468" s="194"/>
      <c r="G468" s="194"/>
      <c r="H468" s="194"/>
      <c r="I468" s="194"/>
    </row>
    <row r="469" spans="1:9" ht="18">
      <c r="A469" s="194"/>
      <c r="B469" s="194"/>
      <c r="C469" s="194"/>
      <c r="D469" s="195"/>
      <c r="E469" s="194"/>
      <c r="F469" s="194"/>
      <c r="G469" s="194"/>
      <c r="H469" s="194"/>
      <c r="I469" s="194"/>
    </row>
    <row r="470" spans="1:9" ht="18">
      <c r="A470" s="194"/>
      <c r="B470" s="194"/>
      <c r="C470" s="194"/>
      <c r="D470" s="195"/>
      <c r="E470" s="194"/>
      <c r="F470" s="194"/>
      <c r="G470" s="194"/>
      <c r="H470" s="194"/>
      <c r="I470" s="194"/>
    </row>
    <row r="471" spans="1:9" ht="18">
      <c r="A471" s="194"/>
      <c r="B471" s="194"/>
      <c r="C471" s="194"/>
      <c r="D471" s="195"/>
      <c r="E471" s="194"/>
      <c r="F471" s="194"/>
      <c r="G471" s="194"/>
      <c r="H471" s="194"/>
      <c r="I471" s="194"/>
    </row>
    <row r="472" spans="1:9" ht="18">
      <c r="A472" s="194"/>
      <c r="B472" s="194"/>
      <c r="C472" s="194"/>
      <c r="D472" s="195"/>
      <c r="E472" s="194"/>
      <c r="F472" s="194"/>
      <c r="G472" s="194"/>
      <c r="H472" s="194"/>
      <c r="I472" s="194"/>
    </row>
    <row r="473" spans="1:9" ht="18">
      <c r="A473" s="194"/>
      <c r="B473" s="194"/>
      <c r="C473" s="194"/>
      <c r="D473" s="195"/>
      <c r="E473" s="194"/>
      <c r="F473" s="194"/>
      <c r="G473" s="194"/>
      <c r="H473" s="194"/>
      <c r="I473" s="194"/>
    </row>
    <row r="474" spans="1:9" ht="18">
      <c r="A474" s="194"/>
      <c r="B474" s="194"/>
      <c r="C474" s="194"/>
      <c r="D474" s="195"/>
      <c r="E474" s="194"/>
      <c r="F474" s="194"/>
      <c r="G474" s="194"/>
      <c r="H474" s="194"/>
      <c r="I474" s="194"/>
    </row>
    <row r="475" spans="1:9" ht="18">
      <c r="A475" s="194"/>
      <c r="B475" s="194"/>
      <c r="C475" s="194"/>
      <c r="D475" s="195"/>
      <c r="E475" s="194"/>
      <c r="F475" s="194"/>
      <c r="G475" s="194"/>
      <c r="H475" s="194"/>
      <c r="I475" s="194"/>
    </row>
    <row r="476" spans="1:9" ht="18">
      <c r="A476" s="194"/>
      <c r="B476" s="194"/>
      <c r="C476" s="194"/>
      <c r="D476" s="195"/>
      <c r="E476" s="194"/>
      <c r="F476" s="194"/>
      <c r="G476" s="194"/>
      <c r="H476" s="194"/>
      <c r="I476" s="194"/>
    </row>
    <row r="477" spans="1:9" ht="18">
      <c r="A477" s="194"/>
      <c r="B477" s="194"/>
      <c r="C477" s="194"/>
      <c r="D477" s="195"/>
      <c r="E477" s="194"/>
      <c r="F477" s="194"/>
      <c r="G477" s="194"/>
      <c r="H477" s="194"/>
      <c r="I477" s="194"/>
    </row>
    <row r="478" spans="1:9" ht="18">
      <c r="A478" s="194"/>
      <c r="B478" s="194"/>
      <c r="C478" s="194"/>
      <c r="D478" s="195"/>
      <c r="E478" s="194"/>
      <c r="F478" s="194"/>
      <c r="G478" s="194"/>
      <c r="H478" s="194"/>
      <c r="I478" s="194"/>
    </row>
    <row r="479" spans="1:9" ht="18">
      <c r="A479" s="194"/>
      <c r="B479" s="194"/>
      <c r="C479" s="194"/>
      <c r="D479" s="195"/>
      <c r="E479" s="194"/>
      <c r="F479" s="194"/>
      <c r="G479" s="194"/>
      <c r="H479" s="194"/>
      <c r="I479" s="194"/>
    </row>
    <row r="480" spans="1:9" ht="18">
      <c r="A480" s="194"/>
      <c r="B480" s="194"/>
      <c r="C480" s="194"/>
      <c r="D480" s="195"/>
      <c r="E480" s="194"/>
      <c r="F480" s="194"/>
      <c r="G480" s="194"/>
      <c r="H480" s="194"/>
      <c r="I480" s="194"/>
    </row>
    <row r="481" spans="1:9" ht="18">
      <c r="A481" s="194"/>
      <c r="B481" s="194"/>
      <c r="C481" s="194"/>
      <c r="D481" s="195"/>
      <c r="E481" s="194"/>
      <c r="F481" s="194"/>
      <c r="G481" s="194"/>
      <c r="H481" s="194"/>
      <c r="I481" s="194"/>
    </row>
    <row r="482" spans="1:9" ht="18">
      <c r="A482" s="194"/>
      <c r="B482" s="194"/>
      <c r="C482" s="194"/>
      <c r="D482" s="195"/>
      <c r="E482" s="194"/>
      <c r="F482" s="194"/>
      <c r="G482" s="194"/>
      <c r="H482" s="194"/>
      <c r="I482" s="194"/>
    </row>
    <row r="483" spans="1:9" ht="18">
      <c r="A483" s="194"/>
      <c r="B483" s="194"/>
      <c r="C483" s="194"/>
      <c r="D483" s="195"/>
      <c r="E483" s="194"/>
      <c r="F483" s="194"/>
      <c r="G483" s="194"/>
      <c r="H483" s="194"/>
      <c r="I483" s="194"/>
    </row>
    <row r="484" spans="1:9" ht="18">
      <c r="A484" s="194"/>
      <c r="B484" s="194"/>
      <c r="C484" s="194"/>
      <c r="D484" s="195"/>
      <c r="E484" s="194"/>
      <c r="F484" s="194"/>
      <c r="G484" s="194"/>
      <c r="H484" s="194"/>
      <c r="I484" s="194"/>
    </row>
    <row r="485" spans="1:9" ht="18">
      <c r="A485" s="194"/>
      <c r="B485" s="194"/>
      <c r="C485" s="194"/>
      <c r="D485" s="195"/>
      <c r="E485" s="194"/>
      <c r="F485" s="194"/>
      <c r="G485" s="194"/>
      <c r="H485" s="194"/>
      <c r="I485" s="194"/>
    </row>
    <row r="486" spans="1:9" ht="18">
      <c r="A486" s="194"/>
      <c r="B486" s="194"/>
      <c r="C486" s="194"/>
      <c r="D486" s="195"/>
      <c r="E486" s="194"/>
      <c r="F486" s="194"/>
      <c r="G486" s="194"/>
      <c r="H486" s="194"/>
      <c r="I486" s="194"/>
    </row>
    <row r="487" spans="1:9" ht="18">
      <c r="A487" s="194"/>
      <c r="B487" s="194"/>
      <c r="C487" s="194"/>
      <c r="D487" s="195"/>
      <c r="E487" s="194"/>
      <c r="F487" s="194"/>
      <c r="G487" s="194"/>
      <c r="H487" s="194"/>
      <c r="I487" s="194"/>
    </row>
    <row r="488" spans="1:9" ht="18">
      <c r="A488" s="194"/>
      <c r="B488" s="194"/>
      <c r="C488" s="194"/>
      <c r="D488" s="195"/>
      <c r="E488" s="194"/>
      <c r="F488" s="194"/>
      <c r="G488" s="194"/>
      <c r="H488" s="194"/>
      <c r="I488" s="194"/>
    </row>
    <row r="489" spans="1:9" ht="18">
      <c r="A489" s="194"/>
      <c r="B489" s="194"/>
      <c r="C489" s="194"/>
      <c r="D489" s="195"/>
      <c r="E489" s="194"/>
      <c r="F489" s="194"/>
      <c r="G489" s="194"/>
      <c r="H489" s="194"/>
      <c r="I489" s="194"/>
    </row>
    <row r="490" spans="1:9" ht="18">
      <c r="A490" s="194"/>
      <c r="B490" s="194"/>
      <c r="C490" s="194"/>
      <c r="D490" s="195"/>
      <c r="E490" s="194"/>
      <c r="F490" s="194"/>
      <c r="G490" s="194"/>
      <c r="H490" s="194"/>
      <c r="I490" s="194"/>
    </row>
    <row r="491" spans="1:9" ht="18">
      <c r="A491" s="194"/>
      <c r="B491" s="194"/>
      <c r="C491" s="194"/>
      <c r="D491" s="195"/>
      <c r="E491" s="194"/>
      <c r="F491" s="194"/>
      <c r="G491" s="194"/>
      <c r="H491" s="194"/>
      <c r="I491" s="194"/>
    </row>
    <row r="492" spans="1:9" ht="18">
      <c r="A492" s="194"/>
      <c r="B492" s="194"/>
      <c r="C492" s="194"/>
      <c r="D492" s="195"/>
      <c r="E492" s="194"/>
      <c r="F492" s="194"/>
      <c r="G492" s="194"/>
      <c r="H492" s="194"/>
      <c r="I492" s="194"/>
    </row>
    <row r="493" spans="1:9" ht="18">
      <c r="A493" s="194"/>
      <c r="B493" s="194"/>
      <c r="C493" s="194"/>
      <c r="D493" s="195"/>
      <c r="E493" s="194"/>
      <c r="F493" s="194"/>
      <c r="G493" s="194"/>
      <c r="H493" s="194"/>
      <c r="I493" s="194"/>
    </row>
    <row r="494" spans="1:9" ht="18">
      <c r="A494" s="194"/>
      <c r="B494" s="194"/>
      <c r="C494" s="194"/>
      <c r="D494" s="195"/>
      <c r="E494" s="194"/>
      <c r="F494" s="194"/>
      <c r="G494" s="194"/>
      <c r="H494" s="194"/>
      <c r="I494" s="194"/>
    </row>
    <row r="495" spans="1:9" ht="18">
      <c r="A495" s="194"/>
      <c r="B495" s="194"/>
      <c r="C495" s="194"/>
      <c r="D495" s="195"/>
      <c r="E495" s="194"/>
      <c r="F495" s="194"/>
      <c r="G495" s="194"/>
      <c r="H495" s="194"/>
      <c r="I495" s="194"/>
    </row>
    <row r="496" spans="1:9" ht="18">
      <c r="A496" s="194"/>
      <c r="B496" s="194"/>
      <c r="C496" s="194"/>
      <c r="D496" s="195"/>
      <c r="E496" s="194"/>
      <c r="F496" s="194"/>
      <c r="G496" s="194"/>
      <c r="H496" s="194"/>
      <c r="I496" s="194"/>
    </row>
    <row r="497" spans="1:9" ht="18">
      <c r="A497" s="194"/>
      <c r="B497" s="194"/>
      <c r="C497" s="194"/>
      <c r="D497" s="195"/>
      <c r="E497" s="194"/>
      <c r="F497" s="194"/>
      <c r="G497" s="194"/>
      <c r="H497" s="194"/>
      <c r="I497" s="194"/>
    </row>
    <row r="498" spans="1:9" ht="18">
      <c r="A498" s="194"/>
      <c r="B498" s="194"/>
      <c r="C498" s="194"/>
      <c r="D498" s="195"/>
      <c r="E498" s="194"/>
      <c r="F498" s="194"/>
      <c r="G498" s="194"/>
      <c r="H498" s="194"/>
      <c r="I498" s="194"/>
    </row>
    <row r="499" spans="1:9" ht="18">
      <c r="A499" s="194"/>
      <c r="B499" s="194"/>
      <c r="C499" s="194"/>
      <c r="D499" s="195"/>
      <c r="E499" s="194"/>
      <c r="F499" s="194"/>
      <c r="G499" s="194"/>
      <c r="H499" s="194"/>
      <c r="I499" s="194"/>
    </row>
    <row r="500" spans="1:9" ht="18">
      <c r="A500" s="194"/>
      <c r="B500" s="194"/>
      <c r="C500" s="194"/>
      <c r="D500" s="195"/>
      <c r="E500" s="194"/>
      <c r="F500" s="194"/>
      <c r="G500" s="194"/>
      <c r="H500" s="194"/>
      <c r="I500" s="194"/>
    </row>
    <row r="501" spans="1:9" ht="18">
      <c r="A501" s="194"/>
      <c r="B501" s="194"/>
      <c r="C501" s="194"/>
      <c r="D501" s="195"/>
      <c r="E501" s="194"/>
      <c r="F501" s="194"/>
      <c r="G501" s="194"/>
      <c r="H501" s="194"/>
      <c r="I501" s="194"/>
    </row>
    <row r="502" spans="1:9" ht="18">
      <c r="A502" s="194"/>
      <c r="B502" s="194"/>
      <c r="C502" s="194"/>
      <c r="D502" s="195"/>
      <c r="E502" s="194"/>
      <c r="F502" s="194"/>
      <c r="G502" s="194"/>
      <c r="H502" s="194"/>
      <c r="I502" s="194"/>
    </row>
    <row r="503" spans="1:9" ht="18">
      <c r="A503" s="194"/>
      <c r="B503" s="194"/>
      <c r="C503" s="194"/>
      <c r="D503" s="195"/>
      <c r="E503" s="194"/>
      <c r="F503" s="194"/>
      <c r="G503" s="194"/>
      <c r="H503" s="194"/>
      <c r="I503" s="194"/>
    </row>
    <row r="504" spans="1:9" ht="18">
      <c r="A504" s="194"/>
      <c r="B504" s="194"/>
      <c r="C504" s="194"/>
      <c r="D504" s="195"/>
      <c r="E504" s="194"/>
      <c r="F504" s="194"/>
      <c r="G504" s="194"/>
      <c r="H504" s="194"/>
      <c r="I504" s="194"/>
    </row>
    <row r="505" spans="1:9" ht="18">
      <c r="A505" s="194"/>
      <c r="B505" s="194"/>
      <c r="C505" s="194"/>
      <c r="D505" s="195"/>
      <c r="E505" s="194"/>
      <c r="F505" s="194"/>
      <c r="G505" s="194"/>
      <c r="H505" s="194"/>
      <c r="I505" s="194"/>
    </row>
    <row r="506" spans="1:9" ht="18">
      <c r="A506" s="194"/>
      <c r="B506" s="194"/>
      <c r="C506" s="194"/>
      <c r="D506" s="195"/>
      <c r="E506" s="194"/>
      <c r="F506" s="194"/>
      <c r="G506" s="194"/>
      <c r="H506" s="194"/>
      <c r="I506" s="194"/>
    </row>
    <row r="507" spans="1:9" ht="18">
      <c r="A507" s="194"/>
      <c r="B507" s="194"/>
      <c r="C507" s="194"/>
      <c r="D507" s="195"/>
      <c r="E507" s="194"/>
      <c r="F507" s="194"/>
      <c r="G507" s="194"/>
      <c r="H507" s="194"/>
      <c r="I507" s="194"/>
    </row>
    <row r="508" spans="1:9" ht="18">
      <c r="A508" s="194"/>
      <c r="B508" s="194"/>
      <c r="C508" s="194"/>
      <c r="D508" s="195"/>
      <c r="E508" s="194"/>
      <c r="F508" s="194"/>
      <c r="G508" s="194"/>
      <c r="H508" s="194"/>
      <c r="I508" s="194"/>
    </row>
    <row r="509" spans="1:9" ht="18">
      <c r="A509" s="194"/>
      <c r="B509" s="194"/>
      <c r="C509" s="194"/>
      <c r="D509" s="195"/>
      <c r="E509" s="194"/>
      <c r="F509" s="194"/>
      <c r="G509" s="194"/>
      <c r="H509" s="194"/>
      <c r="I509" s="194"/>
    </row>
    <row r="510" spans="1:9" ht="18">
      <c r="A510" s="194"/>
      <c r="B510" s="194"/>
      <c r="C510" s="194"/>
      <c r="D510" s="195"/>
      <c r="E510" s="194"/>
      <c r="F510" s="194"/>
      <c r="G510" s="194"/>
      <c r="H510" s="194"/>
      <c r="I510" s="194"/>
    </row>
    <row r="511" spans="1:9" ht="18">
      <c r="A511" s="194"/>
      <c r="B511" s="194"/>
      <c r="C511" s="194"/>
      <c r="D511" s="195"/>
      <c r="E511" s="194"/>
      <c r="F511" s="194"/>
      <c r="G511" s="194"/>
      <c r="H511" s="194"/>
      <c r="I511" s="194"/>
    </row>
    <row r="512" spans="1:9" ht="18">
      <c r="A512" s="194"/>
      <c r="B512" s="194"/>
      <c r="C512" s="194"/>
      <c r="D512" s="195"/>
      <c r="E512" s="194"/>
      <c r="F512" s="194"/>
      <c r="G512" s="194"/>
      <c r="H512" s="194"/>
      <c r="I512" s="194"/>
    </row>
    <row r="513" spans="1:9" ht="18">
      <c r="A513" s="194"/>
      <c r="B513" s="194"/>
      <c r="C513" s="194"/>
      <c r="D513" s="195"/>
      <c r="E513" s="194"/>
      <c r="F513" s="194"/>
      <c r="G513" s="194"/>
      <c r="H513" s="194"/>
      <c r="I513" s="194"/>
    </row>
    <row r="514" spans="1:9" ht="18">
      <c r="A514" s="194"/>
      <c r="B514" s="194"/>
      <c r="C514" s="194"/>
      <c r="D514" s="195"/>
      <c r="E514" s="194"/>
      <c r="F514" s="194"/>
      <c r="G514" s="194"/>
      <c r="H514" s="194"/>
      <c r="I514" s="194"/>
    </row>
    <row r="515" spans="1:9" ht="18">
      <c r="A515" s="194"/>
      <c r="B515" s="194"/>
      <c r="C515" s="194"/>
      <c r="D515" s="195"/>
      <c r="E515" s="194"/>
      <c r="F515" s="194"/>
      <c r="G515" s="194"/>
      <c r="H515" s="194"/>
      <c r="I515" s="194"/>
    </row>
    <row r="516" spans="1:9" ht="18">
      <c r="A516" s="194"/>
      <c r="B516" s="194"/>
      <c r="C516" s="194"/>
      <c r="D516" s="195"/>
      <c r="E516" s="194"/>
      <c r="F516" s="194"/>
      <c r="G516" s="194"/>
      <c r="H516" s="194"/>
      <c r="I516" s="194"/>
    </row>
    <row r="517" spans="1:9" ht="18">
      <c r="A517" s="194"/>
      <c r="B517" s="194"/>
      <c r="C517" s="194"/>
      <c r="D517" s="195"/>
      <c r="E517" s="194"/>
      <c r="F517" s="194"/>
      <c r="G517" s="194"/>
      <c r="H517" s="194"/>
      <c r="I517" s="194"/>
    </row>
    <row r="518" spans="1:9" ht="18">
      <c r="A518" s="194"/>
      <c r="B518" s="194"/>
      <c r="C518" s="194"/>
      <c r="D518" s="195"/>
      <c r="E518" s="194"/>
      <c r="F518" s="194"/>
      <c r="G518" s="194"/>
      <c r="H518" s="194"/>
      <c r="I518" s="194"/>
    </row>
    <row r="519" spans="1:9" ht="18">
      <c r="A519" s="194"/>
      <c r="B519" s="194"/>
      <c r="C519" s="194"/>
      <c r="D519" s="195"/>
      <c r="E519" s="194"/>
      <c r="F519" s="194"/>
      <c r="G519" s="194"/>
      <c r="H519" s="194"/>
      <c r="I519" s="194"/>
    </row>
    <row r="520" spans="1:9" ht="18">
      <c r="A520" s="194"/>
      <c r="B520" s="194"/>
      <c r="C520" s="194"/>
      <c r="D520" s="195"/>
      <c r="E520" s="194"/>
      <c r="F520" s="194"/>
      <c r="G520" s="194"/>
      <c r="H520" s="194"/>
      <c r="I520" s="194"/>
    </row>
    <row r="521" spans="1:9" ht="18">
      <c r="A521" s="194"/>
      <c r="B521" s="194"/>
      <c r="C521" s="194"/>
      <c r="D521" s="195"/>
      <c r="E521" s="194"/>
      <c r="F521" s="194"/>
      <c r="G521" s="194"/>
      <c r="H521" s="194"/>
      <c r="I521" s="194"/>
    </row>
    <row r="522" spans="1:9" ht="18">
      <c r="A522" s="194"/>
      <c r="B522" s="194"/>
      <c r="C522" s="194"/>
      <c r="D522" s="195"/>
      <c r="E522" s="194"/>
      <c r="F522" s="194"/>
      <c r="G522" s="194"/>
      <c r="H522" s="194"/>
      <c r="I522" s="194"/>
    </row>
    <row r="523" spans="1:9" ht="18">
      <c r="A523" s="194"/>
      <c r="B523" s="194"/>
      <c r="C523" s="194"/>
      <c r="D523" s="195"/>
      <c r="E523" s="194"/>
      <c r="F523" s="194"/>
      <c r="G523" s="194"/>
      <c r="H523" s="194"/>
      <c r="I523" s="194"/>
    </row>
    <row r="524" spans="1:9" ht="18">
      <c r="A524" s="194"/>
      <c r="B524" s="194"/>
      <c r="C524" s="194"/>
      <c r="D524" s="195"/>
      <c r="E524" s="194"/>
      <c r="F524" s="194"/>
      <c r="G524" s="194"/>
      <c r="H524" s="194"/>
      <c r="I524" s="194"/>
    </row>
    <row r="525" spans="1:9" ht="18">
      <c r="A525" s="194"/>
      <c r="B525" s="194"/>
      <c r="C525" s="194"/>
      <c r="D525" s="195"/>
      <c r="E525" s="194"/>
      <c r="F525" s="194"/>
      <c r="G525" s="194"/>
      <c r="H525" s="194"/>
      <c r="I525" s="194"/>
    </row>
    <row r="526" spans="1:9" ht="18">
      <c r="A526" s="194"/>
      <c r="B526" s="194"/>
      <c r="C526" s="194"/>
      <c r="D526" s="195"/>
      <c r="E526" s="194"/>
      <c r="F526" s="194"/>
      <c r="G526" s="194"/>
      <c r="H526" s="194"/>
      <c r="I526" s="194"/>
    </row>
    <row r="527" spans="1:9" ht="18">
      <c r="A527" s="194"/>
      <c r="B527" s="194"/>
      <c r="C527" s="194"/>
      <c r="D527" s="195"/>
      <c r="E527" s="194"/>
      <c r="F527" s="194"/>
      <c r="G527" s="194"/>
      <c r="H527" s="194"/>
      <c r="I527" s="194"/>
    </row>
    <row r="528" spans="1:9" ht="18">
      <c r="A528" s="194"/>
      <c r="B528" s="194"/>
      <c r="C528" s="194"/>
      <c r="D528" s="195"/>
      <c r="E528" s="194"/>
      <c r="F528" s="194"/>
      <c r="G528" s="194"/>
      <c r="H528" s="194"/>
      <c r="I528" s="194"/>
    </row>
    <row r="529" spans="1:9" ht="18">
      <c r="A529" s="194"/>
      <c r="B529" s="194"/>
      <c r="C529" s="194"/>
      <c r="D529" s="195"/>
      <c r="E529" s="194"/>
      <c r="F529" s="194"/>
      <c r="G529" s="194"/>
      <c r="H529" s="194"/>
      <c r="I529" s="194"/>
    </row>
    <row r="530" spans="1:9" ht="18">
      <c r="A530" s="194"/>
      <c r="B530" s="194"/>
      <c r="C530" s="194"/>
      <c r="D530" s="195"/>
      <c r="E530" s="194"/>
      <c r="F530" s="194"/>
      <c r="G530" s="194"/>
      <c r="H530" s="194"/>
      <c r="I530" s="194"/>
    </row>
    <row r="531" spans="1:9" ht="18">
      <c r="A531" s="194"/>
      <c r="B531" s="194"/>
      <c r="C531" s="194"/>
      <c r="D531" s="195"/>
      <c r="E531" s="194"/>
      <c r="F531" s="194"/>
      <c r="G531" s="194"/>
      <c r="H531" s="194"/>
      <c r="I531" s="194"/>
    </row>
    <row r="532" spans="1:9" ht="18">
      <c r="A532" s="194"/>
      <c r="B532" s="194"/>
      <c r="C532" s="194"/>
      <c r="D532" s="195"/>
      <c r="E532" s="194"/>
      <c r="F532" s="194"/>
      <c r="G532" s="194"/>
      <c r="H532" s="194"/>
      <c r="I532" s="194"/>
    </row>
    <row r="533" spans="1:9" ht="18">
      <c r="A533" s="194"/>
      <c r="B533" s="194"/>
      <c r="C533" s="194"/>
      <c r="D533" s="195"/>
      <c r="E533" s="194"/>
      <c r="F533" s="194"/>
      <c r="G533" s="194"/>
      <c r="H533" s="194"/>
      <c r="I533" s="194"/>
    </row>
    <row r="534" spans="1:9" ht="18">
      <c r="A534" s="194"/>
      <c r="B534" s="194"/>
      <c r="C534" s="194"/>
      <c r="D534" s="195"/>
      <c r="E534" s="194"/>
      <c r="F534" s="194"/>
      <c r="G534" s="194"/>
      <c r="H534" s="194"/>
      <c r="I534" s="194"/>
    </row>
    <row r="535" spans="1:9" ht="18">
      <c r="A535" s="194"/>
      <c r="B535" s="194"/>
      <c r="C535" s="194"/>
      <c r="D535" s="195"/>
      <c r="E535" s="194"/>
      <c r="F535" s="194"/>
      <c r="G535" s="194"/>
      <c r="H535" s="194"/>
      <c r="I535" s="194"/>
    </row>
    <row r="536" spans="1:9" ht="18">
      <c r="A536" s="194"/>
      <c r="B536" s="194"/>
      <c r="C536" s="194"/>
      <c r="D536" s="195"/>
      <c r="E536" s="194"/>
      <c r="F536" s="194"/>
      <c r="G536" s="194"/>
      <c r="H536" s="194"/>
      <c r="I536" s="194"/>
    </row>
    <row r="537" spans="1:9" ht="18">
      <c r="A537" s="194"/>
      <c r="B537" s="194"/>
      <c r="C537" s="194"/>
      <c r="D537" s="195"/>
      <c r="E537" s="194"/>
      <c r="F537" s="194"/>
      <c r="G537" s="194"/>
      <c r="H537" s="194"/>
      <c r="I537" s="194"/>
    </row>
    <row r="538" spans="1:9" ht="18">
      <c r="A538" s="194"/>
      <c r="B538" s="194"/>
      <c r="C538" s="194"/>
      <c r="D538" s="195"/>
      <c r="E538" s="194"/>
      <c r="F538" s="194"/>
      <c r="G538" s="194"/>
      <c r="H538" s="194"/>
      <c r="I538" s="194"/>
    </row>
    <row r="539" spans="1:9" ht="18">
      <c r="A539" s="194"/>
      <c r="B539" s="194"/>
      <c r="C539" s="194"/>
      <c r="D539" s="195"/>
      <c r="E539" s="194"/>
      <c r="F539" s="194"/>
      <c r="G539" s="194"/>
      <c r="H539" s="194"/>
      <c r="I539" s="194"/>
    </row>
    <row r="540" spans="1:9" ht="18">
      <c r="A540" s="194"/>
      <c r="B540" s="194"/>
      <c r="C540" s="194"/>
      <c r="D540" s="195"/>
      <c r="E540" s="194"/>
      <c r="F540" s="194"/>
      <c r="G540" s="194"/>
      <c r="H540" s="194"/>
      <c r="I540" s="194"/>
    </row>
    <row r="541" spans="1:9" ht="18">
      <c r="A541" s="194"/>
      <c r="B541" s="194"/>
      <c r="C541" s="194"/>
      <c r="D541" s="195"/>
      <c r="E541" s="194"/>
      <c r="F541" s="194"/>
      <c r="G541" s="194"/>
      <c r="H541" s="194"/>
      <c r="I541" s="194"/>
    </row>
    <row r="542" spans="1:9" ht="18">
      <c r="A542" s="194"/>
      <c r="B542" s="194"/>
      <c r="C542" s="194"/>
      <c r="D542" s="195"/>
      <c r="E542" s="194"/>
      <c r="F542" s="194"/>
      <c r="G542" s="194"/>
      <c r="H542" s="194"/>
      <c r="I542" s="194"/>
    </row>
    <row r="543" spans="1:9" ht="18">
      <c r="A543" s="194"/>
      <c r="B543" s="194"/>
      <c r="C543" s="194"/>
      <c r="D543" s="195"/>
      <c r="E543" s="194"/>
      <c r="F543" s="194"/>
      <c r="G543" s="194"/>
      <c r="H543" s="194"/>
      <c r="I543" s="194"/>
    </row>
    <row r="544" spans="1:9" ht="18">
      <c r="A544" s="194"/>
      <c r="B544" s="194"/>
      <c r="C544" s="194"/>
      <c r="D544" s="195"/>
      <c r="E544" s="194"/>
      <c r="F544" s="194"/>
      <c r="G544" s="194"/>
      <c r="H544" s="194"/>
      <c r="I544" s="194"/>
    </row>
    <row r="545" spans="1:9" ht="18">
      <c r="A545" s="194"/>
      <c r="B545" s="194"/>
      <c r="C545" s="194"/>
      <c r="D545" s="195"/>
      <c r="E545" s="194"/>
      <c r="F545" s="194"/>
      <c r="G545" s="194"/>
      <c r="H545" s="194"/>
      <c r="I545" s="194"/>
    </row>
    <row r="546" spans="1:9" ht="18">
      <c r="A546" s="194"/>
      <c r="B546" s="194"/>
      <c r="C546" s="194"/>
      <c r="D546" s="195"/>
      <c r="E546" s="194"/>
      <c r="F546" s="194"/>
      <c r="G546" s="194"/>
      <c r="H546" s="194"/>
      <c r="I546" s="194"/>
    </row>
    <row r="547" spans="1:9" ht="18">
      <c r="A547" s="194"/>
      <c r="B547" s="194"/>
      <c r="C547" s="194"/>
      <c r="D547" s="195"/>
      <c r="E547" s="194"/>
      <c r="F547" s="194"/>
      <c r="G547" s="194"/>
      <c r="H547" s="194"/>
      <c r="I547" s="194"/>
    </row>
    <row r="548" spans="1:9" ht="18">
      <c r="A548" s="194"/>
      <c r="B548" s="194"/>
      <c r="C548" s="194"/>
      <c r="D548" s="195"/>
      <c r="E548" s="194"/>
      <c r="F548" s="194"/>
      <c r="G548" s="194"/>
      <c r="H548" s="194"/>
      <c r="I548" s="194"/>
    </row>
    <row r="549" spans="1:9" ht="18">
      <c r="A549" s="194"/>
      <c r="B549" s="194"/>
      <c r="C549" s="194"/>
      <c r="D549" s="195"/>
      <c r="E549" s="194"/>
      <c r="F549" s="194"/>
      <c r="G549" s="194"/>
      <c r="H549" s="194"/>
      <c r="I549" s="194"/>
    </row>
    <row r="550" spans="1:9" ht="18">
      <c r="A550" s="194"/>
      <c r="B550" s="194"/>
      <c r="C550" s="194"/>
      <c r="D550" s="195"/>
      <c r="E550" s="194"/>
      <c r="F550" s="194"/>
      <c r="G550" s="194"/>
      <c r="H550" s="194"/>
      <c r="I550" s="194"/>
    </row>
    <row r="551" spans="1:9" ht="18">
      <c r="A551" s="194"/>
      <c r="B551" s="194"/>
      <c r="C551" s="194"/>
      <c r="D551" s="195"/>
      <c r="E551" s="194"/>
      <c r="F551" s="194"/>
      <c r="G551" s="194"/>
      <c r="H551" s="194"/>
      <c r="I551" s="194"/>
    </row>
    <row r="552" spans="1:9" ht="18">
      <c r="A552" s="194"/>
      <c r="B552" s="194"/>
      <c r="C552" s="194"/>
      <c r="D552" s="195"/>
      <c r="E552" s="194"/>
      <c r="F552" s="194"/>
      <c r="G552" s="194"/>
      <c r="H552" s="194"/>
      <c r="I552" s="194"/>
    </row>
    <row r="553" spans="1:9" ht="18">
      <c r="A553" s="194"/>
      <c r="B553" s="194"/>
      <c r="C553" s="194"/>
      <c r="D553" s="195"/>
      <c r="E553" s="194"/>
      <c r="F553" s="194"/>
      <c r="G553" s="194"/>
      <c r="H553" s="194"/>
      <c r="I553" s="194"/>
    </row>
    <row r="554" spans="1:9" ht="18">
      <c r="A554" s="194"/>
      <c r="B554" s="194"/>
      <c r="C554" s="194"/>
      <c r="D554" s="195"/>
      <c r="E554" s="194"/>
      <c r="F554" s="194"/>
      <c r="G554" s="194"/>
      <c r="H554" s="194"/>
      <c r="I554" s="194"/>
    </row>
    <row r="555" spans="1:9" ht="18">
      <c r="A555" s="194"/>
      <c r="B555" s="194"/>
      <c r="C555" s="194"/>
      <c r="D555" s="195"/>
      <c r="E555" s="194"/>
      <c r="F555" s="194"/>
      <c r="G555" s="194"/>
      <c r="H555" s="194"/>
      <c r="I555" s="194"/>
    </row>
    <row r="556" spans="1:9" ht="18">
      <c r="A556" s="194"/>
      <c r="B556" s="194"/>
      <c r="C556" s="194"/>
      <c r="D556" s="195"/>
      <c r="E556" s="194"/>
      <c r="F556" s="194"/>
      <c r="G556" s="194"/>
      <c r="H556" s="194"/>
      <c r="I556" s="194"/>
    </row>
    <row r="557" spans="1:9" ht="18">
      <c r="A557" s="194"/>
      <c r="B557" s="194"/>
      <c r="C557" s="194"/>
      <c r="D557" s="195"/>
      <c r="E557" s="194"/>
      <c r="F557" s="194"/>
      <c r="G557" s="194"/>
      <c r="H557" s="194"/>
      <c r="I557" s="194"/>
    </row>
    <row r="558" spans="1:9" ht="18">
      <c r="A558" s="194"/>
      <c r="B558" s="194"/>
      <c r="C558" s="194"/>
      <c r="D558" s="195"/>
      <c r="E558" s="194"/>
      <c r="F558" s="194"/>
      <c r="G558" s="194"/>
      <c r="H558" s="194"/>
      <c r="I558" s="194"/>
    </row>
    <row r="559" spans="1:9" ht="18">
      <c r="A559" s="194"/>
      <c r="B559" s="194"/>
      <c r="C559" s="194"/>
      <c r="D559" s="195"/>
      <c r="E559" s="194"/>
      <c r="F559" s="194"/>
      <c r="G559" s="194"/>
      <c r="H559" s="194"/>
      <c r="I559" s="194"/>
    </row>
    <row r="560" spans="1:9" ht="18">
      <c r="A560" s="194"/>
      <c r="B560" s="194"/>
      <c r="C560" s="194"/>
      <c r="D560" s="195"/>
      <c r="E560" s="194"/>
      <c r="F560" s="194"/>
      <c r="G560" s="194"/>
      <c r="H560" s="194"/>
      <c r="I560" s="194"/>
    </row>
    <row r="561" spans="1:9" ht="18">
      <c r="A561" s="194"/>
      <c r="B561" s="194"/>
      <c r="C561" s="194"/>
      <c r="D561" s="195"/>
      <c r="E561" s="194"/>
      <c r="F561" s="194"/>
      <c r="G561" s="194"/>
      <c r="H561" s="194"/>
      <c r="I561" s="194"/>
    </row>
    <row r="562" spans="1:9" ht="18">
      <c r="A562" s="194"/>
      <c r="B562" s="194"/>
      <c r="C562" s="194"/>
      <c r="D562" s="195"/>
      <c r="E562" s="194"/>
      <c r="F562" s="194"/>
      <c r="G562" s="194"/>
      <c r="H562" s="194"/>
      <c r="I562" s="194"/>
    </row>
    <row r="563" spans="1:9" ht="18">
      <c r="A563" s="194"/>
      <c r="B563" s="194"/>
      <c r="C563" s="194"/>
      <c r="D563" s="195"/>
      <c r="E563" s="194"/>
      <c r="F563" s="194"/>
      <c r="G563" s="194"/>
      <c r="H563" s="194"/>
      <c r="I563" s="194"/>
    </row>
    <row r="564" spans="1:9" ht="18">
      <c r="A564" s="194"/>
      <c r="B564" s="194"/>
      <c r="C564" s="194"/>
      <c r="D564" s="195"/>
      <c r="E564" s="194"/>
      <c r="F564" s="194"/>
      <c r="G564" s="194"/>
      <c r="H564" s="194"/>
      <c r="I564" s="194"/>
    </row>
    <row r="565" spans="1:9" ht="18">
      <c r="A565" s="194"/>
      <c r="B565" s="194"/>
      <c r="C565" s="194"/>
      <c r="D565" s="195"/>
      <c r="E565" s="194"/>
      <c r="F565" s="194"/>
      <c r="G565" s="194"/>
      <c r="H565" s="194"/>
      <c r="I565" s="194"/>
    </row>
    <row r="566" spans="1:9" ht="18">
      <c r="A566" s="194"/>
      <c r="B566" s="194"/>
      <c r="C566" s="194"/>
      <c r="D566" s="195"/>
      <c r="E566" s="194"/>
      <c r="F566" s="194"/>
      <c r="G566" s="194"/>
      <c r="H566" s="194"/>
      <c r="I566" s="194"/>
    </row>
    <row r="567" spans="1:9" ht="18">
      <c r="A567" s="194"/>
      <c r="B567" s="194"/>
      <c r="C567" s="194"/>
      <c r="D567" s="195"/>
      <c r="E567" s="194"/>
      <c r="F567" s="194"/>
      <c r="G567" s="194"/>
      <c r="H567" s="194"/>
      <c r="I567" s="194"/>
    </row>
    <row r="568" spans="1:9" ht="18">
      <c r="A568" s="194"/>
      <c r="B568" s="194"/>
      <c r="C568" s="194"/>
      <c r="D568" s="195"/>
      <c r="E568" s="194"/>
      <c r="F568" s="194"/>
      <c r="G568" s="194"/>
      <c r="H568" s="194"/>
      <c r="I568" s="194"/>
    </row>
    <row r="569" spans="1:9" ht="18">
      <c r="A569" s="194"/>
      <c r="B569" s="194"/>
      <c r="C569" s="194"/>
      <c r="D569" s="195"/>
      <c r="E569" s="194"/>
      <c r="F569" s="194"/>
      <c r="G569" s="194"/>
      <c r="H569" s="194"/>
      <c r="I569" s="194"/>
    </row>
    <row r="570" spans="1:9" ht="18">
      <c r="A570" s="194"/>
      <c r="B570" s="194"/>
      <c r="C570" s="194"/>
      <c r="D570" s="195"/>
      <c r="E570" s="194"/>
      <c r="F570" s="194"/>
      <c r="G570" s="194"/>
      <c r="H570" s="194"/>
      <c r="I570" s="194"/>
    </row>
    <row r="571" spans="1:9" ht="18">
      <c r="A571" s="194"/>
      <c r="B571" s="194"/>
      <c r="C571" s="194"/>
      <c r="D571" s="195"/>
      <c r="E571" s="194"/>
      <c r="F571" s="194"/>
      <c r="G571" s="194"/>
      <c r="H571" s="194"/>
      <c r="I571" s="194"/>
    </row>
    <row r="572" spans="1:9" ht="18">
      <c r="A572" s="194"/>
      <c r="B572" s="194"/>
      <c r="C572" s="194"/>
      <c r="D572" s="195"/>
      <c r="E572" s="194"/>
      <c r="F572" s="194"/>
      <c r="G572" s="194"/>
      <c r="H572" s="194"/>
      <c r="I572" s="194"/>
    </row>
    <row r="573" spans="1:9" ht="18">
      <c r="A573" s="194"/>
      <c r="B573" s="194"/>
      <c r="C573" s="194"/>
      <c r="D573" s="195"/>
      <c r="E573" s="194"/>
      <c r="F573" s="194"/>
      <c r="G573" s="194"/>
      <c r="H573" s="194"/>
      <c r="I573" s="194"/>
    </row>
    <row r="574" spans="1:9" ht="18">
      <c r="A574" s="194"/>
      <c r="B574" s="194"/>
      <c r="C574" s="194"/>
      <c r="D574" s="195"/>
      <c r="E574" s="194"/>
      <c r="F574" s="194"/>
      <c r="G574" s="194"/>
      <c r="H574" s="194"/>
      <c r="I574" s="194"/>
    </row>
    <row r="575" spans="1:9" ht="18">
      <c r="A575" s="194"/>
      <c r="B575" s="194"/>
      <c r="C575" s="194"/>
      <c r="D575" s="195"/>
      <c r="E575" s="194"/>
      <c r="F575" s="194"/>
      <c r="G575" s="194"/>
      <c r="H575" s="194"/>
      <c r="I575" s="194"/>
    </row>
    <row r="576" spans="1:9" ht="18">
      <c r="A576" s="194"/>
      <c r="B576" s="194"/>
      <c r="C576" s="194"/>
      <c r="D576" s="195"/>
      <c r="E576" s="194"/>
      <c r="F576" s="194"/>
      <c r="G576" s="194"/>
      <c r="H576" s="194"/>
      <c r="I576" s="194"/>
    </row>
    <row r="577" spans="1:9" ht="18">
      <c r="A577" s="194"/>
      <c r="B577" s="194"/>
      <c r="C577" s="194"/>
      <c r="D577" s="195"/>
      <c r="E577" s="194"/>
      <c r="F577" s="194"/>
      <c r="G577" s="194"/>
      <c r="H577" s="194"/>
      <c r="I577" s="194"/>
    </row>
    <row r="578" spans="1:9" ht="18">
      <c r="A578" s="194"/>
      <c r="B578" s="194"/>
      <c r="C578" s="194"/>
      <c r="D578" s="195"/>
      <c r="E578" s="194"/>
      <c r="F578" s="194"/>
      <c r="G578" s="194"/>
      <c r="H578" s="194"/>
      <c r="I578" s="194"/>
    </row>
    <row r="579" spans="1:9" ht="18">
      <c r="A579" s="194"/>
      <c r="B579" s="194"/>
      <c r="C579" s="194"/>
      <c r="D579" s="195"/>
      <c r="E579" s="194"/>
      <c r="F579" s="194"/>
      <c r="G579" s="194"/>
      <c r="H579" s="194"/>
      <c r="I579" s="194"/>
    </row>
    <row r="580" spans="1:9" ht="18">
      <c r="A580" s="194"/>
      <c r="B580" s="194"/>
      <c r="C580" s="194"/>
      <c r="D580" s="195"/>
      <c r="E580" s="194"/>
      <c r="F580" s="194"/>
      <c r="G580" s="194"/>
      <c r="H580" s="194"/>
      <c r="I580" s="194"/>
    </row>
    <row r="581" spans="1:9" ht="18">
      <c r="A581" s="194"/>
      <c r="B581" s="194"/>
      <c r="C581" s="194"/>
      <c r="D581" s="195"/>
      <c r="E581" s="194"/>
      <c r="F581" s="194"/>
      <c r="G581" s="194"/>
      <c r="H581" s="194"/>
      <c r="I581" s="194"/>
    </row>
    <row r="582" spans="1:9" ht="18">
      <c r="A582" s="194"/>
      <c r="B582" s="194"/>
      <c r="C582" s="194"/>
      <c r="D582" s="195"/>
      <c r="E582" s="194"/>
      <c r="F582" s="194"/>
      <c r="G582" s="194"/>
      <c r="H582" s="194"/>
      <c r="I582" s="194"/>
    </row>
    <row r="583" spans="1:9" ht="18">
      <c r="A583" s="194"/>
      <c r="B583" s="194"/>
      <c r="C583" s="194"/>
      <c r="D583" s="195"/>
      <c r="E583" s="194"/>
      <c r="F583" s="194"/>
      <c r="G583" s="194"/>
      <c r="H583" s="194"/>
      <c r="I583" s="194"/>
    </row>
    <row r="584" spans="1:9" ht="18">
      <c r="A584" s="194"/>
      <c r="B584" s="194"/>
      <c r="C584" s="194"/>
      <c r="D584" s="195"/>
      <c r="E584" s="194"/>
      <c r="F584" s="194"/>
      <c r="G584" s="194"/>
      <c r="H584" s="194"/>
      <c r="I584" s="194"/>
    </row>
    <row r="585" spans="1:9" ht="18">
      <c r="A585" s="194"/>
      <c r="B585" s="194"/>
      <c r="C585" s="194"/>
      <c r="D585" s="195"/>
      <c r="E585" s="194"/>
      <c r="F585" s="194"/>
      <c r="G585" s="194"/>
      <c r="H585" s="194"/>
      <c r="I585" s="194"/>
    </row>
    <row r="586" spans="1:9" ht="18">
      <c r="A586" s="194"/>
      <c r="B586" s="194"/>
      <c r="C586" s="194"/>
      <c r="D586" s="195"/>
      <c r="E586" s="194"/>
      <c r="F586" s="194"/>
      <c r="G586" s="194"/>
      <c r="H586" s="194"/>
      <c r="I586" s="194"/>
    </row>
    <row r="587" spans="1:9" ht="18">
      <c r="A587" s="194"/>
      <c r="B587" s="194"/>
      <c r="C587" s="194"/>
      <c r="D587" s="195"/>
      <c r="E587" s="194"/>
      <c r="F587" s="194"/>
      <c r="G587" s="194"/>
      <c r="H587" s="194"/>
      <c r="I587" s="194"/>
    </row>
    <row r="588" spans="1:9" ht="18">
      <c r="A588" s="194"/>
      <c r="B588" s="194"/>
      <c r="C588" s="194"/>
      <c r="D588" s="195"/>
      <c r="E588" s="194"/>
      <c r="F588" s="194"/>
      <c r="G588" s="194"/>
      <c r="H588" s="194"/>
      <c r="I588" s="194"/>
    </row>
    <row r="589" spans="1:9" ht="18">
      <c r="A589" s="194"/>
      <c r="B589" s="194"/>
      <c r="C589" s="194"/>
      <c r="D589" s="195"/>
      <c r="E589" s="194"/>
      <c r="F589" s="194"/>
      <c r="G589" s="194"/>
      <c r="H589" s="194"/>
      <c r="I589" s="194"/>
    </row>
    <row r="590" spans="1:9" ht="18">
      <c r="A590" s="194"/>
      <c r="B590" s="194"/>
      <c r="C590" s="194"/>
      <c r="D590" s="195"/>
      <c r="E590" s="194"/>
      <c r="F590" s="194"/>
      <c r="G590" s="194"/>
      <c r="H590" s="194"/>
      <c r="I590" s="194"/>
    </row>
    <row r="591" spans="1:9" ht="18">
      <c r="A591" s="194"/>
      <c r="B591" s="194"/>
      <c r="C591" s="194"/>
      <c r="D591" s="195"/>
      <c r="E591" s="194"/>
      <c r="F591" s="194"/>
      <c r="G591" s="194"/>
      <c r="H591" s="194"/>
      <c r="I591" s="194"/>
    </row>
    <row r="592" spans="1:9" ht="18">
      <c r="A592" s="194"/>
      <c r="B592" s="194"/>
      <c r="C592" s="194"/>
      <c r="D592" s="195"/>
      <c r="E592" s="194"/>
      <c r="F592" s="194"/>
      <c r="G592" s="194"/>
      <c r="H592" s="194"/>
      <c r="I592" s="194"/>
    </row>
    <row r="593" spans="1:9" ht="18">
      <c r="A593" s="194"/>
      <c r="B593" s="194"/>
      <c r="C593" s="194"/>
      <c r="D593" s="195"/>
      <c r="E593" s="194"/>
      <c r="F593" s="194"/>
      <c r="G593" s="194"/>
      <c r="H593" s="194"/>
      <c r="I593" s="194"/>
    </row>
    <row r="594" spans="1:9" ht="18">
      <c r="A594" s="194"/>
      <c r="B594" s="194"/>
      <c r="C594" s="194"/>
      <c r="D594" s="195"/>
      <c r="E594" s="194"/>
      <c r="F594" s="194"/>
      <c r="G594" s="194"/>
      <c r="H594" s="194"/>
      <c r="I594" s="194"/>
    </row>
    <row r="595" spans="1:9" ht="18">
      <c r="A595" s="194"/>
      <c r="B595" s="194"/>
      <c r="C595" s="194"/>
      <c r="D595" s="195"/>
      <c r="E595" s="194"/>
      <c r="F595" s="194"/>
      <c r="G595" s="194"/>
      <c r="H595" s="194"/>
      <c r="I595" s="194"/>
    </row>
    <row r="596" spans="1:9" ht="18">
      <c r="A596" s="194"/>
      <c r="B596" s="194"/>
      <c r="C596" s="194"/>
      <c r="D596" s="195"/>
      <c r="E596" s="194"/>
      <c r="F596" s="194"/>
      <c r="G596" s="194"/>
      <c r="H596" s="194"/>
      <c r="I596" s="194"/>
    </row>
    <row r="597" spans="1:9" ht="18">
      <c r="A597" s="194"/>
      <c r="B597" s="194"/>
      <c r="C597" s="194"/>
      <c r="D597" s="195"/>
      <c r="E597" s="194"/>
      <c r="F597" s="194"/>
      <c r="G597" s="194"/>
      <c r="H597" s="194"/>
      <c r="I597" s="194"/>
    </row>
    <row r="598" spans="1:9" ht="18">
      <c r="A598" s="194"/>
      <c r="B598" s="194"/>
      <c r="C598" s="194"/>
      <c r="D598" s="195"/>
      <c r="E598" s="194"/>
      <c r="F598" s="194"/>
      <c r="G598" s="194"/>
      <c r="H598" s="194"/>
      <c r="I598" s="194"/>
    </row>
    <row r="599" spans="1:9" ht="18">
      <c r="A599" s="194"/>
      <c r="B599" s="194"/>
      <c r="C599" s="194"/>
      <c r="D599" s="195"/>
      <c r="E599" s="194"/>
      <c r="F599" s="194"/>
      <c r="G599" s="194"/>
      <c r="H599" s="194"/>
      <c r="I599" s="194"/>
    </row>
    <row r="600" spans="1:9" ht="18">
      <c r="A600" s="194"/>
      <c r="B600" s="194"/>
      <c r="C600" s="194"/>
      <c r="D600" s="195"/>
      <c r="E600" s="194"/>
      <c r="F600" s="194"/>
      <c r="G600" s="194"/>
      <c r="H600" s="194"/>
      <c r="I600" s="194"/>
    </row>
  </sheetData>
  <mergeCells count="11">
    <mergeCell ref="J1:N1"/>
    <mergeCell ref="D5:E5"/>
    <mergeCell ref="A7:F7"/>
    <mergeCell ref="A8:F8"/>
    <mergeCell ref="A14:F14"/>
    <mergeCell ref="A1:C1"/>
    <mergeCell ref="D1:F1"/>
    <mergeCell ref="A2:F2"/>
    <mergeCell ref="A3:F3"/>
    <mergeCell ref="A4:B4"/>
    <mergeCell ref="D4:F4"/>
  </mergeCells>
  <printOptions horizontalCentered="1"/>
  <pageMargins left="0.39370078740157483" right="0" top="0.74803149606299213" bottom="0" header="0.31496062992125984" footer="0.31496062992125984"/>
  <pageSetup scale="57"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629"/>
  <sheetViews>
    <sheetView zoomScale="90" zoomScaleNormal="90" workbookViewId="0">
      <selection sqref="A1:C1"/>
    </sheetView>
  </sheetViews>
  <sheetFormatPr baseColWidth="10" defaultRowHeight="15"/>
  <cols>
    <col min="1" max="1" width="7.140625" customWidth="1"/>
    <col min="2" max="2" width="15" customWidth="1"/>
    <col min="3" max="3" width="45" customWidth="1"/>
    <col min="4" max="4" width="73.5703125" style="196" customWidth="1"/>
    <col min="5" max="5" width="13.85546875" customWidth="1"/>
    <col min="6" max="6" width="17.85546875" customWidth="1"/>
    <col min="7" max="7" width="15.5703125" customWidth="1"/>
    <col min="8" max="8" width="15" customWidth="1"/>
  </cols>
  <sheetData>
    <row r="1" spans="1:13" ht="45.75" customHeight="1">
      <c r="A1" s="519" t="s">
        <v>327</v>
      </c>
      <c r="B1" s="519"/>
      <c r="C1" s="519"/>
      <c r="D1" s="520" t="s">
        <v>508</v>
      </c>
      <c r="E1" s="520"/>
      <c r="F1" s="520"/>
      <c r="I1" s="427"/>
      <c r="J1" s="427"/>
      <c r="K1" s="427"/>
      <c r="L1" s="427"/>
      <c r="M1" s="427"/>
    </row>
    <row r="2" spans="1:13" ht="48.75" customHeight="1" thickBot="1">
      <c r="A2" s="521" t="s">
        <v>431</v>
      </c>
      <c r="B2" s="522"/>
      <c r="C2" s="522"/>
      <c r="D2" s="522"/>
      <c r="E2" s="522"/>
      <c r="F2" s="522"/>
    </row>
    <row r="3" spans="1:13" ht="6" customHeight="1">
      <c r="A3" s="515"/>
      <c r="B3" s="515"/>
      <c r="C3" s="515"/>
      <c r="D3" s="515"/>
      <c r="E3" s="515"/>
      <c r="F3" s="515"/>
    </row>
    <row r="4" spans="1:13" ht="60" customHeight="1">
      <c r="A4" s="264" t="s">
        <v>267</v>
      </c>
      <c r="B4" s="264" t="s">
        <v>342</v>
      </c>
      <c r="C4" s="264" t="s">
        <v>343</v>
      </c>
      <c r="D4" s="264" t="s">
        <v>344</v>
      </c>
      <c r="E4" s="264" t="s">
        <v>345</v>
      </c>
      <c r="F4" s="264" t="s">
        <v>721</v>
      </c>
      <c r="G4" s="14"/>
      <c r="H4" s="14"/>
    </row>
    <row r="5" spans="1:13" ht="3" customHeight="1" thickBot="1">
      <c r="A5" s="508"/>
      <c r="B5" s="508"/>
      <c r="C5" s="508"/>
      <c r="D5" s="508"/>
      <c r="E5" s="508"/>
      <c r="F5" s="508"/>
      <c r="G5" s="14"/>
      <c r="H5" s="14"/>
    </row>
    <row r="6" spans="1:13" ht="3" customHeight="1" thickBot="1">
      <c r="A6" s="509"/>
      <c r="B6" s="509"/>
      <c r="C6" s="509"/>
      <c r="D6" s="509"/>
      <c r="E6" s="509"/>
      <c r="F6" s="509"/>
      <c r="G6" s="14"/>
      <c r="H6" s="14"/>
    </row>
    <row r="7" spans="1:13" ht="15.75">
      <c r="A7" s="179"/>
      <c r="B7" s="179" t="s">
        <v>24</v>
      </c>
      <c r="C7" s="180"/>
      <c r="D7" s="181"/>
      <c r="E7" s="180"/>
      <c r="F7" s="182">
        <v>122609258.39000002</v>
      </c>
      <c r="G7" s="183"/>
      <c r="H7" s="184"/>
    </row>
    <row r="8" spans="1:13" ht="15.75">
      <c r="A8" s="232">
        <v>1</v>
      </c>
      <c r="B8" s="185" t="s">
        <v>249</v>
      </c>
      <c r="C8" s="185"/>
      <c r="D8" s="181"/>
      <c r="E8" s="180"/>
      <c r="F8" s="178"/>
      <c r="G8" s="186"/>
      <c r="H8" s="184"/>
    </row>
    <row r="9" spans="1:13" ht="16.5" customHeight="1">
      <c r="A9" s="233"/>
      <c r="B9" s="261" t="s">
        <v>542</v>
      </c>
      <c r="C9" s="261"/>
      <c r="D9" s="181"/>
      <c r="E9" s="180"/>
      <c r="F9" s="182">
        <v>10848760.800000001</v>
      </c>
      <c r="G9" s="186"/>
      <c r="H9" s="184"/>
    </row>
    <row r="10" spans="1:13" ht="15.75">
      <c r="A10" s="233"/>
      <c r="B10" s="180"/>
      <c r="C10" s="187" t="s">
        <v>543</v>
      </c>
      <c r="D10" s="188" t="s">
        <v>544</v>
      </c>
      <c r="E10" s="189">
        <v>48201</v>
      </c>
      <c r="F10" s="234">
        <v>10848760.800000001</v>
      </c>
      <c r="G10" s="186"/>
      <c r="H10" s="184"/>
    </row>
    <row r="11" spans="1:13" ht="15.75">
      <c r="A11" s="232">
        <v>3</v>
      </c>
      <c r="B11" s="185" t="s">
        <v>253</v>
      </c>
      <c r="C11" s="185"/>
      <c r="D11" s="181"/>
      <c r="E11" s="180"/>
      <c r="F11" s="178"/>
      <c r="G11" s="186"/>
      <c r="H11" s="184"/>
    </row>
    <row r="12" spans="1:13" ht="16.5" customHeight="1">
      <c r="A12" s="233"/>
      <c r="B12" s="261" t="s">
        <v>254</v>
      </c>
      <c r="C12" s="261"/>
      <c r="D12" s="181"/>
      <c r="E12" s="180"/>
      <c r="F12" s="182">
        <v>9997106.7699999996</v>
      </c>
      <c r="G12" s="186"/>
      <c r="H12" s="184"/>
    </row>
    <row r="13" spans="1:13" ht="94.5">
      <c r="A13" s="233"/>
      <c r="B13" s="178"/>
      <c r="C13" s="187" t="s">
        <v>346</v>
      </c>
      <c r="D13" s="188" t="s">
        <v>545</v>
      </c>
      <c r="E13" s="189">
        <v>48101</v>
      </c>
      <c r="F13" s="234">
        <v>6764000</v>
      </c>
      <c r="G13" s="186"/>
      <c r="H13" s="184"/>
    </row>
    <row r="14" spans="1:13" ht="67.5">
      <c r="A14" s="233"/>
      <c r="B14" s="178"/>
      <c r="C14" s="187" t="s">
        <v>355</v>
      </c>
      <c r="D14" s="188" t="s">
        <v>546</v>
      </c>
      <c r="E14" s="189">
        <v>48101</v>
      </c>
      <c r="F14" s="234">
        <v>3233106.77</v>
      </c>
      <c r="G14" s="186"/>
      <c r="H14" s="184"/>
    </row>
    <row r="15" spans="1:13" ht="15.75">
      <c r="A15" s="232">
        <v>47</v>
      </c>
      <c r="B15" s="185" t="s">
        <v>547</v>
      </c>
      <c r="C15" s="185"/>
      <c r="D15" s="181"/>
      <c r="E15" s="180"/>
      <c r="F15" s="178"/>
      <c r="G15" s="186"/>
      <c r="H15" s="184"/>
    </row>
    <row r="16" spans="1:13" ht="16.5" customHeight="1">
      <c r="A16" s="233"/>
      <c r="B16" s="261" t="s">
        <v>240</v>
      </c>
      <c r="C16" s="261"/>
      <c r="D16" s="181"/>
      <c r="E16" s="180"/>
      <c r="F16" s="182">
        <v>90763390.820000008</v>
      </c>
      <c r="G16" s="186"/>
      <c r="H16" s="184"/>
    </row>
    <row r="17" spans="1:8" ht="27">
      <c r="A17" s="233"/>
      <c r="B17" s="178"/>
      <c r="C17" s="187" t="s">
        <v>548</v>
      </c>
      <c r="D17" s="188" t="s">
        <v>549</v>
      </c>
      <c r="E17" s="189">
        <v>48201</v>
      </c>
      <c r="F17" s="234">
        <v>2730000</v>
      </c>
      <c r="G17" s="186"/>
      <c r="H17" s="184"/>
    </row>
    <row r="18" spans="1:8" ht="27">
      <c r="A18" s="233"/>
      <c r="B18" s="178"/>
      <c r="C18" s="187" t="s">
        <v>550</v>
      </c>
      <c r="D18" s="188" t="s">
        <v>549</v>
      </c>
      <c r="E18" s="189">
        <v>48201</v>
      </c>
      <c r="F18" s="234">
        <v>2688400</v>
      </c>
      <c r="G18" s="186"/>
      <c r="H18" s="184"/>
    </row>
    <row r="19" spans="1:8" ht="27">
      <c r="A19" s="233"/>
      <c r="B19" s="178"/>
      <c r="C19" s="187" t="s">
        <v>551</v>
      </c>
      <c r="D19" s="188" t="s">
        <v>549</v>
      </c>
      <c r="E19" s="189">
        <v>48201</v>
      </c>
      <c r="F19" s="234">
        <v>2760000</v>
      </c>
      <c r="G19" s="186"/>
      <c r="H19" s="184"/>
    </row>
    <row r="20" spans="1:8" ht="27">
      <c r="A20" s="233"/>
      <c r="B20" s="178"/>
      <c r="C20" s="187" t="s">
        <v>552</v>
      </c>
      <c r="D20" s="188" t="s">
        <v>549</v>
      </c>
      <c r="E20" s="189">
        <v>48201</v>
      </c>
      <c r="F20" s="234">
        <v>2770000</v>
      </c>
      <c r="G20" s="186"/>
      <c r="H20" s="184"/>
    </row>
    <row r="21" spans="1:8" ht="27">
      <c r="A21" s="233"/>
      <c r="B21" s="178"/>
      <c r="C21" s="187" t="s">
        <v>553</v>
      </c>
      <c r="D21" s="188" t="s">
        <v>549</v>
      </c>
      <c r="E21" s="189">
        <v>48201</v>
      </c>
      <c r="F21" s="234">
        <v>3105000</v>
      </c>
      <c r="G21" s="186"/>
      <c r="H21" s="184"/>
    </row>
    <row r="22" spans="1:8" ht="27">
      <c r="A22" s="233"/>
      <c r="B22" s="178"/>
      <c r="C22" s="187" t="s">
        <v>554</v>
      </c>
      <c r="D22" s="188" t="s">
        <v>549</v>
      </c>
      <c r="E22" s="189">
        <v>48201</v>
      </c>
      <c r="F22" s="234">
        <v>2579997</v>
      </c>
      <c r="G22" s="186"/>
      <c r="H22" s="184"/>
    </row>
    <row r="23" spans="1:8" ht="27">
      <c r="A23" s="233"/>
      <c r="B23" s="178"/>
      <c r="C23" s="187" t="s">
        <v>555</v>
      </c>
      <c r="D23" s="188" t="s">
        <v>549</v>
      </c>
      <c r="E23" s="189">
        <v>48201</v>
      </c>
      <c r="F23" s="234">
        <v>3271835.44</v>
      </c>
      <c r="G23" s="186"/>
      <c r="H23" s="184"/>
    </row>
    <row r="24" spans="1:8" ht="27">
      <c r="A24" s="233"/>
      <c r="B24" s="178"/>
      <c r="C24" s="187" t="s">
        <v>556</v>
      </c>
      <c r="D24" s="188" t="s">
        <v>549</v>
      </c>
      <c r="E24" s="189">
        <v>48201</v>
      </c>
      <c r="F24" s="234">
        <v>3035000</v>
      </c>
      <c r="G24" s="186"/>
      <c r="H24" s="184"/>
    </row>
    <row r="25" spans="1:8" ht="27">
      <c r="A25" s="233"/>
      <c r="B25" s="178"/>
      <c r="C25" s="187" t="s">
        <v>557</v>
      </c>
      <c r="D25" s="188" t="s">
        <v>549</v>
      </c>
      <c r="E25" s="189">
        <v>48201</v>
      </c>
      <c r="F25" s="234">
        <v>2420000</v>
      </c>
      <c r="G25" s="186"/>
      <c r="H25" s="184"/>
    </row>
    <row r="26" spans="1:8" ht="27">
      <c r="A26" s="233"/>
      <c r="B26" s="178"/>
      <c r="C26" s="187" t="s">
        <v>558</v>
      </c>
      <c r="D26" s="188" t="s">
        <v>549</v>
      </c>
      <c r="E26" s="189">
        <v>48201</v>
      </c>
      <c r="F26" s="234">
        <v>2910000</v>
      </c>
      <c r="G26" s="186"/>
      <c r="H26" s="184"/>
    </row>
    <row r="27" spans="1:8" ht="27">
      <c r="A27" s="233"/>
      <c r="B27" s="178"/>
      <c r="C27" s="187" t="s">
        <v>559</v>
      </c>
      <c r="D27" s="188" t="s">
        <v>549</v>
      </c>
      <c r="E27" s="189">
        <v>48201</v>
      </c>
      <c r="F27" s="234">
        <v>2550000</v>
      </c>
      <c r="G27" s="186"/>
      <c r="H27" s="184"/>
    </row>
    <row r="28" spans="1:8" ht="27">
      <c r="A28" s="233"/>
      <c r="B28" s="178"/>
      <c r="C28" s="187" t="s">
        <v>560</v>
      </c>
      <c r="D28" s="188" t="s">
        <v>549</v>
      </c>
      <c r="E28" s="189">
        <v>48201</v>
      </c>
      <c r="F28" s="234">
        <v>3559223.24</v>
      </c>
      <c r="G28" s="186"/>
      <c r="H28" s="184"/>
    </row>
    <row r="29" spans="1:8" ht="27">
      <c r="A29" s="233"/>
      <c r="B29" s="178"/>
      <c r="C29" s="187" t="s">
        <v>561</v>
      </c>
      <c r="D29" s="188" t="s">
        <v>549</v>
      </c>
      <c r="E29" s="189">
        <v>48201</v>
      </c>
      <c r="F29" s="234">
        <v>3060000</v>
      </c>
      <c r="G29" s="186"/>
      <c r="H29" s="184"/>
    </row>
    <row r="30" spans="1:8" ht="27">
      <c r="A30" s="233"/>
      <c r="B30" s="178"/>
      <c r="C30" s="187" t="s">
        <v>562</v>
      </c>
      <c r="D30" s="188" t="s">
        <v>549</v>
      </c>
      <c r="E30" s="189">
        <v>48201</v>
      </c>
      <c r="F30" s="234">
        <v>2670000</v>
      </c>
      <c r="G30" s="186"/>
      <c r="H30" s="184"/>
    </row>
    <row r="31" spans="1:8" ht="27">
      <c r="A31" s="233"/>
      <c r="B31" s="178"/>
      <c r="C31" s="187" t="s">
        <v>563</v>
      </c>
      <c r="D31" s="188" t="s">
        <v>549</v>
      </c>
      <c r="E31" s="189">
        <v>48201</v>
      </c>
      <c r="F31" s="234">
        <v>2205000</v>
      </c>
      <c r="G31" s="186"/>
      <c r="H31" s="184"/>
    </row>
    <row r="32" spans="1:8" ht="27">
      <c r="A32" s="233"/>
      <c r="B32" s="178"/>
      <c r="C32" s="187" t="s">
        <v>564</v>
      </c>
      <c r="D32" s="188" t="s">
        <v>549</v>
      </c>
      <c r="E32" s="189">
        <v>48201</v>
      </c>
      <c r="F32" s="234">
        <v>2590000</v>
      </c>
      <c r="G32" s="186"/>
      <c r="H32" s="184"/>
    </row>
    <row r="33" spans="1:8" ht="27">
      <c r="A33" s="233"/>
      <c r="B33" s="178"/>
      <c r="C33" s="187" t="s">
        <v>565</v>
      </c>
      <c r="D33" s="188" t="s">
        <v>549</v>
      </c>
      <c r="E33" s="189">
        <v>48201</v>
      </c>
      <c r="F33" s="234">
        <v>2910000</v>
      </c>
      <c r="G33" s="186"/>
      <c r="H33" s="184"/>
    </row>
    <row r="34" spans="1:8" ht="27">
      <c r="A34" s="233"/>
      <c r="B34" s="178"/>
      <c r="C34" s="187" t="s">
        <v>566</v>
      </c>
      <c r="D34" s="188" t="s">
        <v>549</v>
      </c>
      <c r="E34" s="189">
        <v>48201</v>
      </c>
      <c r="F34" s="234">
        <v>3140000</v>
      </c>
      <c r="G34" s="186"/>
      <c r="H34" s="184"/>
    </row>
    <row r="35" spans="1:8" ht="27">
      <c r="A35" s="233"/>
      <c r="B35" s="178"/>
      <c r="C35" s="187" t="s">
        <v>567</v>
      </c>
      <c r="D35" s="188" t="s">
        <v>549</v>
      </c>
      <c r="E35" s="189">
        <v>48201</v>
      </c>
      <c r="F35" s="234">
        <v>2430000</v>
      </c>
      <c r="G35" s="186"/>
      <c r="H35" s="184"/>
    </row>
    <row r="36" spans="1:8" ht="27">
      <c r="A36" s="233"/>
      <c r="B36" s="178"/>
      <c r="C36" s="187" t="s">
        <v>568</v>
      </c>
      <c r="D36" s="188" t="s">
        <v>549</v>
      </c>
      <c r="E36" s="189">
        <v>48201</v>
      </c>
      <c r="F36" s="234">
        <v>3490000</v>
      </c>
      <c r="G36" s="186"/>
      <c r="H36" s="184"/>
    </row>
    <row r="37" spans="1:8" ht="27">
      <c r="A37" s="233"/>
      <c r="B37" s="178"/>
      <c r="C37" s="187" t="s">
        <v>569</v>
      </c>
      <c r="D37" s="188" t="s">
        <v>549</v>
      </c>
      <c r="E37" s="189">
        <v>48201</v>
      </c>
      <c r="F37" s="234">
        <v>1780000</v>
      </c>
      <c r="G37" s="186"/>
      <c r="H37" s="184"/>
    </row>
    <row r="38" spans="1:8" ht="27">
      <c r="A38" s="233"/>
      <c r="B38" s="178"/>
      <c r="C38" s="187" t="s">
        <v>570</v>
      </c>
      <c r="D38" s="188" t="s">
        <v>549</v>
      </c>
      <c r="E38" s="189">
        <v>48201</v>
      </c>
      <c r="F38" s="234">
        <v>2400000</v>
      </c>
      <c r="G38" s="186"/>
      <c r="H38" s="184"/>
    </row>
    <row r="39" spans="1:8" ht="27">
      <c r="A39" s="233"/>
      <c r="B39" s="178"/>
      <c r="C39" s="187" t="s">
        <v>571</v>
      </c>
      <c r="D39" s="188" t="s">
        <v>549</v>
      </c>
      <c r="E39" s="189">
        <v>48201</v>
      </c>
      <c r="F39" s="234">
        <v>3130000</v>
      </c>
      <c r="G39" s="186"/>
      <c r="H39" s="184"/>
    </row>
    <row r="40" spans="1:8" ht="27">
      <c r="A40" s="233"/>
      <c r="B40" s="178"/>
      <c r="C40" s="187" t="s">
        <v>572</v>
      </c>
      <c r="D40" s="188" t="s">
        <v>549</v>
      </c>
      <c r="E40" s="189">
        <v>48201</v>
      </c>
      <c r="F40" s="234">
        <v>3380000</v>
      </c>
      <c r="G40" s="186"/>
      <c r="H40" s="184"/>
    </row>
    <row r="41" spans="1:8" ht="27">
      <c r="A41" s="233"/>
      <c r="B41" s="178"/>
      <c r="C41" s="187" t="s">
        <v>573</v>
      </c>
      <c r="D41" s="188" t="s">
        <v>549</v>
      </c>
      <c r="E41" s="189">
        <v>48201</v>
      </c>
      <c r="F41" s="234">
        <v>2500000</v>
      </c>
      <c r="G41" s="186"/>
      <c r="H41" s="184"/>
    </row>
    <row r="42" spans="1:8" ht="27">
      <c r="A42" s="233"/>
      <c r="B42" s="178"/>
      <c r="C42" s="187" t="s">
        <v>574</v>
      </c>
      <c r="D42" s="188" t="s">
        <v>549</v>
      </c>
      <c r="E42" s="189">
        <v>48201</v>
      </c>
      <c r="F42" s="234">
        <v>2369840</v>
      </c>
      <c r="G42" s="186"/>
      <c r="H42" s="184"/>
    </row>
    <row r="43" spans="1:8" ht="27">
      <c r="A43" s="233"/>
      <c r="B43" s="178"/>
      <c r="C43" s="187" t="s">
        <v>575</v>
      </c>
      <c r="D43" s="188" t="s">
        <v>549</v>
      </c>
      <c r="E43" s="189">
        <v>48201</v>
      </c>
      <c r="F43" s="234">
        <v>3640000</v>
      </c>
      <c r="G43" s="186"/>
      <c r="H43" s="184"/>
    </row>
    <row r="44" spans="1:8" ht="27">
      <c r="A44" s="233"/>
      <c r="B44" s="178"/>
      <c r="C44" s="187" t="s">
        <v>576</v>
      </c>
      <c r="D44" s="188" t="s">
        <v>549</v>
      </c>
      <c r="E44" s="189">
        <v>48201</v>
      </c>
      <c r="F44" s="234">
        <v>3120000</v>
      </c>
      <c r="G44" s="186"/>
      <c r="H44" s="184"/>
    </row>
    <row r="45" spans="1:8" ht="27">
      <c r="A45" s="233"/>
      <c r="B45" s="178"/>
      <c r="C45" s="187" t="s">
        <v>577</v>
      </c>
      <c r="D45" s="188" t="s">
        <v>549</v>
      </c>
      <c r="E45" s="189">
        <v>48201</v>
      </c>
      <c r="F45" s="234">
        <v>3116700</v>
      </c>
      <c r="G45" s="186"/>
      <c r="H45" s="184"/>
    </row>
    <row r="46" spans="1:8" ht="27">
      <c r="A46" s="233"/>
      <c r="B46" s="178"/>
      <c r="C46" s="187" t="s">
        <v>578</v>
      </c>
      <c r="D46" s="188" t="s">
        <v>549</v>
      </c>
      <c r="E46" s="189">
        <v>48201</v>
      </c>
      <c r="F46" s="234">
        <v>2989950</v>
      </c>
      <c r="G46" s="186"/>
      <c r="H46" s="184"/>
    </row>
    <row r="47" spans="1:8" ht="27">
      <c r="A47" s="233"/>
      <c r="B47" s="178"/>
      <c r="C47" s="187" t="s">
        <v>579</v>
      </c>
      <c r="D47" s="188" t="s">
        <v>549</v>
      </c>
      <c r="E47" s="189">
        <v>48201</v>
      </c>
      <c r="F47" s="234">
        <v>3148445.14</v>
      </c>
      <c r="G47" s="186"/>
      <c r="H47" s="184"/>
    </row>
    <row r="48" spans="1:8" ht="27">
      <c r="A48" s="233"/>
      <c r="B48" s="178"/>
      <c r="C48" s="187" t="s">
        <v>580</v>
      </c>
      <c r="D48" s="188" t="s">
        <v>549</v>
      </c>
      <c r="E48" s="189">
        <v>48201</v>
      </c>
      <c r="F48" s="234">
        <v>2314000</v>
      </c>
      <c r="G48" s="186"/>
      <c r="H48" s="184"/>
    </row>
    <row r="49" spans="1:8" ht="15.75">
      <c r="A49" s="232">
        <v>50</v>
      </c>
      <c r="B49" s="185" t="s">
        <v>260</v>
      </c>
      <c r="C49" s="185"/>
      <c r="D49" s="181"/>
      <c r="E49" s="180"/>
      <c r="F49" s="178">
        <v>11000000</v>
      </c>
      <c r="G49" s="186"/>
      <c r="H49" s="184"/>
    </row>
    <row r="50" spans="1:8" ht="54">
      <c r="A50" s="233"/>
      <c r="B50" s="180"/>
      <c r="C50" s="187" t="s">
        <v>581</v>
      </c>
      <c r="D50" s="188" t="s">
        <v>582</v>
      </c>
      <c r="E50" s="189">
        <v>48101</v>
      </c>
      <c r="F50" s="234">
        <v>11000000</v>
      </c>
      <c r="G50" s="186"/>
      <c r="H50" s="184"/>
    </row>
    <row r="51" spans="1:8" ht="16.5" thickBot="1">
      <c r="A51" s="357"/>
      <c r="B51" s="337"/>
      <c r="C51" s="358"/>
      <c r="D51" s="338"/>
      <c r="E51" s="359"/>
      <c r="F51" s="360"/>
      <c r="G51" s="186"/>
      <c r="H51" s="184"/>
    </row>
    <row r="52" spans="1:8" ht="15.75">
      <c r="A52" s="518" t="s">
        <v>347</v>
      </c>
      <c r="B52" s="518"/>
      <c r="C52" s="518"/>
      <c r="D52" s="518"/>
      <c r="E52" s="518"/>
      <c r="F52" s="518"/>
      <c r="G52" s="186"/>
      <c r="H52" s="184"/>
    </row>
    <row r="53" spans="1:8" ht="15.75">
      <c r="A53" s="192"/>
      <c r="B53" s="192"/>
      <c r="C53" s="192"/>
      <c r="D53" s="193"/>
      <c r="E53" s="192"/>
      <c r="F53" s="192"/>
      <c r="G53" s="186"/>
      <c r="H53" s="184"/>
    </row>
    <row r="54" spans="1:8" ht="15.75">
      <c r="A54" s="192"/>
      <c r="B54" s="192"/>
      <c r="C54" s="192"/>
      <c r="D54" s="193"/>
      <c r="E54" s="192"/>
      <c r="F54" s="192"/>
      <c r="G54" s="186"/>
      <c r="H54" s="184"/>
    </row>
    <row r="55" spans="1:8" ht="15.75">
      <c r="A55" s="192"/>
      <c r="B55" s="192"/>
      <c r="C55" s="192"/>
      <c r="D55" s="193"/>
      <c r="E55" s="192"/>
      <c r="F55" s="192"/>
      <c r="G55" s="186"/>
      <c r="H55" s="184"/>
    </row>
    <row r="56" spans="1:8" ht="15.75">
      <c r="A56" s="192"/>
      <c r="B56" s="192"/>
      <c r="C56" s="192"/>
      <c r="D56" s="193"/>
      <c r="E56" s="192"/>
      <c r="F56" s="192"/>
      <c r="G56" s="186"/>
      <c r="H56" s="184"/>
    </row>
    <row r="57" spans="1:8" ht="15.75">
      <c r="A57" s="192"/>
      <c r="B57" s="192"/>
      <c r="C57" s="192"/>
      <c r="D57" s="193"/>
      <c r="E57" s="192"/>
      <c r="F57" s="192"/>
      <c r="G57" s="186"/>
      <c r="H57" s="184"/>
    </row>
    <row r="58" spans="1:8" ht="15.75">
      <c r="A58" s="192"/>
      <c r="B58" s="192"/>
      <c r="C58" s="192"/>
      <c r="D58" s="193"/>
      <c r="E58" s="192"/>
      <c r="F58" s="192"/>
      <c r="G58" s="186"/>
      <c r="H58" s="184"/>
    </row>
    <row r="59" spans="1:8" ht="18">
      <c r="A59" s="192"/>
      <c r="B59" s="192"/>
      <c r="C59" s="192"/>
      <c r="D59" s="193"/>
      <c r="E59" s="192"/>
      <c r="F59" s="192"/>
      <c r="G59" s="186"/>
      <c r="H59" s="194"/>
    </row>
    <row r="60" spans="1:8" ht="18">
      <c r="A60" s="192"/>
      <c r="B60" s="192"/>
      <c r="C60" s="192"/>
      <c r="D60" s="193"/>
      <c r="E60" s="192"/>
      <c r="F60" s="192"/>
      <c r="G60" s="186"/>
      <c r="H60" s="194"/>
    </row>
    <row r="61" spans="1:8" ht="18">
      <c r="A61" s="192"/>
      <c r="B61" s="192"/>
      <c r="C61" s="192"/>
      <c r="D61" s="193"/>
      <c r="E61" s="192"/>
      <c r="F61" s="192"/>
      <c r="G61" s="186"/>
      <c r="H61" s="194"/>
    </row>
    <row r="62" spans="1:8" ht="18">
      <c r="A62" s="186"/>
      <c r="B62" s="186"/>
      <c r="C62" s="186"/>
      <c r="D62" s="247"/>
      <c r="E62" s="186"/>
      <c r="F62" s="186"/>
      <c r="G62" s="186"/>
      <c r="H62" s="194"/>
    </row>
    <row r="63" spans="1:8" ht="18">
      <c r="A63" s="186"/>
      <c r="B63" s="186"/>
      <c r="C63" s="186"/>
      <c r="D63" s="247"/>
      <c r="E63" s="186"/>
      <c r="F63" s="186"/>
      <c r="G63" s="186"/>
      <c r="H63" s="194"/>
    </row>
    <row r="64" spans="1:8" ht="18">
      <c r="A64" s="186"/>
      <c r="B64" s="186"/>
      <c r="C64" s="186"/>
      <c r="D64" s="247"/>
      <c r="E64" s="186"/>
      <c r="F64" s="186"/>
      <c r="G64" s="186"/>
      <c r="H64" s="194"/>
    </row>
    <row r="65" spans="1:8" ht="18">
      <c r="A65" s="186"/>
      <c r="B65" s="186"/>
      <c r="C65" s="186"/>
      <c r="D65" s="247"/>
      <c r="E65" s="186"/>
      <c r="F65" s="186"/>
      <c r="G65" s="186"/>
      <c r="H65" s="194"/>
    </row>
    <row r="66" spans="1:8" ht="18">
      <c r="A66" s="186"/>
      <c r="B66" s="186"/>
      <c r="C66" s="186"/>
      <c r="D66" s="247"/>
      <c r="E66" s="186"/>
      <c r="F66" s="186"/>
      <c r="G66" s="186"/>
      <c r="H66" s="194"/>
    </row>
    <row r="67" spans="1:8" ht="18">
      <c r="A67" s="186"/>
      <c r="B67" s="186"/>
      <c r="C67" s="186"/>
      <c r="D67" s="247"/>
      <c r="E67" s="186"/>
      <c r="F67" s="186"/>
      <c r="G67" s="186"/>
      <c r="H67" s="194"/>
    </row>
    <row r="68" spans="1:8" ht="18">
      <c r="A68" s="186"/>
      <c r="B68" s="186"/>
      <c r="C68" s="186"/>
      <c r="D68" s="247"/>
      <c r="E68" s="186"/>
      <c r="F68" s="186"/>
      <c r="G68" s="186"/>
      <c r="H68" s="194"/>
    </row>
    <row r="69" spans="1:8" ht="18">
      <c r="A69" s="186"/>
      <c r="B69" s="186"/>
      <c r="C69" s="186"/>
      <c r="D69" s="247"/>
      <c r="E69" s="186"/>
      <c r="F69" s="186"/>
      <c r="G69" s="186"/>
      <c r="H69" s="194"/>
    </row>
    <row r="70" spans="1:8" ht="18">
      <c r="A70" s="186"/>
      <c r="B70" s="186"/>
      <c r="C70" s="186"/>
      <c r="D70" s="247"/>
      <c r="E70" s="186"/>
      <c r="F70" s="186"/>
      <c r="G70" s="186"/>
      <c r="H70" s="194"/>
    </row>
    <row r="71" spans="1:8" ht="18">
      <c r="A71" s="186"/>
      <c r="B71" s="186"/>
      <c r="C71" s="186"/>
      <c r="D71" s="247"/>
      <c r="E71" s="186"/>
      <c r="F71" s="186"/>
      <c r="G71" s="186"/>
      <c r="H71" s="194"/>
    </row>
    <row r="72" spans="1:8" ht="18">
      <c r="A72" s="186"/>
      <c r="B72" s="186"/>
      <c r="C72" s="186"/>
      <c r="D72" s="247"/>
      <c r="E72" s="186"/>
      <c r="F72" s="186"/>
      <c r="G72" s="186"/>
      <c r="H72" s="194"/>
    </row>
    <row r="73" spans="1:8" ht="18">
      <c r="A73" s="186"/>
      <c r="B73" s="186"/>
      <c r="C73" s="186"/>
      <c r="D73" s="247"/>
      <c r="E73" s="186"/>
      <c r="F73" s="186"/>
      <c r="G73" s="186"/>
      <c r="H73" s="194"/>
    </row>
    <row r="74" spans="1:8" ht="18">
      <c r="A74" s="186"/>
      <c r="B74" s="186"/>
      <c r="C74" s="186"/>
      <c r="D74" s="247"/>
      <c r="E74" s="186"/>
      <c r="F74" s="186"/>
      <c r="G74" s="186"/>
      <c r="H74" s="194"/>
    </row>
    <row r="75" spans="1:8" ht="18">
      <c r="A75" s="186"/>
      <c r="B75" s="186"/>
      <c r="C75" s="186"/>
      <c r="D75" s="247"/>
      <c r="E75" s="186"/>
      <c r="F75" s="186"/>
      <c r="G75" s="186"/>
      <c r="H75" s="194"/>
    </row>
    <row r="76" spans="1:8" ht="18">
      <c r="A76" s="186"/>
      <c r="B76" s="186"/>
      <c r="C76" s="186"/>
      <c r="D76" s="247"/>
      <c r="E76" s="186"/>
      <c r="F76" s="186"/>
      <c r="G76" s="186"/>
      <c r="H76" s="194"/>
    </row>
    <row r="77" spans="1:8" ht="18">
      <c r="A77" s="186"/>
      <c r="B77" s="186"/>
      <c r="C77" s="186"/>
      <c r="D77" s="247"/>
      <c r="E77" s="186"/>
      <c r="F77" s="186"/>
      <c r="G77" s="186"/>
      <c r="H77" s="194"/>
    </row>
    <row r="78" spans="1:8" ht="18">
      <c r="A78" s="186"/>
      <c r="B78" s="186"/>
      <c r="C78" s="186"/>
      <c r="D78" s="247"/>
      <c r="E78" s="186"/>
      <c r="F78" s="186"/>
      <c r="G78" s="186"/>
      <c r="H78" s="194"/>
    </row>
    <row r="79" spans="1:8" ht="18">
      <c r="A79" s="186"/>
      <c r="B79" s="186"/>
      <c r="C79" s="186"/>
      <c r="D79" s="247"/>
      <c r="E79" s="186"/>
      <c r="F79" s="186"/>
      <c r="G79" s="186"/>
      <c r="H79" s="194"/>
    </row>
    <row r="80" spans="1:8" ht="18">
      <c r="A80" s="186"/>
      <c r="B80" s="186"/>
      <c r="C80" s="186"/>
      <c r="D80" s="247"/>
      <c r="E80" s="186"/>
      <c r="F80" s="186"/>
      <c r="G80" s="186"/>
      <c r="H80" s="194"/>
    </row>
    <row r="81" spans="1:8" ht="18">
      <c r="A81" s="186"/>
      <c r="B81" s="186"/>
      <c r="C81" s="186"/>
      <c r="D81" s="247"/>
      <c r="E81" s="186"/>
      <c r="F81" s="186"/>
      <c r="G81" s="186"/>
      <c r="H81" s="194"/>
    </row>
    <row r="82" spans="1:8" ht="18">
      <c r="A82" s="186"/>
      <c r="B82" s="186"/>
      <c r="C82" s="186"/>
      <c r="D82" s="247"/>
      <c r="E82" s="186"/>
      <c r="F82" s="186"/>
      <c r="G82" s="186"/>
      <c r="H82" s="194"/>
    </row>
    <row r="83" spans="1:8" ht="18">
      <c r="A83" s="186"/>
      <c r="B83" s="186"/>
      <c r="C83" s="186"/>
      <c r="D83" s="247"/>
      <c r="E83" s="186"/>
      <c r="F83" s="186"/>
      <c r="G83" s="186"/>
      <c r="H83" s="194"/>
    </row>
    <row r="84" spans="1:8" ht="18">
      <c r="A84" s="186"/>
      <c r="B84" s="186"/>
      <c r="C84" s="186"/>
      <c r="D84" s="247"/>
      <c r="E84" s="186"/>
      <c r="F84" s="186"/>
      <c r="G84" s="186"/>
      <c r="H84" s="194"/>
    </row>
    <row r="85" spans="1:8" ht="18">
      <c r="A85" s="186"/>
      <c r="B85" s="186"/>
      <c r="C85" s="186"/>
      <c r="D85" s="247"/>
      <c r="E85" s="186"/>
      <c r="F85" s="186"/>
      <c r="G85" s="186"/>
      <c r="H85" s="194"/>
    </row>
    <row r="86" spans="1:8" ht="18">
      <c r="A86" s="186"/>
      <c r="B86" s="186"/>
      <c r="C86" s="186"/>
      <c r="D86" s="247"/>
      <c r="E86" s="186"/>
      <c r="F86" s="186"/>
      <c r="G86" s="186"/>
      <c r="H86" s="194"/>
    </row>
    <row r="87" spans="1:8" ht="18">
      <c r="A87" s="186"/>
      <c r="B87" s="186"/>
      <c r="C87" s="186"/>
      <c r="D87" s="247"/>
      <c r="E87" s="186"/>
      <c r="F87" s="186"/>
      <c r="G87" s="186"/>
      <c r="H87" s="194"/>
    </row>
    <row r="88" spans="1:8" ht="18">
      <c r="A88" s="186"/>
      <c r="B88" s="186"/>
      <c r="C88" s="186"/>
      <c r="D88" s="247"/>
      <c r="E88" s="186"/>
      <c r="F88" s="186"/>
      <c r="G88" s="186"/>
      <c r="H88" s="194"/>
    </row>
    <row r="89" spans="1:8" ht="18">
      <c r="A89" s="186"/>
      <c r="B89" s="186"/>
      <c r="C89" s="186"/>
      <c r="D89" s="247"/>
      <c r="E89" s="186"/>
      <c r="F89" s="186"/>
      <c r="G89" s="186"/>
      <c r="H89" s="194"/>
    </row>
    <row r="90" spans="1:8" ht="18">
      <c r="A90" s="186"/>
      <c r="B90" s="186"/>
      <c r="C90" s="186"/>
      <c r="D90" s="247"/>
      <c r="E90" s="186"/>
      <c r="F90" s="186"/>
      <c r="G90" s="186"/>
      <c r="H90" s="194"/>
    </row>
    <row r="91" spans="1:8" ht="18">
      <c r="A91" s="186"/>
      <c r="B91" s="186"/>
      <c r="C91" s="186"/>
      <c r="D91" s="247"/>
      <c r="E91" s="186"/>
      <c r="F91" s="186"/>
      <c r="G91" s="186"/>
      <c r="H91" s="194"/>
    </row>
    <row r="92" spans="1:8" ht="18">
      <c r="A92" s="186"/>
      <c r="B92" s="186"/>
      <c r="C92" s="186"/>
      <c r="D92" s="247"/>
      <c r="E92" s="186"/>
      <c r="F92" s="186"/>
      <c r="G92" s="186"/>
      <c r="H92" s="194"/>
    </row>
    <row r="93" spans="1:8" ht="18">
      <c r="A93" s="186"/>
      <c r="B93" s="186"/>
      <c r="C93" s="186"/>
      <c r="D93" s="247"/>
      <c r="E93" s="186"/>
      <c r="F93" s="186"/>
      <c r="G93" s="186"/>
      <c r="H93" s="194"/>
    </row>
    <row r="94" spans="1:8" ht="18">
      <c r="A94" s="186"/>
      <c r="B94" s="186"/>
      <c r="C94" s="186"/>
      <c r="D94" s="247"/>
      <c r="E94" s="186"/>
      <c r="F94" s="186"/>
      <c r="G94" s="186"/>
      <c r="H94" s="194"/>
    </row>
    <row r="95" spans="1:8" ht="18">
      <c r="A95" s="186"/>
      <c r="B95" s="186"/>
      <c r="C95" s="186"/>
      <c r="D95" s="247"/>
      <c r="E95" s="186"/>
      <c r="F95" s="186"/>
      <c r="G95" s="186"/>
      <c r="H95" s="194"/>
    </row>
    <row r="96" spans="1:8" ht="18">
      <c r="A96" s="186"/>
      <c r="B96" s="186"/>
      <c r="C96" s="186"/>
      <c r="D96" s="247"/>
      <c r="E96" s="186"/>
      <c r="F96" s="186"/>
      <c r="G96" s="186"/>
      <c r="H96" s="194"/>
    </row>
    <row r="97" spans="1:8" ht="18">
      <c r="A97" s="186"/>
      <c r="B97" s="186"/>
      <c r="C97" s="186"/>
      <c r="D97" s="247"/>
      <c r="E97" s="186"/>
      <c r="F97" s="186"/>
      <c r="G97" s="186"/>
      <c r="H97" s="194"/>
    </row>
    <row r="98" spans="1:8" ht="18">
      <c r="A98" s="186"/>
      <c r="B98" s="186"/>
      <c r="C98" s="186"/>
      <c r="D98" s="247"/>
      <c r="E98" s="186"/>
      <c r="F98" s="186"/>
      <c r="G98" s="186"/>
      <c r="H98" s="194"/>
    </row>
    <row r="99" spans="1:8" ht="18">
      <c r="A99" s="186"/>
      <c r="B99" s="186"/>
      <c r="C99" s="186"/>
      <c r="D99" s="247"/>
      <c r="E99" s="186"/>
      <c r="F99" s="186"/>
      <c r="G99" s="186"/>
      <c r="H99" s="194"/>
    </row>
    <row r="100" spans="1:8" ht="18">
      <c r="A100" s="186"/>
      <c r="B100" s="186"/>
      <c r="C100" s="186"/>
      <c r="D100" s="247"/>
      <c r="E100" s="186"/>
      <c r="F100" s="186"/>
      <c r="G100" s="186"/>
      <c r="H100" s="194"/>
    </row>
    <row r="101" spans="1:8" ht="18">
      <c r="A101" s="186"/>
      <c r="B101" s="186"/>
      <c r="C101" s="186"/>
      <c r="D101" s="247"/>
      <c r="E101" s="186"/>
      <c r="F101" s="186"/>
      <c r="G101" s="186"/>
      <c r="H101" s="194"/>
    </row>
    <row r="102" spans="1:8" ht="18">
      <c r="A102" s="186"/>
      <c r="B102" s="186"/>
      <c r="C102" s="186"/>
      <c r="D102" s="247"/>
      <c r="E102" s="186"/>
      <c r="F102" s="186"/>
      <c r="G102" s="186"/>
      <c r="H102" s="194"/>
    </row>
    <row r="103" spans="1:8" ht="18">
      <c r="A103" s="186"/>
      <c r="B103" s="186"/>
      <c r="C103" s="186"/>
      <c r="D103" s="247"/>
      <c r="E103" s="186"/>
      <c r="F103" s="186"/>
      <c r="G103" s="186"/>
      <c r="H103" s="194"/>
    </row>
    <row r="104" spans="1:8" ht="18">
      <c r="A104" s="186"/>
      <c r="B104" s="186"/>
      <c r="C104" s="186"/>
      <c r="D104" s="247"/>
      <c r="E104" s="186"/>
      <c r="F104" s="186"/>
      <c r="G104" s="186"/>
      <c r="H104" s="194"/>
    </row>
    <row r="105" spans="1:8" ht="18">
      <c r="A105" s="186"/>
      <c r="B105" s="186"/>
      <c r="C105" s="186"/>
      <c r="D105" s="247"/>
      <c r="E105" s="186"/>
      <c r="F105" s="186"/>
      <c r="G105" s="186"/>
      <c r="H105" s="194"/>
    </row>
    <row r="106" spans="1:8" ht="18">
      <c r="A106" s="186"/>
      <c r="B106" s="186"/>
      <c r="C106" s="186"/>
      <c r="D106" s="247"/>
      <c r="E106" s="186"/>
      <c r="F106" s="186"/>
      <c r="G106" s="186"/>
      <c r="H106" s="194"/>
    </row>
    <row r="107" spans="1:8" ht="18">
      <c r="A107" s="186"/>
      <c r="B107" s="186"/>
      <c r="C107" s="186"/>
      <c r="D107" s="247"/>
      <c r="E107" s="186"/>
      <c r="F107" s="186"/>
      <c r="G107" s="186"/>
      <c r="H107" s="194"/>
    </row>
    <row r="108" spans="1:8" ht="18">
      <c r="A108" s="186"/>
      <c r="B108" s="186"/>
      <c r="C108" s="186"/>
      <c r="D108" s="247"/>
      <c r="E108" s="186"/>
      <c r="F108" s="186"/>
      <c r="G108" s="186"/>
      <c r="H108" s="194"/>
    </row>
    <row r="109" spans="1:8" ht="18">
      <c r="A109" s="186"/>
      <c r="B109" s="186"/>
      <c r="C109" s="186"/>
      <c r="D109" s="247"/>
      <c r="E109" s="186"/>
      <c r="F109" s="186"/>
      <c r="G109" s="186"/>
      <c r="H109" s="194"/>
    </row>
    <row r="110" spans="1:8" ht="18">
      <c r="A110" s="186"/>
      <c r="B110" s="186"/>
      <c r="C110" s="186"/>
      <c r="D110" s="247"/>
      <c r="E110" s="186"/>
      <c r="F110" s="186"/>
      <c r="G110" s="186"/>
      <c r="H110" s="194"/>
    </row>
    <row r="111" spans="1:8" ht="18">
      <c r="A111" s="186"/>
      <c r="B111" s="186"/>
      <c r="C111" s="186"/>
      <c r="D111" s="247"/>
      <c r="E111" s="186"/>
      <c r="F111" s="186"/>
      <c r="G111" s="186"/>
      <c r="H111" s="194"/>
    </row>
    <row r="112" spans="1:8" ht="18">
      <c r="A112" s="186"/>
      <c r="B112" s="186"/>
      <c r="C112" s="186"/>
      <c r="D112" s="247"/>
      <c r="E112" s="186"/>
      <c r="F112" s="186"/>
      <c r="G112" s="186"/>
      <c r="H112" s="194"/>
    </row>
    <row r="113" spans="1:8" ht="18">
      <c r="A113" s="186"/>
      <c r="B113" s="186"/>
      <c r="C113" s="186"/>
      <c r="D113" s="247"/>
      <c r="E113" s="186"/>
      <c r="F113" s="186"/>
      <c r="G113" s="186"/>
      <c r="H113" s="194"/>
    </row>
    <row r="114" spans="1:8" ht="18">
      <c r="A114" s="186"/>
      <c r="B114" s="186"/>
      <c r="C114" s="186"/>
      <c r="D114" s="247"/>
      <c r="E114" s="186"/>
      <c r="F114" s="186"/>
      <c r="G114" s="186"/>
      <c r="H114" s="194"/>
    </row>
    <row r="115" spans="1:8" ht="18">
      <c r="A115" s="186"/>
      <c r="B115" s="186"/>
      <c r="C115" s="186"/>
      <c r="D115" s="247"/>
      <c r="E115" s="186"/>
      <c r="F115" s="186"/>
      <c r="G115" s="186"/>
      <c r="H115" s="194"/>
    </row>
    <row r="116" spans="1:8" ht="18">
      <c r="A116" s="186"/>
      <c r="B116" s="186"/>
      <c r="C116" s="186"/>
      <c r="D116" s="247"/>
      <c r="E116" s="186"/>
      <c r="F116" s="186"/>
      <c r="G116" s="186"/>
      <c r="H116" s="194"/>
    </row>
    <row r="117" spans="1:8" ht="18">
      <c r="A117" s="186"/>
      <c r="B117" s="186"/>
      <c r="C117" s="186"/>
      <c r="D117" s="247"/>
      <c r="E117" s="186"/>
      <c r="F117" s="186"/>
      <c r="G117" s="186"/>
      <c r="H117" s="194"/>
    </row>
    <row r="118" spans="1:8" ht="18">
      <c r="A118" s="186"/>
      <c r="B118" s="186"/>
      <c r="C118" s="186"/>
      <c r="D118" s="247"/>
      <c r="E118" s="186"/>
      <c r="F118" s="186"/>
      <c r="G118" s="186"/>
      <c r="H118" s="194"/>
    </row>
    <row r="119" spans="1:8" ht="18">
      <c r="A119" s="186"/>
      <c r="B119" s="186"/>
      <c r="C119" s="186"/>
      <c r="D119" s="247"/>
      <c r="E119" s="186"/>
      <c r="F119" s="186"/>
      <c r="G119" s="186"/>
      <c r="H119" s="194"/>
    </row>
    <row r="120" spans="1:8" ht="18">
      <c r="A120" s="186"/>
      <c r="B120" s="186"/>
      <c r="C120" s="186"/>
      <c r="D120" s="247"/>
      <c r="E120" s="186"/>
      <c r="F120" s="186"/>
      <c r="G120" s="186"/>
      <c r="H120" s="194"/>
    </row>
    <row r="121" spans="1:8" ht="18">
      <c r="A121" s="186"/>
      <c r="B121" s="186"/>
      <c r="C121" s="186"/>
      <c r="D121" s="247"/>
      <c r="E121" s="186"/>
      <c r="F121" s="186"/>
      <c r="G121" s="186"/>
      <c r="H121" s="194"/>
    </row>
    <row r="122" spans="1:8" ht="18">
      <c r="A122" s="186"/>
      <c r="B122" s="186"/>
      <c r="C122" s="186"/>
      <c r="D122" s="247"/>
      <c r="E122" s="186"/>
      <c r="F122" s="186"/>
      <c r="G122" s="186"/>
      <c r="H122" s="194"/>
    </row>
    <row r="123" spans="1:8" ht="18">
      <c r="A123" s="186"/>
      <c r="B123" s="186"/>
      <c r="C123" s="186"/>
      <c r="D123" s="247"/>
      <c r="E123" s="186"/>
      <c r="F123" s="186"/>
      <c r="G123" s="186"/>
      <c r="H123" s="194"/>
    </row>
    <row r="124" spans="1:8" ht="18">
      <c r="A124" s="186"/>
      <c r="B124" s="186"/>
      <c r="C124" s="186"/>
      <c r="D124" s="247"/>
      <c r="E124" s="186"/>
      <c r="F124" s="186"/>
      <c r="G124" s="186"/>
      <c r="H124" s="194"/>
    </row>
    <row r="125" spans="1:8" ht="18">
      <c r="A125" s="186"/>
      <c r="B125" s="186"/>
      <c r="C125" s="186"/>
      <c r="D125" s="247"/>
      <c r="E125" s="186"/>
      <c r="F125" s="186"/>
      <c r="G125" s="186"/>
      <c r="H125" s="194"/>
    </row>
    <row r="126" spans="1:8" ht="18">
      <c r="A126" s="186"/>
      <c r="B126" s="186"/>
      <c r="C126" s="186"/>
      <c r="D126" s="247"/>
      <c r="E126" s="186"/>
      <c r="F126" s="186"/>
      <c r="G126" s="186"/>
      <c r="H126" s="194"/>
    </row>
    <row r="127" spans="1:8" ht="18">
      <c r="A127" s="186"/>
      <c r="B127" s="186"/>
      <c r="C127" s="186"/>
      <c r="D127" s="247"/>
      <c r="E127" s="186"/>
      <c r="F127" s="186"/>
      <c r="G127" s="186"/>
      <c r="H127" s="194"/>
    </row>
    <row r="128" spans="1:8" ht="18">
      <c r="A128" s="186"/>
      <c r="B128" s="186"/>
      <c r="C128" s="186"/>
      <c r="D128" s="247"/>
      <c r="E128" s="186"/>
      <c r="F128" s="186"/>
      <c r="G128" s="186"/>
      <c r="H128" s="194"/>
    </row>
    <row r="129" spans="1:8" ht="18">
      <c r="A129" s="186"/>
      <c r="B129" s="186"/>
      <c r="C129" s="186"/>
      <c r="D129" s="247"/>
      <c r="E129" s="186"/>
      <c r="F129" s="186"/>
      <c r="G129" s="186"/>
      <c r="H129" s="194"/>
    </row>
    <row r="130" spans="1:8" ht="18">
      <c r="A130" s="186"/>
      <c r="B130" s="186"/>
      <c r="C130" s="186"/>
      <c r="D130" s="247"/>
      <c r="E130" s="186"/>
      <c r="F130" s="186"/>
      <c r="G130" s="186"/>
      <c r="H130" s="194"/>
    </row>
    <row r="131" spans="1:8" ht="18">
      <c r="A131" s="186"/>
      <c r="B131" s="186"/>
      <c r="C131" s="186"/>
      <c r="D131" s="247"/>
      <c r="E131" s="186"/>
      <c r="F131" s="186"/>
      <c r="G131" s="186"/>
      <c r="H131" s="194"/>
    </row>
    <row r="132" spans="1:8" ht="18">
      <c r="A132" s="186"/>
      <c r="B132" s="186"/>
      <c r="C132" s="186"/>
      <c r="D132" s="247"/>
      <c r="E132" s="186"/>
      <c r="F132" s="186"/>
      <c r="G132" s="186"/>
      <c r="H132" s="194"/>
    </row>
    <row r="133" spans="1:8" ht="18">
      <c r="A133" s="186"/>
      <c r="B133" s="186"/>
      <c r="C133" s="186"/>
      <c r="D133" s="247"/>
      <c r="E133" s="186"/>
      <c r="F133" s="186"/>
      <c r="G133" s="186"/>
      <c r="H133" s="194"/>
    </row>
    <row r="134" spans="1:8" ht="18">
      <c r="A134" s="186"/>
      <c r="B134" s="186"/>
      <c r="C134" s="186"/>
      <c r="D134" s="247"/>
      <c r="E134" s="186"/>
      <c r="F134" s="186"/>
      <c r="G134" s="186"/>
      <c r="H134" s="194"/>
    </row>
    <row r="135" spans="1:8" ht="18">
      <c r="A135" s="186"/>
      <c r="B135" s="186"/>
      <c r="C135" s="186"/>
      <c r="D135" s="247"/>
      <c r="E135" s="186"/>
      <c r="F135" s="186"/>
      <c r="G135" s="186"/>
      <c r="H135" s="194"/>
    </row>
    <row r="136" spans="1:8" ht="18">
      <c r="A136" s="186"/>
      <c r="B136" s="186"/>
      <c r="C136" s="186"/>
      <c r="D136" s="247"/>
      <c r="E136" s="186"/>
      <c r="F136" s="186"/>
      <c r="G136" s="186"/>
      <c r="H136" s="194"/>
    </row>
    <row r="137" spans="1:8" ht="18">
      <c r="A137" s="186"/>
      <c r="B137" s="186"/>
      <c r="C137" s="186"/>
      <c r="D137" s="247"/>
      <c r="E137" s="186"/>
      <c r="F137" s="186"/>
      <c r="G137" s="186"/>
      <c r="H137" s="194"/>
    </row>
    <row r="138" spans="1:8" ht="18">
      <c r="A138" s="186"/>
      <c r="B138" s="186"/>
      <c r="C138" s="186"/>
      <c r="D138" s="247"/>
      <c r="E138" s="186"/>
      <c r="F138" s="186"/>
      <c r="G138" s="186"/>
      <c r="H138" s="194"/>
    </row>
    <row r="139" spans="1:8" ht="18">
      <c r="A139" s="186"/>
      <c r="B139" s="186"/>
      <c r="C139" s="186"/>
      <c r="D139" s="247"/>
      <c r="E139" s="186"/>
      <c r="F139" s="186"/>
      <c r="G139" s="186"/>
      <c r="H139" s="194"/>
    </row>
    <row r="140" spans="1:8" ht="18">
      <c r="A140" s="186"/>
      <c r="B140" s="186"/>
      <c r="C140" s="186"/>
      <c r="D140" s="247"/>
      <c r="E140" s="186"/>
      <c r="F140" s="186"/>
      <c r="G140" s="186"/>
      <c r="H140" s="194"/>
    </row>
    <row r="141" spans="1:8" ht="18">
      <c r="A141" s="186"/>
      <c r="B141" s="186"/>
      <c r="C141" s="186"/>
      <c r="D141" s="247"/>
      <c r="E141" s="186"/>
      <c r="F141" s="186"/>
      <c r="G141" s="186"/>
      <c r="H141" s="194"/>
    </row>
    <row r="142" spans="1:8" ht="18">
      <c r="A142" s="186"/>
      <c r="B142" s="186"/>
      <c r="C142" s="186"/>
      <c r="D142" s="247"/>
      <c r="E142" s="186"/>
      <c r="F142" s="186"/>
      <c r="G142" s="186"/>
      <c r="H142" s="194"/>
    </row>
    <row r="143" spans="1:8" ht="18">
      <c r="A143" s="186"/>
      <c r="B143" s="186"/>
      <c r="C143" s="186"/>
      <c r="D143" s="247"/>
      <c r="E143" s="186"/>
      <c r="F143" s="186"/>
      <c r="G143" s="186"/>
      <c r="H143" s="194"/>
    </row>
    <row r="144" spans="1:8" ht="18">
      <c r="A144" s="186"/>
      <c r="B144" s="186"/>
      <c r="C144" s="186"/>
      <c r="D144" s="247"/>
      <c r="E144" s="186"/>
      <c r="F144" s="186"/>
      <c r="G144" s="186"/>
      <c r="H144" s="194"/>
    </row>
    <row r="145" spans="1:8" ht="18">
      <c r="A145" s="186"/>
      <c r="B145" s="186"/>
      <c r="C145" s="186"/>
      <c r="D145" s="247"/>
      <c r="E145" s="186"/>
      <c r="F145" s="186"/>
      <c r="G145" s="186"/>
      <c r="H145" s="194"/>
    </row>
    <row r="146" spans="1:8" ht="18">
      <c r="A146" s="186"/>
      <c r="B146" s="186"/>
      <c r="C146" s="186"/>
      <c r="D146" s="247"/>
      <c r="E146" s="186"/>
      <c r="F146" s="186"/>
      <c r="G146" s="186"/>
      <c r="H146" s="194"/>
    </row>
    <row r="147" spans="1:8" ht="18">
      <c r="A147" s="186"/>
      <c r="B147" s="186"/>
      <c r="C147" s="186"/>
      <c r="D147" s="247"/>
      <c r="E147" s="186"/>
      <c r="F147" s="186"/>
      <c r="G147" s="186"/>
      <c r="H147" s="194"/>
    </row>
    <row r="148" spans="1:8" ht="18">
      <c r="A148" s="186"/>
      <c r="B148" s="186"/>
      <c r="C148" s="186"/>
      <c r="D148" s="247"/>
      <c r="E148" s="186"/>
      <c r="F148" s="186"/>
      <c r="G148" s="186"/>
      <c r="H148" s="194"/>
    </row>
    <row r="149" spans="1:8" ht="18">
      <c r="A149" s="186"/>
      <c r="B149" s="186"/>
      <c r="C149" s="186"/>
      <c r="D149" s="247"/>
      <c r="E149" s="186"/>
      <c r="F149" s="186"/>
      <c r="G149" s="186"/>
      <c r="H149" s="194"/>
    </row>
    <row r="150" spans="1:8" ht="18">
      <c r="A150" s="186"/>
      <c r="B150" s="186"/>
      <c r="C150" s="186"/>
      <c r="D150" s="247"/>
      <c r="E150" s="186"/>
      <c r="F150" s="186"/>
      <c r="G150" s="186"/>
      <c r="H150" s="194"/>
    </row>
    <row r="151" spans="1:8" ht="18">
      <c r="A151" s="186"/>
      <c r="B151" s="186"/>
      <c r="C151" s="186"/>
      <c r="D151" s="247"/>
      <c r="E151" s="186"/>
      <c r="F151" s="186"/>
      <c r="G151" s="186"/>
      <c r="H151" s="194"/>
    </row>
    <row r="152" spans="1:8" ht="18">
      <c r="A152" s="186"/>
      <c r="B152" s="186"/>
      <c r="C152" s="186"/>
      <c r="D152" s="247"/>
      <c r="E152" s="186"/>
      <c r="F152" s="186"/>
      <c r="G152" s="186"/>
      <c r="H152" s="194"/>
    </row>
    <row r="153" spans="1:8" ht="18">
      <c r="A153" s="186"/>
      <c r="B153" s="186"/>
      <c r="C153" s="186"/>
      <c r="D153" s="247"/>
      <c r="E153" s="186"/>
      <c r="F153" s="186"/>
      <c r="G153" s="186"/>
      <c r="H153" s="194"/>
    </row>
    <row r="154" spans="1:8" ht="18">
      <c r="A154" s="186"/>
      <c r="B154" s="186"/>
      <c r="C154" s="186"/>
      <c r="D154" s="247"/>
      <c r="E154" s="186"/>
      <c r="F154" s="186"/>
      <c r="G154" s="186"/>
      <c r="H154" s="194"/>
    </row>
    <row r="155" spans="1:8" ht="18">
      <c r="A155" s="186"/>
      <c r="B155" s="186"/>
      <c r="C155" s="186"/>
      <c r="D155" s="247"/>
      <c r="E155" s="186"/>
      <c r="F155" s="186"/>
      <c r="G155" s="186"/>
      <c r="H155" s="194"/>
    </row>
    <row r="156" spans="1:8" ht="18">
      <c r="A156" s="186"/>
      <c r="B156" s="186"/>
      <c r="C156" s="186"/>
      <c r="D156" s="247"/>
      <c r="E156" s="186"/>
      <c r="F156" s="186"/>
      <c r="G156" s="186"/>
      <c r="H156" s="194"/>
    </row>
    <row r="157" spans="1:8" ht="18">
      <c r="A157" s="186"/>
      <c r="B157" s="186"/>
      <c r="C157" s="186"/>
      <c r="D157" s="247"/>
      <c r="E157" s="186"/>
      <c r="F157" s="186"/>
      <c r="G157" s="186"/>
      <c r="H157" s="194"/>
    </row>
    <row r="158" spans="1:8" ht="18">
      <c r="A158" s="186"/>
      <c r="B158" s="186"/>
      <c r="C158" s="186"/>
      <c r="D158" s="247"/>
      <c r="E158" s="186"/>
      <c r="F158" s="186"/>
      <c r="G158" s="186"/>
      <c r="H158" s="194"/>
    </row>
    <row r="159" spans="1:8" ht="18">
      <c r="A159" s="186"/>
      <c r="B159" s="186"/>
      <c r="C159" s="186"/>
      <c r="D159" s="247"/>
      <c r="E159" s="186"/>
      <c r="F159" s="186"/>
      <c r="G159" s="186"/>
      <c r="H159" s="194"/>
    </row>
    <row r="160" spans="1:8" ht="18">
      <c r="A160" s="186"/>
      <c r="B160" s="186"/>
      <c r="C160" s="186"/>
      <c r="D160" s="247"/>
      <c r="E160" s="186"/>
      <c r="F160" s="186"/>
      <c r="G160" s="186"/>
      <c r="H160" s="194"/>
    </row>
    <row r="161" spans="1:8" ht="18">
      <c r="A161" s="186"/>
      <c r="B161" s="186"/>
      <c r="C161" s="186"/>
      <c r="D161" s="247"/>
      <c r="E161" s="186"/>
      <c r="F161" s="186"/>
      <c r="G161" s="186"/>
      <c r="H161" s="194"/>
    </row>
    <row r="162" spans="1:8" ht="18">
      <c r="A162" s="186"/>
      <c r="B162" s="186"/>
      <c r="C162" s="186"/>
      <c r="D162" s="247"/>
      <c r="E162" s="186"/>
      <c r="F162" s="186"/>
      <c r="G162" s="186"/>
      <c r="H162" s="194"/>
    </row>
    <row r="163" spans="1:8" ht="18">
      <c r="A163" s="186"/>
      <c r="B163" s="186"/>
      <c r="C163" s="186"/>
      <c r="D163" s="247"/>
      <c r="E163" s="186"/>
      <c r="F163" s="186"/>
      <c r="G163" s="186"/>
      <c r="H163" s="194"/>
    </row>
    <row r="164" spans="1:8" ht="18">
      <c r="A164" s="186"/>
      <c r="B164" s="186"/>
      <c r="C164" s="186"/>
      <c r="D164" s="247"/>
      <c r="E164" s="186"/>
      <c r="F164" s="186"/>
      <c r="G164" s="186"/>
      <c r="H164" s="194"/>
    </row>
    <row r="165" spans="1:8" ht="18">
      <c r="A165" s="186"/>
      <c r="B165" s="186"/>
      <c r="C165" s="186"/>
      <c r="D165" s="247"/>
      <c r="E165" s="186"/>
      <c r="F165" s="186"/>
      <c r="G165" s="186"/>
      <c r="H165" s="194"/>
    </row>
    <row r="166" spans="1:8" ht="18">
      <c r="A166" s="186"/>
      <c r="B166" s="186"/>
      <c r="C166" s="186"/>
      <c r="D166" s="247"/>
      <c r="E166" s="186"/>
      <c r="F166" s="186"/>
      <c r="G166" s="186"/>
      <c r="H166" s="194"/>
    </row>
    <row r="167" spans="1:8" ht="18">
      <c r="A167" s="186"/>
      <c r="B167" s="186"/>
      <c r="C167" s="186"/>
      <c r="D167" s="247"/>
      <c r="E167" s="186"/>
      <c r="F167" s="186"/>
      <c r="G167" s="186"/>
      <c r="H167" s="194"/>
    </row>
    <row r="168" spans="1:8" ht="18">
      <c r="A168" s="186"/>
      <c r="B168" s="186"/>
      <c r="C168" s="186"/>
      <c r="D168" s="247"/>
      <c r="E168" s="186"/>
      <c r="F168" s="186"/>
      <c r="G168" s="186"/>
      <c r="H168" s="194"/>
    </row>
    <row r="169" spans="1:8" ht="18">
      <c r="A169" s="186"/>
      <c r="B169" s="186"/>
      <c r="C169" s="186"/>
      <c r="D169" s="247"/>
      <c r="E169" s="186"/>
      <c r="F169" s="186"/>
      <c r="G169" s="186"/>
      <c r="H169" s="194"/>
    </row>
    <row r="170" spans="1:8" ht="18">
      <c r="A170" s="186"/>
      <c r="B170" s="186"/>
      <c r="C170" s="186"/>
      <c r="D170" s="247"/>
      <c r="E170" s="186"/>
      <c r="F170" s="186"/>
      <c r="G170" s="186"/>
      <c r="H170" s="194"/>
    </row>
    <row r="171" spans="1:8" ht="18">
      <c r="A171" s="186"/>
      <c r="B171" s="186"/>
      <c r="C171" s="186"/>
      <c r="D171" s="247"/>
      <c r="E171" s="186"/>
      <c r="F171" s="186"/>
      <c r="G171" s="186"/>
      <c r="H171" s="194"/>
    </row>
    <row r="172" spans="1:8" ht="18">
      <c r="A172" s="186"/>
      <c r="B172" s="186"/>
      <c r="C172" s="186"/>
      <c r="D172" s="247"/>
      <c r="E172" s="186"/>
      <c r="F172" s="186"/>
      <c r="G172" s="186"/>
      <c r="H172" s="194"/>
    </row>
    <row r="173" spans="1:8" ht="18">
      <c r="A173" s="186"/>
      <c r="B173" s="186"/>
      <c r="C173" s="186"/>
      <c r="D173" s="247"/>
      <c r="E173" s="186"/>
      <c r="F173" s="186"/>
      <c r="G173" s="186"/>
      <c r="H173" s="194"/>
    </row>
    <row r="174" spans="1:8" ht="18">
      <c r="A174" s="186"/>
      <c r="B174" s="186"/>
      <c r="C174" s="186"/>
      <c r="D174" s="247"/>
      <c r="E174" s="186"/>
      <c r="F174" s="186"/>
      <c r="G174" s="186"/>
      <c r="H174" s="194"/>
    </row>
    <row r="175" spans="1:8" ht="18">
      <c r="A175" s="186"/>
      <c r="B175" s="186"/>
      <c r="C175" s="186"/>
      <c r="D175" s="247"/>
      <c r="E175" s="186"/>
      <c r="F175" s="186"/>
      <c r="G175" s="186"/>
      <c r="H175" s="194"/>
    </row>
    <row r="176" spans="1:8" ht="18">
      <c r="A176" s="186"/>
      <c r="B176" s="186"/>
      <c r="C176" s="186"/>
      <c r="D176" s="247"/>
      <c r="E176" s="186"/>
      <c r="F176" s="186"/>
      <c r="G176" s="186"/>
      <c r="H176" s="194"/>
    </row>
    <row r="177" spans="1:8" ht="18">
      <c r="A177" s="186"/>
      <c r="B177" s="186"/>
      <c r="C177" s="186"/>
      <c r="D177" s="247"/>
      <c r="E177" s="186"/>
      <c r="F177" s="186"/>
      <c r="G177" s="186"/>
      <c r="H177" s="194"/>
    </row>
    <row r="178" spans="1:8" ht="18">
      <c r="A178" s="186"/>
      <c r="B178" s="186"/>
      <c r="C178" s="186"/>
      <c r="D178" s="247"/>
      <c r="E178" s="186"/>
      <c r="F178" s="186"/>
      <c r="G178" s="186"/>
      <c r="H178" s="194"/>
    </row>
    <row r="179" spans="1:8" ht="18">
      <c r="A179" s="186"/>
      <c r="B179" s="186"/>
      <c r="C179" s="186"/>
      <c r="D179" s="247"/>
      <c r="E179" s="186"/>
      <c r="F179" s="186"/>
      <c r="G179" s="186"/>
      <c r="H179" s="194"/>
    </row>
    <row r="180" spans="1:8" ht="18">
      <c r="A180" s="186"/>
      <c r="B180" s="186"/>
      <c r="C180" s="186"/>
      <c r="D180" s="247"/>
      <c r="E180" s="186"/>
      <c r="F180" s="186"/>
      <c r="G180" s="186"/>
      <c r="H180" s="194"/>
    </row>
    <row r="181" spans="1:8" ht="18">
      <c r="A181" s="186"/>
      <c r="B181" s="186"/>
      <c r="C181" s="186"/>
      <c r="D181" s="247"/>
      <c r="E181" s="186"/>
      <c r="F181" s="186"/>
      <c r="G181" s="186"/>
      <c r="H181" s="194"/>
    </row>
    <row r="182" spans="1:8" ht="18">
      <c r="A182" s="186"/>
      <c r="B182" s="186"/>
      <c r="C182" s="186"/>
      <c r="D182" s="247"/>
      <c r="E182" s="186"/>
      <c r="F182" s="186"/>
      <c r="G182" s="186"/>
      <c r="H182" s="194"/>
    </row>
    <row r="183" spans="1:8" ht="18">
      <c r="A183" s="186"/>
      <c r="B183" s="186"/>
      <c r="C183" s="186"/>
      <c r="D183" s="247"/>
      <c r="E183" s="186"/>
      <c r="F183" s="186"/>
      <c r="G183" s="186"/>
      <c r="H183" s="194"/>
    </row>
    <row r="184" spans="1:8" ht="18">
      <c r="A184" s="186"/>
      <c r="B184" s="186"/>
      <c r="C184" s="186"/>
      <c r="D184" s="247"/>
      <c r="E184" s="186"/>
      <c r="F184" s="186"/>
      <c r="G184" s="186"/>
      <c r="H184" s="194"/>
    </row>
    <row r="185" spans="1:8" ht="18">
      <c r="A185" s="186"/>
      <c r="B185" s="186"/>
      <c r="C185" s="186"/>
      <c r="D185" s="247"/>
      <c r="E185" s="186"/>
      <c r="F185" s="186"/>
      <c r="G185" s="186"/>
      <c r="H185" s="194"/>
    </row>
    <row r="186" spans="1:8" ht="18">
      <c r="A186" s="186"/>
      <c r="B186" s="186"/>
      <c r="C186" s="186"/>
      <c r="D186" s="247"/>
      <c r="E186" s="186"/>
      <c r="F186" s="186"/>
      <c r="G186" s="186"/>
      <c r="H186" s="194"/>
    </row>
    <row r="187" spans="1:8" ht="18">
      <c r="A187" s="186"/>
      <c r="B187" s="186"/>
      <c r="C187" s="186"/>
      <c r="D187" s="247"/>
      <c r="E187" s="186"/>
      <c r="F187" s="186"/>
      <c r="G187" s="186"/>
      <c r="H187" s="194"/>
    </row>
    <row r="188" spans="1:8" ht="18">
      <c r="A188" s="186"/>
      <c r="B188" s="186"/>
      <c r="C188" s="186"/>
      <c r="D188" s="247"/>
      <c r="E188" s="186"/>
      <c r="F188" s="186"/>
      <c r="G188" s="186"/>
      <c r="H188" s="194"/>
    </row>
    <row r="189" spans="1:8" ht="18">
      <c r="A189" s="186"/>
      <c r="B189" s="186"/>
      <c r="C189" s="186"/>
      <c r="D189" s="247"/>
      <c r="E189" s="186"/>
      <c r="F189" s="186"/>
      <c r="G189" s="186"/>
      <c r="H189" s="194"/>
    </row>
    <row r="190" spans="1:8" ht="18">
      <c r="A190" s="186"/>
      <c r="B190" s="186"/>
      <c r="C190" s="186"/>
      <c r="D190" s="247"/>
      <c r="E190" s="186"/>
      <c r="F190" s="186"/>
      <c r="G190" s="186"/>
      <c r="H190" s="194"/>
    </row>
    <row r="191" spans="1:8" ht="18">
      <c r="A191" s="186"/>
      <c r="B191" s="186"/>
      <c r="C191" s="186"/>
      <c r="D191" s="247"/>
      <c r="E191" s="186"/>
      <c r="F191" s="186"/>
      <c r="G191" s="186"/>
      <c r="H191" s="194"/>
    </row>
    <row r="192" spans="1:8" ht="18">
      <c r="A192" s="186"/>
      <c r="B192" s="186"/>
      <c r="C192" s="186"/>
      <c r="D192" s="247"/>
      <c r="E192" s="186"/>
      <c r="F192" s="186"/>
      <c r="G192" s="186"/>
      <c r="H192" s="194"/>
    </row>
    <row r="193" spans="1:8" ht="18">
      <c r="A193" s="186"/>
      <c r="B193" s="186"/>
      <c r="C193" s="186"/>
      <c r="D193" s="247"/>
      <c r="E193" s="186"/>
      <c r="F193" s="186"/>
      <c r="G193" s="186"/>
      <c r="H193" s="194"/>
    </row>
    <row r="194" spans="1:8" ht="18">
      <c r="A194" s="186"/>
      <c r="B194" s="186"/>
      <c r="C194" s="186"/>
      <c r="D194" s="247"/>
      <c r="E194" s="186"/>
      <c r="F194" s="186"/>
      <c r="G194" s="186"/>
      <c r="H194" s="194"/>
    </row>
    <row r="195" spans="1:8" ht="18">
      <c r="A195" s="186"/>
      <c r="B195" s="186"/>
      <c r="C195" s="186"/>
      <c r="D195" s="247"/>
      <c r="E195" s="186"/>
      <c r="F195" s="186"/>
      <c r="G195" s="186"/>
      <c r="H195" s="194"/>
    </row>
    <row r="196" spans="1:8" ht="18">
      <c r="A196" s="186"/>
      <c r="B196" s="186"/>
      <c r="C196" s="186"/>
      <c r="D196" s="247"/>
      <c r="E196" s="186"/>
      <c r="F196" s="186"/>
      <c r="G196" s="186"/>
      <c r="H196" s="194"/>
    </row>
    <row r="197" spans="1:8" ht="18">
      <c r="A197" s="186"/>
      <c r="B197" s="186"/>
      <c r="C197" s="186"/>
      <c r="D197" s="247"/>
      <c r="E197" s="186"/>
      <c r="F197" s="186"/>
      <c r="G197" s="186"/>
      <c r="H197" s="194"/>
    </row>
    <row r="198" spans="1:8" ht="18">
      <c r="A198" s="186"/>
      <c r="B198" s="186"/>
      <c r="C198" s="186"/>
      <c r="D198" s="247"/>
      <c r="E198" s="186"/>
      <c r="F198" s="186"/>
      <c r="G198" s="186"/>
      <c r="H198" s="194"/>
    </row>
    <row r="199" spans="1:8" ht="18">
      <c r="A199" s="186"/>
      <c r="B199" s="186"/>
      <c r="C199" s="186"/>
      <c r="D199" s="247"/>
      <c r="E199" s="186"/>
      <c r="F199" s="186"/>
      <c r="G199" s="186"/>
      <c r="H199" s="194"/>
    </row>
    <row r="200" spans="1:8" ht="18">
      <c r="A200" s="186"/>
      <c r="B200" s="186"/>
      <c r="C200" s="186"/>
      <c r="D200" s="247"/>
      <c r="E200" s="186"/>
      <c r="F200" s="186"/>
      <c r="G200" s="186"/>
      <c r="H200" s="194"/>
    </row>
    <row r="201" spans="1:8" ht="18">
      <c r="A201" s="186"/>
      <c r="B201" s="186"/>
      <c r="C201" s="186"/>
      <c r="D201" s="247"/>
      <c r="E201" s="186"/>
      <c r="F201" s="186"/>
      <c r="G201" s="186"/>
      <c r="H201" s="194"/>
    </row>
    <row r="202" spans="1:8" ht="18">
      <c r="A202" s="186"/>
      <c r="B202" s="186"/>
      <c r="C202" s="186"/>
      <c r="D202" s="247"/>
      <c r="E202" s="186"/>
      <c r="F202" s="186"/>
      <c r="G202" s="186"/>
      <c r="H202" s="194"/>
    </row>
    <row r="203" spans="1:8" ht="18">
      <c r="A203" s="186"/>
      <c r="B203" s="186"/>
      <c r="C203" s="186"/>
      <c r="D203" s="247"/>
      <c r="E203" s="186"/>
      <c r="F203" s="186"/>
      <c r="G203" s="186"/>
      <c r="H203" s="194"/>
    </row>
    <row r="204" spans="1:8" ht="18">
      <c r="A204" s="186"/>
      <c r="B204" s="186"/>
      <c r="C204" s="186"/>
      <c r="D204" s="247"/>
      <c r="E204" s="186"/>
      <c r="F204" s="186"/>
      <c r="G204" s="186"/>
      <c r="H204" s="194"/>
    </row>
    <row r="205" spans="1:8" ht="18">
      <c r="A205" s="186"/>
      <c r="B205" s="186"/>
      <c r="C205" s="186"/>
      <c r="D205" s="247"/>
      <c r="E205" s="186"/>
      <c r="F205" s="186"/>
      <c r="G205" s="186"/>
      <c r="H205" s="194"/>
    </row>
    <row r="206" spans="1:8" ht="18">
      <c r="A206" s="186"/>
      <c r="B206" s="186"/>
      <c r="C206" s="186"/>
      <c r="D206" s="247"/>
      <c r="E206" s="186"/>
      <c r="F206" s="186"/>
      <c r="G206" s="186"/>
      <c r="H206" s="194"/>
    </row>
    <row r="207" spans="1:8" ht="18">
      <c r="A207" s="186"/>
      <c r="B207" s="186"/>
      <c r="C207" s="186"/>
      <c r="D207" s="247"/>
      <c r="E207" s="186"/>
      <c r="F207" s="186"/>
      <c r="G207" s="186"/>
      <c r="H207" s="194"/>
    </row>
    <row r="208" spans="1:8" ht="18">
      <c r="A208" s="186"/>
      <c r="B208" s="186"/>
      <c r="C208" s="186"/>
      <c r="D208" s="247"/>
      <c r="E208" s="186"/>
      <c r="F208" s="186"/>
      <c r="G208" s="186"/>
      <c r="H208" s="194"/>
    </row>
    <row r="209" spans="1:8" ht="18">
      <c r="A209" s="186"/>
      <c r="B209" s="186"/>
      <c r="C209" s="186"/>
      <c r="D209" s="247"/>
      <c r="E209" s="186"/>
      <c r="F209" s="186"/>
      <c r="G209" s="186"/>
      <c r="H209" s="194"/>
    </row>
    <row r="210" spans="1:8" ht="18">
      <c r="A210" s="186"/>
      <c r="B210" s="186"/>
      <c r="C210" s="186"/>
      <c r="D210" s="247"/>
      <c r="E210" s="186"/>
      <c r="F210" s="186"/>
      <c r="G210" s="186"/>
      <c r="H210" s="194"/>
    </row>
    <row r="211" spans="1:8" ht="18">
      <c r="A211" s="186"/>
      <c r="B211" s="186"/>
      <c r="C211" s="186"/>
      <c r="D211" s="247"/>
      <c r="E211" s="186"/>
      <c r="F211" s="186"/>
      <c r="G211" s="186"/>
      <c r="H211" s="194"/>
    </row>
    <row r="212" spans="1:8" ht="18">
      <c r="A212" s="186"/>
      <c r="B212" s="186"/>
      <c r="C212" s="186"/>
      <c r="D212" s="247"/>
      <c r="E212" s="186"/>
      <c r="F212" s="186"/>
      <c r="G212" s="186"/>
      <c r="H212" s="194"/>
    </row>
    <row r="213" spans="1:8" ht="18">
      <c r="A213" s="186"/>
      <c r="B213" s="186"/>
      <c r="C213" s="186"/>
      <c r="D213" s="247"/>
      <c r="E213" s="186"/>
      <c r="F213" s="186"/>
      <c r="G213" s="186"/>
      <c r="H213" s="194"/>
    </row>
    <row r="214" spans="1:8" ht="18">
      <c r="A214" s="186"/>
      <c r="B214" s="186"/>
      <c r="C214" s="186"/>
      <c r="D214" s="247"/>
      <c r="E214" s="186"/>
      <c r="F214" s="186"/>
      <c r="G214" s="186"/>
      <c r="H214" s="194"/>
    </row>
    <row r="215" spans="1:8" ht="18">
      <c r="A215" s="186"/>
      <c r="B215" s="186"/>
      <c r="C215" s="186"/>
      <c r="D215" s="247"/>
      <c r="E215" s="186"/>
      <c r="F215" s="186"/>
      <c r="G215" s="186"/>
      <c r="H215" s="194"/>
    </row>
    <row r="216" spans="1:8" ht="18">
      <c r="A216" s="186"/>
      <c r="B216" s="186"/>
      <c r="C216" s="186"/>
      <c r="D216" s="247"/>
      <c r="E216" s="186"/>
      <c r="F216" s="186"/>
      <c r="G216" s="186"/>
      <c r="H216" s="194"/>
    </row>
    <row r="217" spans="1:8" ht="18">
      <c r="A217" s="186"/>
      <c r="B217" s="186"/>
      <c r="C217" s="186"/>
      <c r="D217" s="247"/>
      <c r="E217" s="186"/>
      <c r="F217" s="186"/>
      <c r="G217" s="186"/>
      <c r="H217" s="194"/>
    </row>
    <row r="218" spans="1:8" ht="18">
      <c r="A218" s="186"/>
      <c r="B218" s="186"/>
      <c r="C218" s="186"/>
      <c r="D218" s="247"/>
      <c r="E218" s="186"/>
      <c r="F218" s="186"/>
      <c r="G218" s="186"/>
      <c r="H218" s="194"/>
    </row>
    <row r="219" spans="1:8" ht="18">
      <c r="A219" s="186"/>
      <c r="B219" s="186"/>
      <c r="C219" s="186"/>
      <c r="D219" s="247"/>
      <c r="E219" s="186"/>
      <c r="F219" s="186"/>
      <c r="G219" s="186"/>
      <c r="H219" s="194"/>
    </row>
    <row r="220" spans="1:8" ht="18">
      <c r="A220" s="186"/>
      <c r="B220" s="186"/>
      <c r="C220" s="186"/>
      <c r="D220" s="247"/>
      <c r="E220" s="186"/>
      <c r="F220" s="186"/>
      <c r="G220" s="186"/>
      <c r="H220" s="194"/>
    </row>
    <row r="221" spans="1:8" ht="18">
      <c r="A221" s="186"/>
      <c r="B221" s="186"/>
      <c r="C221" s="186"/>
      <c r="D221" s="247"/>
      <c r="E221" s="186"/>
      <c r="F221" s="186"/>
      <c r="G221" s="186"/>
      <c r="H221" s="194"/>
    </row>
    <row r="222" spans="1:8" ht="18">
      <c r="A222" s="186"/>
      <c r="B222" s="186"/>
      <c r="C222" s="186"/>
      <c r="D222" s="247"/>
      <c r="E222" s="186"/>
      <c r="F222" s="186"/>
      <c r="G222" s="186"/>
      <c r="H222" s="194"/>
    </row>
    <row r="223" spans="1:8" ht="18">
      <c r="A223" s="186"/>
      <c r="B223" s="186"/>
      <c r="C223" s="186"/>
      <c r="D223" s="247"/>
      <c r="E223" s="186"/>
      <c r="F223" s="186"/>
      <c r="G223" s="186"/>
      <c r="H223" s="194"/>
    </row>
    <row r="224" spans="1:8" ht="18">
      <c r="A224" s="194"/>
      <c r="B224" s="194"/>
      <c r="C224" s="194"/>
      <c r="D224" s="195"/>
      <c r="E224" s="194"/>
      <c r="F224" s="194"/>
      <c r="G224" s="194"/>
      <c r="H224" s="194"/>
    </row>
    <row r="225" spans="1:8" ht="18">
      <c r="A225" s="194"/>
      <c r="B225" s="194"/>
      <c r="C225" s="194"/>
      <c r="D225" s="195"/>
      <c r="E225" s="194"/>
      <c r="F225" s="194"/>
      <c r="G225" s="194"/>
      <c r="H225" s="194"/>
    </row>
    <row r="226" spans="1:8" ht="18">
      <c r="A226" s="194"/>
      <c r="B226" s="194"/>
      <c r="C226" s="194"/>
      <c r="D226" s="195"/>
      <c r="E226" s="194"/>
      <c r="F226" s="194"/>
      <c r="G226" s="194"/>
      <c r="H226" s="194"/>
    </row>
    <row r="227" spans="1:8" ht="18">
      <c r="A227" s="194"/>
      <c r="B227" s="194"/>
      <c r="C227" s="194"/>
      <c r="D227" s="195"/>
      <c r="E227" s="194"/>
      <c r="F227" s="194"/>
      <c r="G227" s="194"/>
      <c r="H227" s="194"/>
    </row>
    <row r="228" spans="1:8" ht="18">
      <c r="A228" s="194"/>
      <c r="B228" s="194"/>
      <c r="C228" s="194"/>
      <c r="D228" s="195"/>
      <c r="E228" s="194"/>
      <c r="F228" s="194"/>
      <c r="G228" s="194"/>
      <c r="H228" s="194"/>
    </row>
    <row r="229" spans="1:8" ht="18">
      <c r="A229" s="194"/>
      <c r="B229" s="194"/>
      <c r="C229" s="194"/>
      <c r="D229" s="195"/>
      <c r="E229" s="194"/>
      <c r="F229" s="194"/>
      <c r="G229" s="194"/>
      <c r="H229" s="194"/>
    </row>
    <row r="230" spans="1:8" ht="18">
      <c r="A230" s="194"/>
      <c r="B230" s="194"/>
      <c r="C230" s="194"/>
      <c r="D230" s="195"/>
      <c r="E230" s="194"/>
      <c r="F230" s="194"/>
      <c r="G230" s="194"/>
      <c r="H230" s="194"/>
    </row>
    <row r="231" spans="1:8" ht="18">
      <c r="A231" s="194"/>
      <c r="B231" s="194"/>
      <c r="C231" s="194"/>
      <c r="D231" s="195"/>
      <c r="E231" s="194"/>
      <c r="F231" s="194"/>
      <c r="G231" s="194"/>
      <c r="H231" s="194"/>
    </row>
    <row r="232" spans="1:8" ht="18">
      <c r="A232" s="194"/>
      <c r="B232" s="194"/>
      <c r="C232" s="194"/>
      <c r="D232" s="195"/>
      <c r="E232" s="194"/>
      <c r="F232" s="194"/>
      <c r="G232" s="194"/>
      <c r="H232" s="194"/>
    </row>
    <row r="233" spans="1:8" ht="18">
      <c r="A233" s="194"/>
      <c r="B233" s="194"/>
      <c r="C233" s="194"/>
      <c r="D233" s="195"/>
      <c r="E233" s="194"/>
      <c r="F233" s="194"/>
      <c r="G233" s="194"/>
      <c r="H233" s="194"/>
    </row>
    <row r="234" spans="1:8" ht="18">
      <c r="A234" s="194"/>
      <c r="B234" s="194"/>
      <c r="C234" s="194"/>
      <c r="D234" s="195"/>
      <c r="E234" s="194"/>
      <c r="F234" s="194"/>
      <c r="G234" s="194"/>
      <c r="H234" s="194"/>
    </row>
    <row r="235" spans="1:8" ht="18">
      <c r="A235" s="194"/>
      <c r="B235" s="194"/>
      <c r="C235" s="194"/>
      <c r="D235" s="195"/>
      <c r="E235" s="194"/>
      <c r="F235" s="194"/>
      <c r="G235" s="194"/>
      <c r="H235" s="194"/>
    </row>
    <row r="236" spans="1:8" ht="18">
      <c r="A236" s="194"/>
      <c r="B236" s="194"/>
      <c r="C236" s="194"/>
      <c r="D236" s="195"/>
      <c r="E236" s="194"/>
      <c r="F236" s="194"/>
      <c r="G236" s="194"/>
      <c r="H236" s="194"/>
    </row>
    <row r="237" spans="1:8" ht="18">
      <c r="A237" s="194"/>
      <c r="B237" s="194"/>
      <c r="C237" s="194"/>
      <c r="D237" s="195"/>
      <c r="E237" s="194"/>
      <c r="F237" s="194"/>
      <c r="G237" s="194"/>
      <c r="H237" s="194"/>
    </row>
    <row r="238" spans="1:8" ht="18">
      <c r="A238" s="194"/>
      <c r="B238" s="194"/>
      <c r="C238" s="194"/>
      <c r="D238" s="195"/>
      <c r="E238" s="194"/>
      <c r="F238" s="194"/>
      <c r="G238" s="194"/>
      <c r="H238" s="194"/>
    </row>
    <row r="239" spans="1:8" ht="18">
      <c r="A239" s="194"/>
      <c r="B239" s="194"/>
      <c r="C239" s="194"/>
      <c r="D239" s="195"/>
      <c r="E239" s="194"/>
      <c r="F239" s="194"/>
      <c r="G239" s="194"/>
      <c r="H239" s="194"/>
    </row>
    <row r="240" spans="1:8" ht="18">
      <c r="A240" s="194"/>
      <c r="B240" s="194"/>
      <c r="C240" s="194"/>
      <c r="D240" s="195"/>
      <c r="E240" s="194"/>
      <c r="F240" s="194"/>
      <c r="G240" s="194"/>
      <c r="H240" s="194"/>
    </row>
    <row r="241" spans="1:8" ht="18">
      <c r="A241" s="194"/>
      <c r="B241" s="194"/>
      <c r="C241" s="194"/>
      <c r="D241" s="195"/>
      <c r="E241" s="194"/>
      <c r="F241" s="194"/>
      <c r="G241" s="194"/>
      <c r="H241" s="194"/>
    </row>
    <row r="242" spans="1:8" ht="18">
      <c r="A242" s="194"/>
      <c r="B242" s="194"/>
      <c r="C242" s="194"/>
      <c r="D242" s="195"/>
      <c r="E242" s="194"/>
      <c r="F242" s="194"/>
      <c r="G242" s="194"/>
      <c r="H242" s="194"/>
    </row>
    <row r="243" spans="1:8" ht="18">
      <c r="A243" s="194"/>
      <c r="B243" s="194"/>
      <c r="C243" s="194"/>
      <c r="D243" s="195"/>
      <c r="E243" s="194"/>
      <c r="F243" s="194"/>
      <c r="G243" s="194"/>
      <c r="H243" s="194"/>
    </row>
    <row r="244" spans="1:8" ht="18">
      <c r="A244" s="194"/>
      <c r="B244" s="194"/>
      <c r="C244" s="194"/>
      <c r="D244" s="195"/>
      <c r="E244" s="194"/>
      <c r="F244" s="194"/>
      <c r="G244" s="194"/>
      <c r="H244" s="194"/>
    </row>
    <row r="245" spans="1:8" ht="18">
      <c r="A245" s="194"/>
      <c r="B245" s="194"/>
      <c r="C245" s="194"/>
      <c r="D245" s="195"/>
      <c r="E245" s="194"/>
      <c r="F245" s="194"/>
      <c r="G245" s="194"/>
      <c r="H245" s="194"/>
    </row>
    <row r="246" spans="1:8" ht="18">
      <c r="A246" s="194"/>
      <c r="B246" s="194"/>
      <c r="C246" s="194"/>
      <c r="D246" s="195"/>
      <c r="E246" s="194"/>
      <c r="F246" s="194"/>
      <c r="G246" s="194"/>
      <c r="H246" s="194"/>
    </row>
    <row r="247" spans="1:8" ht="18">
      <c r="A247" s="194"/>
      <c r="B247" s="194"/>
      <c r="C247" s="194"/>
      <c r="D247" s="195"/>
      <c r="E247" s="194"/>
      <c r="F247" s="194"/>
      <c r="G247" s="194"/>
      <c r="H247" s="194"/>
    </row>
    <row r="248" spans="1:8" ht="18">
      <c r="A248" s="194"/>
      <c r="B248" s="194"/>
      <c r="C248" s="194"/>
      <c r="D248" s="195"/>
      <c r="E248" s="194"/>
      <c r="F248" s="194"/>
      <c r="G248" s="194"/>
      <c r="H248" s="194"/>
    </row>
    <row r="249" spans="1:8" ht="18">
      <c r="A249" s="194"/>
      <c r="B249" s="194"/>
      <c r="C249" s="194"/>
      <c r="D249" s="195"/>
      <c r="E249" s="194"/>
      <c r="F249" s="194"/>
      <c r="G249" s="194"/>
      <c r="H249" s="194"/>
    </row>
    <row r="250" spans="1:8" ht="18">
      <c r="A250" s="194"/>
      <c r="B250" s="194"/>
      <c r="C250" s="194"/>
      <c r="D250" s="195"/>
      <c r="E250" s="194"/>
      <c r="F250" s="194"/>
      <c r="G250" s="194"/>
      <c r="H250" s="194"/>
    </row>
    <row r="251" spans="1:8" ht="18">
      <c r="A251" s="194"/>
      <c r="B251" s="194"/>
      <c r="C251" s="194"/>
      <c r="D251" s="195"/>
      <c r="E251" s="194"/>
      <c r="F251" s="194"/>
      <c r="G251" s="194"/>
      <c r="H251" s="194"/>
    </row>
    <row r="252" spans="1:8" ht="18">
      <c r="A252" s="194"/>
      <c r="B252" s="194"/>
      <c r="C252" s="194"/>
      <c r="D252" s="195"/>
      <c r="E252" s="194"/>
      <c r="F252" s="194"/>
      <c r="G252" s="194"/>
      <c r="H252" s="194"/>
    </row>
    <row r="253" spans="1:8" ht="18">
      <c r="A253" s="194"/>
      <c r="B253" s="194"/>
      <c r="C253" s="194"/>
      <c r="D253" s="195"/>
      <c r="E253" s="194"/>
      <c r="F253" s="194"/>
      <c r="G253" s="194"/>
      <c r="H253" s="194"/>
    </row>
    <row r="254" spans="1:8" ht="18">
      <c r="A254" s="194"/>
      <c r="B254" s="194"/>
      <c r="C254" s="194"/>
      <c r="D254" s="195"/>
      <c r="E254" s="194"/>
      <c r="F254" s="194"/>
      <c r="G254" s="194"/>
      <c r="H254" s="194"/>
    </row>
    <row r="255" spans="1:8" ht="18">
      <c r="A255" s="194"/>
      <c r="B255" s="194"/>
      <c r="C255" s="194"/>
      <c r="D255" s="195"/>
      <c r="E255" s="194"/>
      <c r="F255" s="194"/>
      <c r="G255" s="194"/>
      <c r="H255" s="194"/>
    </row>
    <row r="256" spans="1:8" ht="18">
      <c r="A256" s="194"/>
      <c r="B256" s="194"/>
      <c r="C256" s="194"/>
      <c r="D256" s="195"/>
      <c r="E256" s="194"/>
      <c r="F256" s="194"/>
      <c r="G256" s="194"/>
      <c r="H256" s="194"/>
    </row>
    <row r="257" spans="1:8" ht="18">
      <c r="A257" s="194"/>
      <c r="B257" s="194"/>
      <c r="C257" s="194"/>
      <c r="D257" s="195"/>
      <c r="E257" s="194"/>
      <c r="F257" s="194"/>
      <c r="G257" s="194"/>
      <c r="H257" s="194"/>
    </row>
    <row r="258" spans="1:8" ht="18">
      <c r="A258" s="194"/>
      <c r="B258" s="194"/>
      <c r="C258" s="194"/>
      <c r="D258" s="195"/>
      <c r="E258" s="194"/>
      <c r="F258" s="194"/>
      <c r="G258" s="194"/>
      <c r="H258" s="194"/>
    </row>
    <row r="259" spans="1:8" ht="18">
      <c r="A259" s="194"/>
      <c r="B259" s="194"/>
      <c r="C259" s="194"/>
      <c r="D259" s="195"/>
      <c r="E259" s="194"/>
      <c r="F259" s="194"/>
      <c r="G259" s="194"/>
      <c r="H259" s="194"/>
    </row>
    <row r="260" spans="1:8" ht="18">
      <c r="A260" s="194"/>
      <c r="B260" s="194"/>
      <c r="C260" s="194"/>
      <c r="D260" s="195"/>
      <c r="E260" s="194"/>
      <c r="F260" s="194"/>
      <c r="G260" s="194"/>
      <c r="H260" s="194"/>
    </row>
    <row r="261" spans="1:8" ht="18">
      <c r="A261" s="194"/>
      <c r="B261" s="194"/>
      <c r="C261" s="194"/>
      <c r="D261" s="195"/>
      <c r="E261" s="194"/>
      <c r="F261" s="194"/>
      <c r="G261" s="194"/>
      <c r="H261" s="194"/>
    </row>
    <row r="262" spans="1:8" ht="18">
      <c r="A262" s="194"/>
      <c r="B262" s="194"/>
      <c r="C262" s="194"/>
      <c r="D262" s="195"/>
      <c r="E262" s="194"/>
      <c r="F262" s="194"/>
      <c r="G262" s="194"/>
      <c r="H262" s="194"/>
    </row>
    <row r="263" spans="1:8" ht="18">
      <c r="A263" s="194"/>
      <c r="B263" s="194"/>
      <c r="C263" s="194"/>
      <c r="D263" s="195"/>
      <c r="E263" s="194"/>
      <c r="F263" s="194"/>
      <c r="G263" s="194"/>
      <c r="H263" s="194"/>
    </row>
    <row r="264" spans="1:8" ht="18">
      <c r="A264" s="194"/>
      <c r="B264" s="194"/>
      <c r="C264" s="194"/>
      <c r="D264" s="195"/>
      <c r="E264" s="194"/>
      <c r="F264" s="194"/>
      <c r="G264" s="194"/>
      <c r="H264" s="194"/>
    </row>
    <row r="265" spans="1:8" ht="18">
      <c r="A265" s="194"/>
      <c r="B265" s="194"/>
      <c r="C265" s="194"/>
      <c r="D265" s="195"/>
      <c r="E265" s="194"/>
      <c r="F265" s="194"/>
      <c r="G265" s="194"/>
      <c r="H265" s="194"/>
    </row>
    <row r="266" spans="1:8" ht="18">
      <c r="A266" s="194"/>
      <c r="B266" s="194"/>
      <c r="C266" s="194"/>
      <c r="D266" s="195"/>
      <c r="E266" s="194"/>
      <c r="F266" s="194"/>
      <c r="G266" s="194"/>
      <c r="H266" s="194"/>
    </row>
    <row r="267" spans="1:8" ht="18">
      <c r="A267" s="194"/>
      <c r="B267" s="194"/>
      <c r="C267" s="194"/>
      <c r="D267" s="195"/>
      <c r="E267" s="194"/>
      <c r="F267" s="194"/>
      <c r="G267" s="194"/>
      <c r="H267" s="194"/>
    </row>
    <row r="268" spans="1:8" ht="18">
      <c r="A268" s="194"/>
      <c r="B268" s="194"/>
      <c r="C268" s="194"/>
      <c r="D268" s="195"/>
      <c r="E268" s="194"/>
      <c r="F268" s="194"/>
      <c r="G268" s="194"/>
      <c r="H268" s="194"/>
    </row>
    <row r="269" spans="1:8" ht="18">
      <c r="A269" s="194"/>
      <c r="B269" s="194"/>
      <c r="C269" s="194"/>
      <c r="D269" s="195"/>
      <c r="E269" s="194"/>
      <c r="F269" s="194"/>
      <c r="G269" s="194"/>
      <c r="H269" s="194"/>
    </row>
    <row r="270" spans="1:8" ht="18">
      <c r="A270" s="194"/>
      <c r="B270" s="194"/>
      <c r="C270" s="194"/>
      <c r="D270" s="195"/>
      <c r="E270" s="194"/>
      <c r="F270" s="194"/>
      <c r="G270" s="194"/>
      <c r="H270" s="194"/>
    </row>
    <row r="271" spans="1:8" ht="18">
      <c r="A271" s="194"/>
      <c r="B271" s="194"/>
      <c r="C271" s="194"/>
      <c r="D271" s="195"/>
      <c r="E271" s="194"/>
      <c r="F271" s="194"/>
      <c r="G271" s="194"/>
      <c r="H271" s="194"/>
    </row>
    <row r="272" spans="1:8" ht="18">
      <c r="A272" s="194"/>
      <c r="B272" s="194"/>
      <c r="C272" s="194"/>
      <c r="D272" s="195"/>
      <c r="E272" s="194"/>
      <c r="F272" s="194"/>
      <c r="G272" s="194"/>
      <c r="H272" s="194"/>
    </row>
    <row r="273" spans="1:8" ht="18">
      <c r="A273" s="194"/>
      <c r="B273" s="194"/>
      <c r="C273" s="194"/>
      <c r="D273" s="195"/>
      <c r="E273" s="194"/>
      <c r="F273" s="194"/>
      <c r="G273" s="194"/>
      <c r="H273" s="194"/>
    </row>
    <row r="274" spans="1:8" ht="18">
      <c r="A274" s="194"/>
      <c r="B274" s="194"/>
      <c r="C274" s="194"/>
      <c r="D274" s="195"/>
      <c r="E274" s="194"/>
      <c r="F274" s="194"/>
      <c r="G274" s="194"/>
      <c r="H274" s="194"/>
    </row>
    <row r="275" spans="1:8" ht="18">
      <c r="A275" s="194"/>
      <c r="B275" s="194"/>
      <c r="C275" s="194"/>
      <c r="D275" s="195"/>
      <c r="E275" s="194"/>
      <c r="F275" s="194"/>
      <c r="G275" s="194"/>
      <c r="H275" s="194"/>
    </row>
    <row r="276" spans="1:8" ht="18">
      <c r="A276" s="194"/>
      <c r="B276" s="194"/>
      <c r="C276" s="194"/>
      <c r="D276" s="195"/>
      <c r="E276" s="194"/>
      <c r="F276" s="194"/>
      <c r="G276" s="194"/>
      <c r="H276" s="194"/>
    </row>
    <row r="277" spans="1:8" ht="18">
      <c r="A277" s="194"/>
      <c r="B277" s="194"/>
      <c r="C277" s="194"/>
      <c r="D277" s="195"/>
      <c r="E277" s="194"/>
      <c r="F277" s="194"/>
      <c r="G277" s="194"/>
      <c r="H277" s="194"/>
    </row>
    <row r="278" spans="1:8" ht="18">
      <c r="A278" s="194"/>
      <c r="B278" s="194"/>
      <c r="C278" s="194"/>
      <c r="D278" s="195"/>
      <c r="E278" s="194"/>
      <c r="F278" s="194"/>
      <c r="G278" s="194"/>
      <c r="H278" s="194"/>
    </row>
    <row r="279" spans="1:8" ht="18">
      <c r="A279" s="194"/>
      <c r="B279" s="194"/>
      <c r="C279" s="194"/>
      <c r="D279" s="195"/>
      <c r="E279" s="194"/>
      <c r="F279" s="194"/>
      <c r="G279" s="194"/>
      <c r="H279" s="194"/>
    </row>
    <row r="280" spans="1:8" ht="18">
      <c r="A280" s="194"/>
      <c r="B280" s="194"/>
      <c r="C280" s="194"/>
      <c r="D280" s="195"/>
      <c r="E280" s="194"/>
      <c r="F280" s="194"/>
      <c r="G280" s="194"/>
      <c r="H280" s="194"/>
    </row>
    <row r="281" spans="1:8" ht="18">
      <c r="A281" s="194"/>
      <c r="B281" s="194"/>
      <c r="C281" s="194"/>
      <c r="D281" s="195"/>
      <c r="E281" s="194"/>
      <c r="F281" s="194"/>
      <c r="G281" s="194"/>
      <c r="H281" s="194"/>
    </row>
    <row r="282" spans="1:8" ht="18">
      <c r="A282" s="194"/>
      <c r="B282" s="194"/>
      <c r="C282" s="194"/>
      <c r="D282" s="195"/>
      <c r="E282" s="194"/>
      <c r="F282" s="194"/>
      <c r="G282" s="194"/>
      <c r="H282" s="194"/>
    </row>
    <row r="283" spans="1:8" ht="18">
      <c r="A283" s="194"/>
      <c r="B283" s="194"/>
      <c r="C283" s="194"/>
      <c r="D283" s="195"/>
      <c r="E283" s="194"/>
      <c r="F283" s="194"/>
      <c r="G283" s="194"/>
      <c r="H283" s="194"/>
    </row>
    <row r="284" spans="1:8" ht="18">
      <c r="A284" s="194"/>
      <c r="B284" s="194"/>
      <c r="C284" s="194"/>
      <c r="D284" s="195"/>
      <c r="E284" s="194"/>
      <c r="F284" s="194"/>
      <c r="G284" s="194"/>
      <c r="H284" s="194"/>
    </row>
    <row r="285" spans="1:8" ht="18">
      <c r="A285" s="194"/>
      <c r="B285" s="194"/>
      <c r="C285" s="194"/>
      <c r="D285" s="195"/>
      <c r="E285" s="194"/>
      <c r="F285" s="194"/>
      <c r="G285" s="194"/>
      <c r="H285" s="194"/>
    </row>
    <row r="286" spans="1:8" ht="18">
      <c r="A286" s="194"/>
      <c r="B286" s="194"/>
      <c r="C286" s="194"/>
      <c r="D286" s="195"/>
      <c r="E286" s="194"/>
      <c r="F286" s="194"/>
      <c r="G286" s="194"/>
      <c r="H286" s="194"/>
    </row>
    <row r="287" spans="1:8" ht="18">
      <c r="A287" s="194"/>
      <c r="B287" s="194"/>
      <c r="C287" s="194"/>
      <c r="D287" s="195"/>
      <c r="E287" s="194"/>
      <c r="F287" s="194"/>
      <c r="G287" s="194"/>
      <c r="H287" s="194"/>
    </row>
    <row r="288" spans="1:8" ht="18">
      <c r="A288" s="194"/>
      <c r="B288" s="194"/>
      <c r="C288" s="194"/>
      <c r="D288" s="195"/>
      <c r="E288" s="194"/>
      <c r="F288" s="194"/>
      <c r="G288" s="194"/>
      <c r="H288" s="194"/>
    </row>
    <row r="289" spans="1:8" ht="18">
      <c r="A289" s="194"/>
      <c r="B289" s="194"/>
      <c r="C289" s="194"/>
      <c r="D289" s="195"/>
      <c r="E289" s="194"/>
      <c r="F289" s="194"/>
      <c r="G289" s="194"/>
      <c r="H289" s="194"/>
    </row>
    <row r="290" spans="1:8" ht="18">
      <c r="A290" s="194"/>
      <c r="B290" s="194"/>
      <c r="C290" s="194"/>
      <c r="D290" s="195"/>
      <c r="E290" s="194"/>
      <c r="F290" s="194"/>
      <c r="G290" s="194"/>
      <c r="H290" s="194"/>
    </row>
    <row r="291" spans="1:8" ht="18">
      <c r="A291" s="194"/>
      <c r="B291" s="194"/>
      <c r="C291" s="194"/>
      <c r="D291" s="195"/>
      <c r="E291" s="194"/>
      <c r="F291" s="194"/>
      <c r="G291" s="194"/>
      <c r="H291" s="194"/>
    </row>
    <row r="292" spans="1:8" ht="18">
      <c r="A292" s="194"/>
      <c r="B292" s="194"/>
      <c r="C292" s="194"/>
      <c r="D292" s="195"/>
      <c r="E292" s="194"/>
      <c r="F292" s="194"/>
      <c r="G292" s="194"/>
      <c r="H292" s="194"/>
    </row>
    <row r="293" spans="1:8" ht="18">
      <c r="A293" s="194"/>
      <c r="B293" s="194"/>
      <c r="C293" s="194"/>
      <c r="D293" s="195"/>
      <c r="E293" s="194"/>
      <c r="F293" s="194"/>
      <c r="G293" s="194"/>
      <c r="H293" s="194"/>
    </row>
    <row r="294" spans="1:8" ht="18">
      <c r="A294" s="194"/>
      <c r="B294" s="194"/>
      <c r="C294" s="194"/>
      <c r="D294" s="195"/>
      <c r="E294" s="194"/>
      <c r="F294" s="194"/>
      <c r="G294" s="194"/>
      <c r="H294" s="194"/>
    </row>
    <row r="295" spans="1:8" ht="18">
      <c r="A295" s="194"/>
      <c r="B295" s="194"/>
      <c r="C295" s="194"/>
      <c r="D295" s="195"/>
      <c r="E295" s="194"/>
      <c r="F295" s="194"/>
      <c r="G295" s="194"/>
      <c r="H295" s="194"/>
    </row>
    <row r="296" spans="1:8" ht="18">
      <c r="A296" s="194"/>
      <c r="B296" s="194"/>
      <c r="C296" s="194"/>
      <c r="D296" s="195"/>
      <c r="E296" s="194"/>
      <c r="F296" s="194"/>
      <c r="G296" s="194"/>
      <c r="H296" s="194"/>
    </row>
    <row r="297" spans="1:8" ht="18">
      <c r="A297" s="194"/>
      <c r="B297" s="194"/>
      <c r="C297" s="194"/>
      <c r="D297" s="195"/>
      <c r="E297" s="194"/>
      <c r="F297" s="194"/>
      <c r="G297" s="194"/>
      <c r="H297" s="194"/>
    </row>
    <row r="298" spans="1:8" ht="18">
      <c r="A298" s="194"/>
      <c r="B298" s="194"/>
      <c r="C298" s="194"/>
      <c r="D298" s="195"/>
      <c r="E298" s="194"/>
      <c r="F298" s="194"/>
      <c r="G298" s="194"/>
      <c r="H298" s="194"/>
    </row>
    <row r="299" spans="1:8" ht="18">
      <c r="A299" s="194"/>
      <c r="B299" s="194"/>
      <c r="C299" s="194"/>
      <c r="D299" s="195"/>
      <c r="E299" s="194"/>
      <c r="F299" s="194"/>
      <c r="G299" s="194"/>
      <c r="H299" s="194"/>
    </row>
    <row r="300" spans="1:8" ht="18">
      <c r="A300" s="194"/>
      <c r="B300" s="194"/>
      <c r="C300" s="194"/>
      <c r="D300" s="195"/>
      <c r="E300" s="194"/>
      <c r="F300" s="194"/>
      <c r="G300" s="194"/>
      <c r="H300" s="194"/>
    </row>
    <row r="301" spans="1:8" ht="18">
      <c r="A301" s="194"/>
      <c r="B301" s="194"/>
      <c r="C301" s="194"/>
      <c r="D301" s="195"/>
      <c r="E301" s="194"/>
      <c r="F301" s="194"/>
      <c r="G301" s="194"/>
      <c r="H301" s="194"/>
    </row>
    <row r="302" spans="1:8" ht="18">
      <c r="A302" s="194"/>
      <c r="B302" s="194"/>
      <c r="C302" s="194"/>
      <c r="D302" s="195"/>
      <c r="E302" s="194"/>
      <c r="F302" s="194"/>
      <c r="G302" s="194"/>
      <c r="H302" s="194"/>
    </row>
    <row r="303" spans="1:8" ht="18">
      <c r="A303" s="194"/>
      <c r="B303" s="194"/>
      <c r="C303" s="194"/>
      <c r="D303" s="195"/>
      <c r="E303" s="194"/>
      <c r="F303" s="194"/>
      <c r="G303" s="194"/>
      <c r="H303" s="194"/>
    </row>
    <row r="304" spans="1:8" ht="18">
      <c r="A304" s="194"/>
      <c r="B304" s="194"/>
      <c r="C304" s="194"/>
      <c r="D304" s="195"/>
      <c r="E304" s="194"/>
      <c r="F304" s="194"/>
      <c r="G304" s="194"/>
      <c r="H304" s="194"/>
    </row>
    <row r="305" spans="1:8" ht="18">
      <c r="A305" s="194"/>
      <c r="B305" s="194"/>
      <c r="C305" s="194"/>
      <c r="D305" s="195"/>
      <c r="E305" s="194"/>
      <c r="F305" s="194"/>
      <c r="G305" s="194"/>
      <c r="H305" s="194"/>
    </row>
    <row r="306" spans="1:8" ht="18">
      <c r="A306" s="194"/>
      <c r="B306" s="194"/>
      <c r="C306" s="194"/>
      <c r="D306" s="195"/>
      <c r="E306" s="194"/>
      <c r="F306" s="194"/>
      <c r="G306" s="194"/>
      <c r="H306" s="194"/>
    </row>
    <row r="307" spans="1:8" ht="18">
      <c r="A307" s="194"/>
      <c r="B307" s="194"/>
      <c r="C307" s="194"/>
      <c r="D307" s="195"/>
      <c r="E307" s="194"/>
      <c r="F307" s="194"/>
      <c r="G307" s="194"/>
      <c r="H307" s="194"/>
    </row>
    <row r="308" spans="1:8" ht="18">
      <c r="A308" s="194"/>
      <c r="B308" s="194"/>
      <c r="C308" s="194"/>
      <c r="D308" s="195"/>
      <c r="E308" s="194"/>
      <c r="F308" s="194"/>
      <c r="G308" s="194"/>
      <c r="H308" s="194"/>
    </row>
    <row r="309" spans="1:8" ht="18">
      <c r="A309" s="194"/>
      <c r="B309" s="194"/>
      <c r="C309" s="194"/>
      <c r="D309" s="195"/>
      <c r="E309" s="194"/>
      <c r="F309" s="194"/>
      <c r="G309" s="194"/>
      <c r="H309" s="194"/>
    </row>
    <row r="310" spans="1:8" ht="18">
      <c r="A310" s="194"/>
      <c r="B310" s="194"/>
      <c r="C310" s="194"/>
      <c r="D310" s="195"/>
      <c r="E310" s="194"/>
      <c r="F310" s="194"/>
      <c r="G310" s="194"/>
      <c r="H310" s="194"/>
    </row>
    <row r="311" spans="1:8" ht="18">
      <c r="A311" s="194"/>
      <c r="B311" s="194"/>
      <c r="C311" s="194"/>
      <c r="D311" s="195"/>
      <c r="E311" s="194"/>
      <c r="F311" s="194"/>
      <c r="G311" s="194"/>
      <c r="H311" s="194"/>
    </row>
    <row r="312" spans="1:8" ht="18">
      <c r="A312" s="194"/>
      <c r="B312" s="194"/>
      <c r="C312" s="194"/>
      <c r="D312" s="195"/>
      <c r="E312" s="194"/>
      <c r="F312" s="194"/>
      <c r="G312" s="194"/>
      <c r="H312" s="194"/>
    </row>
    <row r="313" spans="1:8" ht="18">
      <c r="A313" s="194"/>
      <c r="B313" s="194"/>
      <c r="C313" s="194"/>
      <c r="D313" s="195"/>
      <c r="E313" s="194"/>
      <c r="F313" s="194"/>
      <c r="G313" s="194"/>
      <c r="H313" s="194"/>
    </row>
    <row r="314" spans="1:8" ht="18">
      <c r="A314" s="194"/>
      <c r="B314" s="194"/>
      <c r="C314" s="194"/>
      <c r="D314" s="195"/>
      <c r="E314" s="194"/>
      <c r="F314" s="194"/>
      <c r="G314" s="194"/>
      <c r="H314" s="194"/>
    </row>
    <row r="315" spans="1:8" ht="18">
      <c r="A315" s="194"/>
      <c r="B315" s="194"/>
      <c r="C315" s="194"/>
      <c r="D315" s="195"/>
      <c r="E315" s="194"/>
      <c r="F315" s="194"/>
      <c r="G315" s="194"/>
      <c r="H315" s="194"/>
    </row>
    <row r="316" spans="1:8" ht="18">
      <c r="A316" s="194"/>
      <c r="B316" s="194"/>
      <c r="C316" s="194"/>
      <c r="D316" s="195"/>
      <c r="E316" s="194"/>
      <c r="F316" s="194"/>
      <c r="G316" s="194"/>
      <c r="H316" s="194"/>
    </row>
    <row r="317" spans="1:8" ht="18">
      <c r="A317" s="194"/>
      <c r="B317" s="194"/>
      <c r="C317" s="194"/>
      <c r="D317" s="195"/>
      <c r="E317" s="194"/>
      <c r="F317" s="194"/>
      <c r="G317" s="194"/>
      <c r="H317" s="194"/>
    </row>
    <row r="318" spans="1:8" ht="18">
      <c r="A318" s="194"/>
      <c r="B318" s="194"/>
      <c r="C318" s="194"/>
      <c r="D318" s="195"/>
      <c r="E318" s="194"/>
      <c r="F318" s="194"/>
      <c r="G318" s="194"/>
      <c r="H318" s="194"/>
    </row>
    <row r="319" spans="1:8" ht="18">
      <c r="A319" s="194"/>
      <c r="B319" s="194"/>
      <c r="C319" s="194"/>
      <c r="D319" s="195"/>
      <c r="E319" s="194"/>
      <c r="F319" s="194"/>
      <c r="G319" s="194"/>
      <c r="H319" s="194"/>
    </row>
    <row r="320" spans="1:8" ht="18">
      <c r="A320" s="194"/>
      <c r="B320" s="194"/>
      <c r="C320" s="194"/>
      <c r="D320" s="195"/>
      <c r="E320" s="194"/>
      <c r="F320" s="194"/>
      <c r="G320" s="194"/>
      <c r="H320" s="194"/>
    </row>
    <row r="321" spans="1:8" ht="18">
      <c r="A321" s="194"/>
      <c r="B321" s="194"/>
      <c r="C321" s="194"/>
      <c r="D321" s="195"/>
      <c r="E321" s="194"/>
      <c r="F321" s="194"/>
      <c r="G321" s="194"/>
      <c r="H321" s="194"/>
    </row>
    <row r="322" spans="1:8" ht="18">
      <c r="A322" s="194"/>
      <c r="B322" s="194"/>
      <c r="C322" s="194"/>
      <c r="D322" s="195"/>
      <c r="E322" s="194"/>
      <c r="F322" s="194"/>
      <c r="G322" s="194"/>
      <c r="H322" s="194"/>
    </row>
    <row r="323" spans="1:8" ht="18">
      <c r="A323" s="194"/>
      <c r="B323" s="194"/>
      <c r="C323" s="194"/>
      <c r="D323" s="195"/>
      <c r="E323" s="194"/>
      <c r="F323" s="194"/>
      <c r="G323" s="194"/>
      <c r="H323" s="194"/>
    </row>
    <row r="324" spans="1:8" ht="18">
      <c r="A324" s="194"/>
      <c r="B324" s="194"/>
      <c r="C324" s="194"/>
      <c r="D324" s="195"/>
      <c r="E324" s="194"/>
      <c r="F324" s="194"/>
      <c r="G324" s="194"/>
      <c r="H324" s="194"/>
    </row>
    <row r="325" spans="1:8" ht="18">
      <c r="A325" s="194"/>
      <c r="B325" s="194"/>
      <c r="C325" s="194"/>
      <c r="D325" s="195"/>
      <c r="E325" s="194"/>
      <c r="F325" s="194"/>
      <c r="G325" s="194"/>
      <c r="H325" s="194"/>
    </row>
    <row r="326" spans="1:8" ht="18">
      <c r="A326" s="194"/>
      <c r="B326" s="194"/>
      <c r="C326" s="194"/>
      <c r="D326" s="195"/>
      <c r="E326" s="194"/>
      <c r="F326" s="194"/>
      <c r="G326" s="194"/>
      <c r="H326" s="194"/>
    </row>
    <row r="327" spans="1:8" ht="18">
      <c r="A327" s="194"/>
      <c r="B327" s="194"/>
      <c r="C327" s="194"/>
      <c r="D327" s="195"/>
      <c r="E327" s="194"/>
      <c r="F327" s="194"/>
      <c r="G327" s="194"/>
      <c r="H327" s="194"/>
    </row>
    <row r="328" spans="1:8" ht="18">
      <c r="A328" s="194"/>
      <c r="B328" s="194"/>
      <c r="C328" s="194"/>
      <c r="D328" s="195"/>
      <c r="E328" s="194"/>
      <c r="F328" s="194"/>
      <c r="G328" s="194"/>
      <c r="H328" s="194"/>
    </row>
    <row r="329" spans="1:8" ht="18">
      <c r="A329" s="194"/>
      <c r="B329" s="194"/>
      <c r="C329" s="194"/>
      <c r="D329" s="195"/>
      <c r="E329" s="194"/>
      <c r="F329" s="194"/>
      <c r="G329" s="194"/>
      <c r="H329" s="194"/>
    </row>
    <row r="330" spans="1:8" ht="18">
      <c r="A330" s="194"/>
      <c r="B330" s="194"/>
      <c r="C330" s="194"/>
      <c r="D330" s="195"/>
      <c r="E330" s="194"/>
      <c r="F330" s="194"/>
      <c r="G330" s="194"/>
      <c r="H330" s="194"/>
    </row>
    <row r="331" spans="1:8" ht="18">
      <c r="A331" s="194"/>
      <c r="B331" s="194"/>
      <c r="C331" s="194"/>
      <c r="D331" s="195"/>
      <c r="E331" s="194"/>
      <c r="F331" s="194"/>
      <c r="G331" s="194"/>
      <c r="H331" s="194"/>
    </row>
    <row r="332" spans="1:8" ht="18">
      <c r="A332" s="194"/>
      <c r="B332" s="194"/>
      <c r="C332" s="194"/>
      <c r="D332" s="195"/>
      <c r="E332" s="194"/>
      <c r="F332" s="194"/>
      <c r="G332" s="194"/>
      <c r="H332" s="194"/>
    </row>
    <row r="333" spans="1:8" ht="18">
      <c r="A333" s="194"/>
      <c r="B333" s="194"/>
      <c r="C333" s="194"/>
      <c r="D333" s="195"/>
      <c r="E333" s="194"/>
      <c r="F333" s="194"/>
      <c r="G333" s="194"/>
      <c r="H333" s="194"/>
    </row>
    <row r="334" spans="1:8" ht="18">
      <c r="A334" s="194"/>
      <c r="B334" s="194"/>
      <c r="C334" s="194"/>
      <c r="D334" s="195"/>
      <c r="E334" s="194"/>
      <c r="F334" s="194"/>
      <c r="G334" s="194"/>
      <c r="H334" s="194"/>
    </row>
    <row r="335" spans="1:8" ht="18">
      <c r="A335" s="194"/>
      <c r="B335" s="194"/>
      <c r="C335" s="194"/>
      <c r="D335" s="195"/>
      <c r="E335" s="194"/>
      <c r="F335" s="194"/>
      <c r="G335" s="194"/>
      <c r="H335" s="194"/>
    </row>
    <row r="336" spans="1:8" ht="18">
      <c r="A336" s="194"/>
      <c r="B336" s="194"/>
      <c r="C336" s="194"/>
      <c r="D336" s="195"/>
      <c r="E336" s="194"/>
      <c r="F336" s="194"/>
      <c r="G336" s="194"/>
      <c r="H336" s="194"/>
    </row>
    <row r="337" spans="1:8" ht="18">
      <c r="A337" s="194"/>
      <c r="B337" s="194"/>
      <c r="C337" s="194"/>
      <c r="D337" s="195"/>
      <c r="E337" s="194"/>
      <c r="F337" s="194"/>
      <c r="G337" s="194"/>
      <c r="H337" s="194"/>
    </row>
    <row r="338" spans="1:8" ht="18">
      <c r="A338" s="194"/>
      <c r="B338" s="194"/>
      <c r="C338" s="194"/>
      <c r="D338" s="195"/>
      <c r="E338" s="194"/>
      <c r="F338" s="194"/>
      <c r="G338" s="194"/>
      <c r="H338" s="194"/>
    </row>
    <row r="339" spans="1:8" ht="18">
      <c r="A339" s="194"/>
      <c r="B339" s="194"/>
      <c r="C339" s="194"/>
      <c r="D339" s="195"/>
      <c r="E339" s="194"/>
      <c r="F339" s="194"/>
      <c r="G339" s="194"/>
      <c r="H339" s="194"/>
    </row>
    <row r="340" spans="1:8" ht="18">
      <c r="A340" s="194"/>
      <c r="B340" s="194"/>
      <c r="C340" s="194"/>
      <c r="D340" s="195"/>
      <c r="E340" s="194"/>
      <c r="F340" s="194"/>
      <c r="G340" s="194"/>
      <c r="H340" s="194"/>
    </row>
    <row r="341" spans="1:8" ht="18">
      <c r="A341" s="194"/>
      <c r="B341" s="194"/>
      <c r="C341" s="194"/>
      <c r="D341" s="195"/>
      <c r="E341" s="194"/>
      <c r="F341" s="194"/>
      <c r="G341" s="194"/>
      <c r="H341" s="194"/>
    </row>
    <row r="342" spans="1:8" ht="18">
      <c r="A342" s="194"/>
      <c r="B342" s="194"/>
      <c r="C342" s="194"/>
      <c r="D342" s="195"/>
      <c r="E342" s="194"/>
      <c r="F342" s="194"/>
      <c r="G342" s="194"/>
      <c r="H342" s="194"/>
    </row>
    <row r="343" spans="1:8" ht="18">
      <c r="A343" s="194"/>
      <c r="B343" s="194"/>
      <c r="C343" s="194"/>
      <c r="D343" s="195"/>
      <c r="E343" s="194"/>
      <c r="F343" s="194"/>
      <c r="G343" s="194"/>
      <c r="H343" s="194"/>
    </row>
    <row r="344" spans="1:8" ht="18">
      <c r="A344" s="194"/>
      <c r="B344" s="194"/>
      <c r="C344" s="194"/>
      <c r="D344" s="195"/>
      <c r="E344" s="194"/>
      <c r="F344" s="194"/>
      <c r="G344" s="194"/>
      <c r="H344" s="194"/>
    </row>
    <row r="345" spans="1:8" ht="18">
      <c r="A345" s="194"/>
      <c r="B345" s="194"/>
      <c r="C345" s="194"/>
      <c r="D345" s="195"/>
      <c r="E345" s="194"/>
      <c r="F345" s="194"/>
      <c r="G345" s="194"/>
      <c r="H345" s="194"/>
    </row>
    <row r="346" spans="1:8" ht="18">
      <c r="A346" s="194"/>
      <c r="B346" s="194"/>
      <c r="C346" s="194"/>
      <c r="D346" s="195"/>
      <c r="E346" s="194"/>
      <c r="F346" s="194"/>
      <c r="G346" s="194"/>
      <c r="H346" s="194"/>
    </row>
    <row r="347" spans="1:8" ht="18">
      <c r="A347" s="194"/>
      <c r="B347" s="194"/>
      <c r="C347" s="194"/>
      <c r="D347" s="195"/>
      <c r="E347" s="194"/>
      <c r="F347" s="194"/>
      <c r="G347" s="194"/>
      <c r="H347" s="194"/>
    </row>
    <row r="348" spans="1:8" ht="18">
      <c r="A348" s="194"/>
      <c r="B348" s="194"/>
      <c r="C348" s="194"/>
      <c r="D348" s="195"/>
      <c r="E348" s="194"/>
      <c r="F348" s="194"/>
      <c r="G348" s="194"/>
      <c r="H348" s="194"/>
    </row>
    <row r="349" spans="1:8" ht="18">
      <c r="A349" s="194"/>
      <c r="B349" s="194"/>
      <c r="C349" s="194"/>
      <c r="D349" s="195"/>
      <c r="E349" s="194"/>
      <c r="F349" s="194"/>
      <c r="G349" s="194"/>
      <c r="H349" s="194"/>
    </row>
    <row r="350" spans="1:8" ht="18">
      <c r="A350" s="194"/>
      <c r="B350" s="194"/>
      <c r="C350" s="194"/>
      <c r="D350" s="195"/>
      <c r="E350" s="194"/>
      <c r="F350" s="194"/>
      <c r="G350" s="194"/>
      <c r="H350" s="194"/>
    </row>
    <row r="351" spans="1:8" ht="18">
      <c r="A351" s="194"/>
      <c r="B351" s="194"/>
      <c r="C351" s="194"/>
      <c r="D351" s="195"/>
      <c r="E351" s="194"/>
      <c r="F351" s="194"/>
      <c r="G351" s="194"/>
      <c r="H351" s="194"/>
    </row>
    <row r="352" spans="1:8" ht="18">
      <c r="A352" s="194"/>
      <c r="B352" s="194"/>
      <c r="C352" s="194"/>
      <c r="D352" s="195"/>
      <c r="E352" s="194"/>
      <c r="F352" s="194"/>
      <c r="G352" s="194"/>
      <c r="H352" s="194"/>
    </row>
    <row r="353" spans="1:8" ht="18">
      <c r="A353" s="194"/>
      <c r="B353" s="194"/>
      <c r="C353" s="194"/>
      <c r="D353" s="195"/>
      <c r="E353" s="194"/>
      <c r="F353" s="194"/>
      <c r="G353" s="194"/>
      <c r="H353" s="194"/>
    </row>
    <row r="354" spans="1:8" ht="18">
      <c r="A354" s="194"/>
      <c r="B354" s="194"/>
      <c r="C354" s="194"/>
      <c r="D354" s="195"/>
      <c r="E354" s="194"/>
      <c r="F354" s="194"/>
      <c r="G354" s="194"/>
      <c r="H354" s="194"/>
    </row>
    <row r="355" spans="1:8" ht="18">
      <c r="A355" s="194"/>
      <c r="B355" s="194"/>
      <c r="C355" s="194"/>
      <c r="D355" s="195"/>
      <c r="E355" s="194"/>
      <c r="F355" s="194"/>
      <c r="G355" s="194"/>
      <c r="H355" s="194"/>
    </row>
    <row r="356" spans="1:8" ht="18">
      <c r="A356" s="194"/>
      <c r="B356" s="194"/>
      <c r="C356" s="194"/>
      <c r="D356" s="195"/>
      <c r="E356" s="194"/>
      <c r="F356" s="194"/>
      <c r="G356" s="194"/>
      <c r="H356" s="194"/>
    </row>
    <row r="357" spans="1:8" ht="18">
      <c r="A357" s="194"/>
      <c r="B357" s="194"/>
      <c r="C357" s="194"/>
      <c r="D357" s="195"/>
      <c r="E357" s="194"/>
      <c r="F357" s="194"/>
      <c r="G357" s="194"/>
      <c r="H357" s="194"/>
    </row>
    <row r="358" spans="1:8" ht="18">
      <c r="A358" s="194"/>
      <c r="B358" s="194"/>
      <c r="C358" s="194"/>
      <c r="D358" s="195"/>
      <c r="E358" s="194"/>
      <c r="F358" s="194"/>
      <c r="G358" s="194"/>
      <c r="H358" s="194"/>
    </row>
    <row r="359" spans="1:8" ht="18">
      <c r="A359" s="194"/>
      <c r="B359" s="194"/>
      <c r="C359" s="194"/>
      <c r="D359" s="195"/>
      <c r="E359" s="194"/>
      <c r="F359" s="194"/>
      <c r="G359" s="194"/>
      <c r="H359" s="194"/>
    </row>
    <row r="360" spans="1:8" ht="18">
      <c r="A360" s="194"/>
      <c r="B360" s="194"/>
      <c r="C360" s="194"/>
      <c r="D360" s="195"/>
      <c r="E360" s="194"/>
      <c r="F360" s="194"/>
      <c r="G360" s="194"/>
      <c r="H360" s="194"/>
    </row>
    <row r="361" spans="1:8" ht="18">
      <c r="A361" s="194"/>
      <c r="B361" s="194"/>
      <c r="C361" s="194"/>
      <c r="D361" s="195"/>
      <c r="E361" s="194"/>
      <c r="F361" s="194"/>
      <c r="G361" s="194"/>
      <c r="H361" s="194"/>
    </row>
    <row r="362" spans="1:8" ht="18">
      <c r="A362" s="194"/>
      <c r="B362" s="194"/>
      <c r="C362" s="194"/>
      <c r="D362" s="195"/>
      <c r="E362" s="194"/>
      <c r="F362" s="194"/>
      <c r="G362" s="194"/>
      <c r="H362" s="194"/>
    </row>
    <row r="363" spans="1:8" ht="18">
      <c r="A363" s="194"/>
      <c r="B363" s="194"/>
      <c r="C363" s="194"/>
      <c r="D363" s="195"/>
      <c r="E363" s="194"/>
      <c r="F363" s="194"/>
      <c r="G363" s="194"/>
      <c r="H363" s="194"/>
    </row>
    <row r="364" spans="1:8" ht="18">
      <c r="A364" s="194"/>
      <c r="B364" s="194"/>
      <c r="C364" s="194"/>
      <c r="D364" s="195"/>
      <c r="E364" s="194"/>
      <c r="F364" s="194"/>
      <c r="G364" s="194"/>
      <c r="H364" s="194"/>
    </row>
    <row r="365" spans="1:8" ht="18">
      <c r="A365" s="194"/>
      <c r="B365" s="194"/>
      <c r="C365" s="194"/>
      <c r="D365" s="195"/>
      <c r="E365" s="194"/>
      <c r="F365" s="194"/>
      <c r="G365" s="194"/>
      <c r="H365" s="194"/>
    </row>
    <row r="366" spans="1:8" ht="18">
      <c r="A366" s="194"/>
      <c r="B366" s="194"/>
      <c r="C366" s="194"/>
      <c r="D366" s="195"/>
      <c r="E366" s="194"/>
      <c r="F366" s="194"/>
      <c r="G366" s="194"/>
      <c r="H366" s="194"/>
    </row>
    <row r="367" spans="1:8" ht="18">
      <c r="A367" s="194"/>
      <c r="B367" s="194"/>
      <c r="C367" s="194"/>
      <c r="D367" s="195"/>
      <c r="E367" s="194"/>
      <c r="F367" s="194"/>
      <c r="G367" s="194"/>
      <c r="H367" s="194"/>
    </row>
    <row r="368" spans="1:8" ht="18">
      <c r="A368" s="194"/>
      <c r="B368" s="194"/>
      <c r="C368" s="194"/>
      <c r="D368" s="195"/>
      <c r="E368" s="194"/>
      <c r="F368" s="194"/>
      <c r="G368" s="194"/>
      <c r="H368" s="194"/>
    </row>
    <row r="369" spans="1:8" ht="18">
      <c r="A369" s="194"/>
      <c r="B369" s="194"/>
      <c r="C369" s="194"/>
      <c r="D369" s="195"/>
      <c r="E369" s="194"/>
      <c r="F369" s="194"/>
      <c r="G369" s="194"/>
      <c r="H369" s="194"/>
    </row>
    <row r="370" spans="1:8" ht="18">
      <c r="A370" s="194"/>
      <c r="B370" s="194"/>
      <c r="C370" s="194"/>
      <c r="D370" s="195"/>
      <c r="E370" s="194"/>
      <c r="F370" s="194"/>
      <c r="G370" s="194"/>
      <c r="H370" s="194"/>
    </row>
    <row r="371" spans="1:8" ht="18">
      <c r="A371" s="194"/>
      <c r="B371" s="194"/>
      <c r="C371" s="194"/>
      <c r="D371" s="195"/>
      <c r="E371" s="194"/>
      <c r="F371" s="194"/>
      <c r="G371" s="194"/>
      <c r="H371" s="194"/>
    </row>
    <row r="372" spans="1:8" ht="18">
      <c r="A372" s="194"/>
      <c r="B372" s="194"/>
      <c r="C372" s="194"/>
      <c r="D372" s="195"/>
      <c r="E372" s="194"/>
      <c r="F372" s="194"/>
      <c r="G372" s="194"/>
      <c r="H372" s="194"/>
    </row>
    <row r="373" spans="1:8" ht="18">
      <c r="A373" s="194"/>
      <c r="B373" s="194"/>
      <c r="C373" s="194"/>
      <c r="D373" s="195"/>
      <c r="E373" s="194"/>
      <c r="F373" s="194"/>
      <c r="G373" s="194"/>
      <c r="H373" s="194"/>
    </row>
    <row r="374" spans="1:8" ht="18">
      <c r="A374" s="194"/>
      <c r="B374" s="194"/>
      <c r="C374" s="194"/>
      <c r="D374" s="195"/>
      <c r="E374" s="194"/>
      <c r="F374" s="194"/>
      <c r="G374" s="194"/>
      <c r="H374" s="194"/>
    </row>
    <row r="375" spans="1:8" ht="18">
      <c r="A375" s="194"/>
      <c r="B375" s="194"/>
      <c r="C375" s="194"/>
      <c r="D375" s="195"/>
      <c r="E375" s="194"/>
      <c r="F375" s="194"/>
      <c r="G375" s="194"/>
      <c r="H375" s="194"/>
    </row>
    <row r="376" spans="1:8" ht="18">
      <c r="A376" s="194"/>
      <c r="B376" s="194"/>
      <c r="C376" s="194"/>
      <c r="D376" s="195"/>
      <c r="E376" s="194"/>
      <c r="F376" s="194"/>
      <c r="G376" s="194"/>
      <c r="H376" s="194"/>
    </row>
    <row r="377" spans="1:8" ht="18">
      <c r="A377" s="194"/>
      <c r="B377" s="194"/>
      <c r="C377" s="194"/>
      <c r="D377" s="195"/>
      <c r="E377" s="194"/>
      <c r="F377" s="194"/>
      <c r="G377" s="194"/>
      <c r="H377" s="194"/>
    </row>
    <row r="378" spans="1:8" ht="18">
      <c r="A378" s="194"/>
      <c r="B378" s="194"/>
      <c r="C378" s="194"/>
      <c r="D378" s="195"/>
      <c r="E378" s="194"/>
      <c r="F378" s="194"/>
      <c r="G378" s="194"/>
      <c r="H378" s="194"/>
    </row>
    <row r="379" spans="1:8" ht="18">
      <c r="A379" s="194"/>
      <c r="B379" s="194"/>
      <c r="C379" s="194"/>
      <c r="D379" s="195"/>
      <c r="E379" s="194"/>
      <c r="F379" s="194"/>
      <c r="G379" s="194"/>
      <c r="H379" s="194"/>
    </row>
    <row r="380" spans="1:8" ht="18">
      <c r="A380" s="194"/>
      <c r="B380" s="194"/>
      <c r="C380" s="194"/>
      <c r="D380" s="195"/>
      <c r="E380" s="194"/>
      <c r="F380" s="194"/>
      <c r="G380" s="194"/>
      <c r="H380" s="194"/>
    </row>
    <row r="381" spans="1:8" ht="18">
      <c r="A381" s="194"/>
      <c r="B381" s="194"/>
      <c r="C381" s="194"/>
      <c r="D381" s="195"/>
      <c r="E381" s="194"/>
      <c r="F381" s="194"/>
      <c r="G381" s="194"/>
      <c r="H381" s="194"/>
    </row>
    <row r="382" spans="1:8" ht="18">
      <c r="A382" s="194"/>
      <c r="B382" s="194"/>
      <c r="C382" s="194"/>
      <c r="D382" s="195"/>
      <c r="E382" s="194"/>
      <c r="F382" s="194"/>
      <c r="G382" s="194"/>
      <c r="H382" s="194"/>
    </row>
    <row r="383" spans="1:8" ht="18">
      <c r="A383" s="194"/>
      <c r="B383" s="194"/>
      <c r="C383" s="194"/>
      <c r="D383" s="195"/>
      <c r="E383" s="194"/>
      <c r="F383" s="194"/>
      <c r="G383" s="194"/>
      <c r="H383" s="194"/>
    </row>
    <row r="384" spans="1:8" ht="18">
      <c r="A384" s="194"/>
      <c r="B384" s="194"/>
      <c r="C384" s="194"/>
      <c r="D384" s="195"/>
      <c r="E384" s="194"/>
      <c r="F384" s="194"/>
      <c r="G384" s="194"/>
      <c r="H384" s="194"/>
    </row>
    <row r="385" spans="1:8" ht="18">
      <c r="A385" s="194"/>
      <c r="B385" s="194"/>
      <c r="C385" s="194"/>
      <c r="D385" s="195"/>
      <c r="E385" s="194"/>
      <c r="F385" s="194"/>
      <c r="G385" s="194"/>
      <c r="H385" s="194"/>
    </row>
    <row r="386" spans="1:8" ht="18">
      <c r="A386" s="194"/>
      <c r="B386" s="194"/>
      <c r="C386" s="194"/>
      <c r="D386" s="195"/>
      <c r="E386" s="194"/>
      <c r="F386" s="194"/>
      <c r="G386" s="194"/>
      <c r="H386" s="194"/>
    </row>
    <row r="387" spans="1:8" ht="18">
      <c r="A387" s="194"/>
      <c r="B387" s="194"/>
      <c r="C387" s="194"/>
      <c r="D387" s="195"/>
      <c r="E387" s="194"/>
      <c r="F387" s="194"/>
      <c r="G387" s="194"/>
      <c r="H387" s="194"/>
    </row>
    <row r="388" spans="1:8" ht="18">
      <c r="A388" s="194"/>
      <c r="B388" s="194"/>
      <c r="C388" s="194"/>
      <c r="D388" s="195"/>
      <c r="E388" s="194"/>
      <c r="F388" s="194"/>
      <c r="G388" s="194"/>
      <c r="H388" s="194"/>
    </row>
    <row r="389" spans="1:8" ht="18">
      <c r="A389" s="194"/>
      <c r="B389" s="194"/>
      <c r="C389" s="194"/>
      <c r="D389" s="195"/>
      <c r="E389" s="194"/>
      <c r="F389" s="194"/>
      <c r="G389" s="194"/>
      <c r="H389" s="194"/>
    </row>
    <row r="390" spans="1:8" ht="18">
      <c r="A390" s="194"/>
      <c r="B390" s="194"/>
      <c r="C390" s="194"/>
      <c r="D390" s="195"/>
      <c r="E390" s="194"/>
      <c r="F390" s="194"/>
      <c r="G390" s="194"/>
      <c r="H390" s="194"/>
    </row>
    <row r="391" spans="1:8" ht="18">
      <c r="A391" s="194"/>
      <c r="B391" s="194"/>
      <c r="C391" s="194"/>
      <c r="D391" s="195"/>
      <c r="E391" s="194"/>
      <c r="F391" s="194"/>
      <c r="G391" s="194"/>
      <c r="H391" s="194"/>
    </row>
    <row r="392" spans="1:8" ht="18">
      <c r="A392" s="194"/>
      <c r="B392" s="194"/>
      <c r="C392" s="194"/>
      <c r="D392" s="195"/>
      <c r="E392" s="194"/>
      <c r="F392" s="194"/>
      <c r="G392" s="194"/>
      <c r="H392" s="194"/>
    </row>
    <row r="393" spans="1:8" ht="18">
      <c r="A393" s="194"/>
      <c r="B393" s="194"/>
      <c r="C393" s="194"/>
      <c r="D393" s="195"/>
      <c r="E393" s="194"/>
      <c r="F393" s="194"/>
      <c r="G393" s="194"/>
      <c r="H393" s="194"/>
    </row>
    <row r="394" spans="1:8" ht="18">
      <c r="A394" s="194"/>
      <c r="B394" s="194"/>
      <c r="C394" s="194"/>
      <c r="D394" s="195"/>
      <c r="E394" s="194"/>
      <c r="F394" s="194"/>
      <c r="G394" s="194"/>
      <c r="H394" s="194"/>
    </row>
    <row r="395" spans="1:8" ht="18">
      <c r="A395" s="194"/>
      <c r="B395" s="194"/>
      <c r="C395" s="194"/>
      <c r="D395" s="195"/>
      <c r="E395" s="194"/>
      <c r="F395" s="194"/>
      <c r="G395" s="194"/>
      <c r="H395" s="194"/>
    </row>
    <row r="396" spans="1:8" ht="18">
      <c r="A396" s="194"/>
      <c r="B396" s="194"/>
      <c r="C396" s="194"/>
      <c r="D396" s="195"/>
      <c r="E396" s="194"/>
      <c r="F396" s="194"/>
      <c r="G396" s="194"/>
      <c r="H396" s="194"/>
    </row>
    <row r="397" spans="1:8" ht="18">
      <c r="A397" s="194"/>
      <c r="B397" s="194"/>
      <c r="C397" s="194"/>
      <c r="D397" s="195"/>
      <c r="E397" s="194"/>
      <c r="F397" s="194"/>
      <c r="G397" s="194"/>
      <c r="H397" s="194"/>
    </row>
    <row r="398" spans="1:8" ht="18">
      <c r="A398" s="194"/>
      <c r="B398" s="194"/>
      <c r="C398" s="194"/>
      <c r="D398" s="195"/>
      <c r="E398" s="194"/>
      <c r="F398" s="194"/>
      <c r="G398" s="194"/>
      <c r="H398" s="194"/>
    </row>
    <row r="399" spans="1:8" ht="18">
      <c r="A399" s="194"/>
      <c r="B399" s="194"/>
      <c r="C399" s="194"/>
      <c r="D399" s="195"/>
      <c r="E399" s="194"/>
      <c r="F399" s="194"/>
      <c r="G399" s="194"/>
      <c r="H399" s="194"/>
    </row>
    <row r="400" spans="1:8" ht="18">
      <c r="A400" s="194"/>
      <c r="B400" s="194"/>
      <c r="C400" s="194"/>
      <c r="D400" s="195"/>
      <c r="E400" s="194"/>
      <c r="F400" s="194"/>
      <c r="G400" s="194"/>
      <c r="H400" s="194"/>
    </row>
    <row r="401" spans="1:8" ht="18">
      <c r="A401" s="194"/>
      <c r="B401" s="194"/>
      <c r="C401" s="194"/>
      <c r="D401" s="195"/>
      <c r="E401" s="194"/>
      <c r="F401" s="194"/>
      <c r="G401" s="194"/>
      <c r="H401" s="194"/>
    </row>
    <row r="402" spans="1:8" ht="18">
      <c r="A402" s="194"/>
      <c r="B402" s="194"/>
      <c r="C402" s="194"/>
      <c r="D402" s="195"/>
      <c r="E402" s="194"/>
      <c r="F402" s="194"/>
      <c r="G402" s="194"/>
      <c r="H402" s="194"/>
    </row>
    <row r="403" spans="1:8" ht="18">
      <c r="A403" s="194"/>
      <c r="B403" s="194"/>
      <c r="C403" s="194"/>
      <c r="D403" s="195"/>
      <c r="E403" s="194"/>
      <c r="F403" s="194"/>
      <c r="G403" s="194"/>
      <c r="H403" s="194"/>
    </row>
    <row r="404" spans="1:8" ht="18">
      <c r="A404" s="194"/>
      <c r="B404" s="194"/>
      <c r="C404" s="194"/>
      <c r="D404" s="195"/>
      <c r="E404" s="194"/>
      <c r="F404" s="194"/>
      <c r="G404" s="194"/>
      <c r="H404" s="194"/>
    </row>
    <row r="405" spans="1:8" ht="18">
      <c r="A405" s="194"/>
      <c r="B405" s="194"/>
      <c r="C405" s="194"/>
      <c r="D405" s="195"/>
      <c r="E405" s="194"/>
      <c r="F405" s="194"/>
      <c r="G405" s="194"/>
      <c r="H405" s="194"/>
    </row>
    <row r="406" spans="1:8" ht="18">
      <c r="A406" s="194"/>
      <c r="B406" s="194"/>
      <c r="C406" s="194"/>
      <c r="D406" s="195"/>
      <c r="E406" s="194"/>
      <c r="F406" s="194"/>
      <c r="G406" s="194"/>
      <c r="H406" s="194"/>
    </row>
    <row r="407" spans="1:8" ht="18">
      <c r="A407" s="194"/>
      <c r="B407" s="194"/>
      <c r="C407" s="194"/>
      <c r="D407" s="195"/>
      <c r="E407" s="194"/>
      <c r="F407" s="194"/>
      <c r="G407" s="194"/>
      <c r="H407" s="194"/>
    </row>
    <row r="408" spans="1:8" ht="18">
      <c r="A408" s="194"/>
      <c r="B408" s="194"/>
      <c r="C408" s="194"/>
      <c r="D408" s="195"/>
      <c r="E408" s="194"/>
      <c r="F408" s="194"/>
      <c r="G408" s="194"/>
      <c r="H408" s="194"/>
    </row>
    <row r="409" spans="1:8" ht="18">
      <c r="A409" s="194"/>
      <c r="B409" s="194"/>
      <c r="C409" s="194"/>
      <c r="D409" s="195"/>
      <c r="E409" s="194"/>
      <c r="F409" s="194"/>
      <c r="G409" s="194"/>
      <c r="H409" s="194"/>
    </row>
    <row r="410" spans="1:8" ht="18">
      <c r="A410" s="194"/>
      <c r="B410" s="194"/>
      <c r="C410" s="194"/>
      <c r="D410" s="195"/>
      <c r="E410" s="194"/>
      <c r="F410" s="194"/>
      <c r="G410" s="194"/>
      <c r="H410" s="194"/>
    </row>
    <row r="411" spans="1:8" ht="18">
      <c r="A411" s="194"/>
      <c r="B411" s="194"/>
      <c r="C411" s="194"/>
      <c r="D411" s="195"/>
      <c r="E411" s="194"/>
      <c r="F411" s="194"/>
      <c r="G411" s="194"/>
      <c r="H411" s="194"/>
    </row>
    <row r="412" spans="1:8" ht="18">
      <c r="A412" s="194"/>
      <c r="B412" s="194"/>
      <c r="C412" s="194"/>
      <c r="D412" s="195"/>
      <c r="E412" s="194"/>
      <c r="F412" s="194"/>
      <c r="G412" s="194"/>
      <c r="H412" s="194"/>
    </row>
    <row r="413" spans="1:8" ht="18">
      <c r="A413" s="194"/>
      <c r="B413" s="194"/>
      <c r="C413" s="194"/>
      <c r="D413" s="195"/>
      <c r="E413" s="194"/>
      <c r="F413" s="194"/>
      <c r="G413" s="194"/>
      <c r="H413" s="194"/>
    </row>
    <row r="414" spans="1:8" ht="18">
      <c r="A414" s="194"/>
      <c r="B414" s="194"/>
      <c r="C414" s="194"/>
      <c r="D414" s="195"/>
      <c r="E414" s="194"/>
      <c r="F414" s="194"/>
      <c r="G414" s="194"/>
      <c r="H414" s="194"/>
    </row>
    <row r="415" spans="1:8" ht="18">
      <c r="A415" s="194"/>
      <c r="B415" s="194"/>
      <c r="C415" s="194"/>
      <c r="D415" s="195"/>
      <c r="E415" s="194"/>
      <c r="F415" s="194"/>
      <c r="G415" s="194"/>
      <c r="H415" s="194"/>
    </row>
    <row r="416" spans="1:8" ht="18">
      <c r="A416" s="194"/>
      <c r="B416" s="194"/>
      <c r="C416" s="194"/>
      <c r="D416" s="195"/>
      <c r="E416" s="194"/>
      <c r="F416" s="194"/>
      <c r="G416" s="194"/>
      <c r="H416" s="194"/>
    </row>
    <row r="417" spans="1:8" ht="18">
      <c r="A417" s="194"/>
      <c r="B417" s="194"/>
      <c r="C417" s="194"/>
      <c r="D417" s="195"/>
      <c r="E417" s="194"/>
      <c r="F417" s="194"/>
      <c r="G417" s="194"/>
      <c r="H417" s="194"/>
    </row>
    <row r="418" spans="1:8" ht="18">
      <c r="A418" s="194"/>
      <c r="B418" s="194"/>
      <c r="C418" s="194"/>
      <c r="D418" s="195"/>
      <c r="E418" s="194"/>
      <c r="F418" s="194"/>
      <c r="G418" s="194"/>
      <c r="H418" s="194"/>
    </row>
    <row r="419" spans="1:8" ht="18">
      <c r="A419" s="194"/>
      <c r="B419" s="194"/>
      <c r="C419" s="194"/>
      <c r="D419" s="195"/>
      <c r="E419" s="194"/>
      <c r="F419" s="194"/>
      <c r="G419" s="194"/>
      <c r="H419" s="194"/>
    </row>
    <row r="420" spans="1:8" ht="18">
      <c r="A420" s="194"/>
      <c r="B420" s="194"/>
      <c r="C420" s="194"/>
      <c r="D420" s="195"/>
      <c r="E420" s="194"/>
      <c r="F420" s="194"/>
      <c r="G420" s="194"/>
      <c r="H420" s="194"/>
    </row>
    <row r="421" spans="1:8" ht="18">
      <c r="A421" s="194"/>
      <c r="B421" s="194"/>
      <c r="C421" s="194"/>
      <c r="D421" s="195"/>
      <c r="E421" s="194"/>
      <c r="F421" s="194"/>
      <c r="G421" s="194"/>
      <c r="H421" s="194"/>
    </row>
    <row r="422" spans="1:8" ht="18">
      <c r="A422" s="194"/>
      <c r="B422" s="194"/>
      <c r="C422" s="194"/>
      <c r="D422" s="195"/>
      <c r="E422" s="194"/>
      <c r="F422" s="194"/>
      <c r="G422" s="194"/>
      <c r="H422" s="194"/>
    </row>
    <row r="423" spans="1:8" ht="18">
      <c r="A423" s="194"/>
      <c r="B423" s="194"/>
      <c r="C423" s="194"/>
      <c r="D423" s="195"/>
      <c r="E423" s="194"/>
      <c r="F423" s="194"/>
      <c r="G423" s="194"/>
      <c r="H423" s="194"/>
    </row>
    <row r="424" spans="1:8" ht="18">
      <c r="A424" s="194"/>
      <c r="B424" s="194"/>
      <c r="C424" s="194"/>
      <c r="D424" s="195"/>
      <c r="E424" s="194"/>
      <c r="F424" s="194"/>
      <c r="G424" s="194"/>
      <c r="H424" s="194"/>
    </row>
    <row r="425" spans="1:8" ht="18">
      <c r="A425" s="194"/>
      <c r="B425" s="194"/>
      <c r="C425" s="194"/>
      <c r="D425" s="195"/>
      <c r="E425" s="194"/>
      <c r="F425" s="194"/>
      <c r="G425" s="194"/>
      <c r="H425" s="194"/>
    </row>
    <row r="426" spans="1:8" ht="18">
      <c r="A426" s="194"/>
      <c r="B426" s="194"/>
      <c r="C426" s="194"/>
      <c r="D426" s="195"/>
      <c r="E426" s="194"/>
      <c r="F426" s="194"/>
      <c r="G426" s="194"/>
      <c r="H426" s="194"/>
    </row>
    <row r="427" spans="1:8" ht="18">
      <c r="A427" s="194"/>
      <c r="B427" s="194"/>
      <c r="C427" s="194"/>
      <c r="D427" s="195"/>
      <c r="E427" s="194"/>
      <c r="F427" s="194"/>
      <c r="G427" s="194"/>
      <c r="H427" s="194"/>
    </row>
    <row r="428" spans="1:8" ht="18">
      <c r="A428" s="194"/>
      <c r="B428" s="194"/>
      <c r="C428" s="194"/>
      <c r="D428" s="195"/>
      <c r="E428" s="194"/>
      <c r="F428" s="194"/>
      <c r="G428" s="194"/>
      <c r="H428" s="194"/>
    </row>
    <row r="429" spans="1:8" ht="18">
      <c r="A429" s="194"/>
      <c r="B429" s="194"/>
      <c r="C429" s="194"/>
      <c r="D429" s="195"/>
      <c r="E429" s="194"/>
      <c r="F429" s="194"/>
      <c r="G429" s="194"/>
      <c r="H429" s="194"/>
    </row>
    <row r="430" spans="1:8" ht="18">
      <c r="A430" s="194"/>
      <c r="B430" s="194"/>
      <c r="C430" s="194"/>
      <c r="D430" s="195"/>
      <c r="E430" s="194"/>
      <c r="F430" s="194"/>
      <c r="G430" s="194"/>
      <c r="H430" s="194"/>
    </row>
    <row r="431" spans="1:8" ht="18">
      <c r="A431" s="194"/>
      <c r="B431" s="194"/>
      <c r="C431" s="194"/>
      <c r="D431" s="195"/>
      <c r="E431" s="194"/>
      <c r="F431" s="194"/>
      <c r="G431" s="194"/>
      <c r="H431" s="194"/>
    </row>
    <row r="432" spans="1:8" ht="18">
      <c r="A432" s="194"/>
      <c r="B432" s="194"/>
      <c r="C432" s="194"/>
      <c r="D432" s="195"/>
      <c r="E432" s="194"/>
      <c r="F432" s="194"/>
      <c r="G432" s="194"/>
      <c r="H432" s="194"/>
    </row>
    <row r="433" spans="1:8" ht="18">
      <c r="A433" s="194"/>
      <c r="B433" s="194"/>
      <c r="C433" s="194"/>
      <c r="D433" s="195"/>
      <c r="E433" s="194"/>
      <c r="F433" s="194"/>
      <c r="G433" s="194"/>
      <c r="H433" s="194"/>
    </row>
    <row r="434" spans="1:8" ht="18">
      <c r="A434" s="194"/>
      <c r="B434" s="194"/>
      <c r="C434" s="194"/>
      <c r="D434" s="195"/>
      <c r="E434" s="194"/>
      <c r="F434" s="194"/>
      <c r="G434" s="194"/>
      <c r="H434" s="194"/>
    </row>
    <row r="435" spans="1:8" ht="18">
      <c r="A435" s="194"/>
      <c r="B435" s="194"/>
      <c r="C435" s="194"/>
      <c r="D435" s="195"/>
      <c r="E435" s="194"/>
      <c r="F435" s="194"/>
      <c r="G435" s="194"/>
      <c r="H435" s="194"/>
    </row>
    <row r="436" spans="1:8" ht="18">
      <c r="A436" s="194"/>
      <c r="B436" s="194"/>
      <c r="C436" s="194"/>
      <c r="D436" s="195"/>
      <c r="E436" s="194"/>
      <c r="F436" s="194"/>
      <c r="G436" s="194"/>
      <c r="H436" s="194"/>
    </row>
    <row r="437" spans="1:8" ht="18">
      <c r="A437" s="194"/>
      <c r="B437" s="194"/>
      <c r="C437" s="194"/>
      <c r="D437" s="195"/>
      <c r="E437" s="194"/>
      <c r="F437" s="194"/>
      <c r="G437" s="194"/>
      <c r="H437" s="194"/>
    </row>
    <row r="438" spans="1:8" ht="18">
      <c r="A438" s="194"/>
      <c r="B438" s="194"/>
      <c r="C438" s="194"/>
      <c r="D438" s="195"/>
      <c r="E438" s="194"/>
      <c r="F438" s="194"/>
      <c r="G438" s="194"/>
      <c r="H438" s="194"/>
    </row>
    <row r="439" spans="1:8" ht="18">
      <c r="A439" s="194"/>
      <c r="B439" s="194"/>
      <c r="C439" s="194"/>
      <c r="D439" s="195"/>
      <c r="E439" s="194"/>
      <c r="F439" s="194"/>
      <c r="G439" s="194"/>
      <c r="H439" s="194"/>
    </row>
    <row r="440" spans="1:8" ht="18">
      <c r="A440" s="194"/>
      <c r="B440" s="194"/>
      <c r="C440" s="194"/>
      <c r="D440" s="195"/>
      <c r="E440" s="194"/>
      <c r="F440" s="194"/>
      <c r="G440" s="194"/>
      <c r="H440" s="194"/>
    </row>
    <row r="441" spans="1:8" ht="18">
      <c r="A441" s="194"/>
      <c r="B441" s="194"/>
      <c r="C441" s="194"/>
      <c r="D441" s="195"/>
      <c r="E441" s="194"/>
      <c r="F441" s="194"/>
      <c r="G441" s="194"/>
      <c r="H441" s="194"/>
    </row>
    <row r="442" spans="1:8" ht="18">
      <c r="A442" s="194"/>
      <c r="B442" s="194"/>
      <c r="C442" s="194"/>
      <c r="D442" s="195"/>
      <c r="E442" s="194"/>
      <c r="F442" s="194"/>
      <c r="G442" s="194"/>
      <c r="H442" s="194"/>
    </row>
    <row r="443" spans="1:8" ht="18">
      <c r="A443" s="194"/>
      <c r="B443" s="194"/>
      <c r="C443" s="194"/>
      <c r="D443" s="195"/>
      <c r="E443" s="194"/>
      <c r="F443" s="194"/>
      <c r="G443" s="194"/>
      <c r="H443" s="194"/>
    </row>
    <row r="444" spans="1:8" ht="18">
      <c r="A444" s="194"/>
      <c r="B444" s="194"/>
      <c r="C444" s="194"/>
      <c r="D444" s="195"/>
      <c r="E444" s="194"/>
      <c r="F444" s="194"/>
      <c r="G444" s="194"/>
      <c r="H444" s="194"/>
    </row>
    <row r="445" spans="1:8" ht="18">
      <c r="A445" s="194"/>
      <c r="B445" s="194"/>
      <c r="C445" s="194"/>
      <c r="D445" s="195"/>
      <c r="E445" s="194"/>
      <c r="F445" s="194"/>
      <c r="G445" s="194"/>
      <c r="H445" s="194"/>
    </row>
    <row r="446" spans="1:8" ht="18">
      <c r="A446" s="194"/>
      <c r="B446" s="194"/>
      <c r="C446" s="194"/>
      <c r="D446" s="195"/>
      <c r="E446" s="194"/>
      <c r="F446" s="194"/>
      <c r="G446" s="194"/>
      <c r="H446" s="194"/>
    </row>
    <row r="447" spans="1:8" ht="18">
      <c r="A447" s="194"/>
      <c r="B447" s="194"/>
      <c r="C447" s="194"/>
      <c r="D447" s="195"/>
      <c r="E447" s="194"/>
      <c r="F447" s="194"/>
      <c r="G447" s="194"/>
      <c r="H447" s="194"/>
    </row>
    <row r="448" spans="1:8" ht="18">
      <c r="A448" s="194"/>
      <c r="B448" s="194"/>
      <c r="C448" s="194"/>
      <c r="D448" s="195"/>
      <c r="E448" s="194"/>
      <c r="F448" s="194"/>
      <c r="G448" s="194"/>
      <c r="H448" s="194"/>
    </row>
    <row r="449" spans="1:8" ht="18">
      <c r="A449" s="194"/>
      <c r="B449" s="194"/>
      <c r="C449" s="194"/>
      <c r="D449" s="195"/>
      <c r="E449" s="194"/>
      <c r="F449" s="194"/>
      <c r="G449" s="194"/>
      <c r="H449" s="194"/>
    </row>
    <row r="450" spans="1:8" ht="18">
      <c r="A450" s="194"/>
      <c r="B450" s="194"/>
      <c r="C450" s="194"/>
      <c r="D450" s="195"/>
      <c r="E450" s="194"/>
      <c r="F450" s="194"/>
      <c r="G450" s="194"/>
      <c r="H450" s="194"/>
    </row>
    <row r="451" spans="1:8" ht="18">
      <c r="A451" s="194"/>
      <c r="B451" s="194"/>
      <c r="C451" s="194"/>
      <c r="D451" s="195"/>
      <c r="E451" s="194"/>
      <c r="F451" s="194"/>
      <c r="G451" s="194"/>
      <c r="H451" s="194"/>
    </row>
    <row r="452" spans="1:8" ht="18">
      <c r="A452" s="194"/>
      <c r="B452" s="194"/>
      <c r="C452" s="194"/>
      <c r="D452" s="195"/>
      <c r="E452" s="194"/>
      <c r="F452" s="194"/>
      <c r="G452" s="194"/>
      <c r="H452" s="194"/>
    </row>
    <row r="453" spans="1:8" ht="18">
      <c r="A453" s="194"/>
      <c r="B453" s="194"/>
      <c r="C453" s="194"/>
      <c r="D453" s="195"/>
      <c r="E453" s="194"/>
      <c r="F453" s="194"/>
      <c r="G453" s="194"/>
      <c r="H453" s="194"/>
    </row>
    <row r="454" spans="1:8" ht="18">
      <c r="A454" s="194"/>
      <c r="B454" s="194"/>
      <c r="C454" s="194"/>
      <c r="D454" s="195"/>
      <c r="E454" s="194"/>
      <c r="F454" s="194"/>
      <c r="G454" s="194"/>
      <c r="H454" s="194"/>
    </row>
    <row r="455" spans="1:8" ht="18">
      <c r="A455" s="194"/>
      <c r="B455" s="194"/>
      <c r="C455" s="194"/>
      <c r="D455" s="195"/>
      <c r="E455" s="194"/>
      <c r="F455" s="194"/>
      <c r="G455" s="194"/>
      <c r="H455" s="194"/>
    </row>
    <row r="456" spans="1:8" ht="18">
      <c r="A456" s="194"/>
      <c r="B456" s="194"/>
      <c r="C456" s="194"/>
      <c r="D456" s="195"/>
      <c r="E456" s="194"/>
      <c r="F456" s="194"/>
      <c r="G456" s="194"/>
      <c r="H456" s="194"/>
    </row>
    <row r="457" spans="1:8" ht="18">
      <c r="A457" s="194"/>
      <c r="B457" s="194"/>
      <c r="C457" s="194"/>
      <c r="D457" s="195"/>
      <c r="E457" s="194"/>
      <c r="F457" s="194"/>
      <c r="G457" s="194"/>
      <c r="H457" s="194"/>
    </row>
    <row r="458" spans="1:8" ht="18">
      <c r="A458" s="194"/>
      <c r="B458" s="194"/>
      <c r="C458" s="194"/>
      <c r="D458" s="195"/>
      <c r="E458" s="194"/>
      <c r="F458" s="194"/>
      <c r="G458" s="194"/>
      <c r="H458" s="194"/>
    </row>
    <row r="459" spans="1:8" ht="18">
      <c r="A459" s="194"/>
      <c r="B459" s="194"/>
      <c r="C459" s="194"/>
      <c r="D459" s="195"/>
      <c r="E459" s="194"/>
      <c r="F459" s="194"/>
      <c r="G459" s="194"/>
      <c r="H459" s="194"/>
    </row>
    <row r="460" spans="1:8" ht="18">
      <c r="A460" s="194"/>
      <c r="B460" s="194"/>
      <c r="C460" s="194"/>
      <c r="D460" s="195"/>
      <c r="E460" s="194"/>
      <c r="F460" s="194"/>
      <c r="G460" s="194"/>
      <c r="H460" s="194"/>
    </row>
    <row r="461" spans="1:8" ht="18">
      <c r="A461" s="194"/>
      <c r="B461" s="194"/>
      <c r="C461" s="194"/>
      <c r="D461" s="195"/>
      <c r="E461" s="194"/>
      <c r="F461" s="194"/>
      <c r="G461" s="194"/>
      <c r="H461" s="194"/>
    </row>
    <row r="462" spans="1:8" ht="18">
      <c r="A462" s="194"/>
      <c r="B462" s="194"/>
      <c r="C462" s="194"/>
      <c r="D462" s="195"/>
      <c r="E462" s="194"/>
      <c r="F462" s="194"/>
      <c r="G462" s="194"/>
      <c r="H462" s="194"/>
    </row>
    <row r="463" spans="1:8" ht="18">
      <c r="A463" s="194"/>
      <c r="B463" s="194"/>
      <c r="C463" s="194"/>
      <c r="D463" s="195"/>
      <c r="E463" s="194"/>
      <c r="F463" s="194"/>
      <c r="G463" s="194"/>
      <c r="H463" s="194"/>
    </row>
    <row r="464" spans="1:8" ht="18">
      <c r="A464" s="194"/>
      <c r="B464" s="194"/>
      <c r="C464" s="194"/>
      <c r="D464" s="195"/>
      <c r="E464" s="194"/>
      <c r="F464" s="194"/>
      <c r="G464" s="194"/>
      <c r="H464" s="194"/>
    </row>
    <row r="465" spans="1:8" ht="18">
      <c r="A465" s="194"/>
      <c r="B465" s="194"/>
      <c r="C465" s="194"/>
      <c r="D465" s="195"/>
      <c r="E465" s="194"/>
      <c r="F465" s="194"/>
      <c r="G465" s="194"/>
      <c r="H465" s="194"/>
    </row>
    <row r="466" spans="1:8" ht="18">
      <c r="A466" s="194"/>
      <c r="B466" s="194"/>
      <c r="C466" s="194"/>
      <c r="D466" s="195"/>
      <c r="E466" s="194"/>
      <c r="F466" s="194"/>
      <c r="G466" s="194"/>
      <c r="H466" s="194"/>
    </row>
    <row r="467" spans="1:8" ht="18">
      <c r="A467" s="194"/>
      <c r="B467" s="194"/>
      <c r="C467" s="194"/>
      <c r="D467" s="195"/>
      <c r="E467" s="194"/>
      <c r="F467" s="194"/>
      <c r="G467" s="194"/>
      <c r="H467" s="194"/>
    </row>
    <row r="468" spans="1:8" ht="18">
      <c r="A468" s="194"/>
      <c r="B468" s="194"/>
      <c r="C468" s="194"/>
      <c r="D468" s="195"/>
      <c r="E468" s="194"/>
      <c r="F468" s="194"/>
      <c r="G468" s="194"/>
      <c r="H468" s="194"/>
    </row>
    <row r="469" spans="1:8" ht="18">
      <c r="A469" s="194"/>
      <c r="B469" s="194"/>
      <c r="C469" s="194"/>
      <c r="D469" s="195"/>
      <c r="E469" s="194"/>
      <c r="F469" s="194"/>
      <c r="G469" s="194"/>
      <c r="H469" s="194"/>
    </row>
    <row r="470" spans="1:8" ht="18">
      <c r="A470" s="194"/>
      <c r="B470" s="194"/>
      <c r="C470" s="194"/>
      <c r="D470" s="195"/>
      <c r="E470" s="194"/>
      <c r="F470" s="194"/>
      <c r="G470" s="194"/>
      <c r="H470" s="194"/>
    </row>
    <row r="471" spans="1:8" ht="18">
      <c r="A471" s="194"/>
      <c r="B471" s="194"/>
      <c r="C471" s="194"/>
      <c r="D471" s="195"/>
      <c r="E471" s="194"/>
      <c r="F471" s="194"/>
      <c r="G471" s="194"/>
      <c r="H471" s="194"/>
    </row>
    <row r="472" spans="1:8" ht="18">
      <c r="A472" s="194"/>
      <c r="B472" s="194"/>
      <c r="C472" s="194"/>
      <c r="D472" s="195"/>
      <c r="E472" s="194"/>
      <c r="F472" s="194"/>
      <c r="G472" s="194"/>
      <c r="H472" s="194"/>
    </row>
    <row r="473" spans="1:8" ht="18">
      <c r="A473" s="194"/>
      <c r="B473" s="194"/>
      <c r="C473" s="194"/>
      <c r="D473" s="195"/>
      <c r="E473" s="194"/>
      <c r="F473" s="194"/>
      <c r="G473" s="194"/>
      <c r="H473" s="194"/>
    </row>
    <row r="474" spans="1:8" ht="18">
      <c r="A474" s="194"/>
      <c r="B474" s="194"/>
      <c r="C474" s="194"/>
      <c r="D474" s="195"/>
      <c r="E474" s="194"/>
      <c r="F474" s="194"/>
      <c r="G474" s="194"/>
      <c r="H474" s="194"/>
    </row>
    <row r="475" spans="1:8" ht="18">
      <c r="A475" s="194"/>
      <c r="B475" s="194"/>
      <c r="C475" s="194"/>
      <c r="D475" s="195"/>
      <c r="E475" s="194"/>
      <c r="F475" s="194"/>
      <c r="G475" s="194"/>
      <c r="H475" s="194"/>
    </row>
    <row r="476" spans="1:8" ht="18">
      <c r="A476" s="194"/>
      <c r="B476" s="194"/>
      <c r="C476" s="194"/>
      <c r="D476" s="195"/>
      <c r="E476" s="194"/>
      <c r="F476" s="194"/>
      <c r="G476" s="194"/>
      <c r="H476" s="194"/>
    </row>
    <row r="477" spans="1:8" ht="18">
      <c r="A477" s="194"/>
      <c r="B477" s="194"/>
      <c r="C477" s="194"/>
      <c r="D477" s="195"/>
      <c r="E477" s="194"/>
      <c r="F477" s="194"/>
      <c r="G477" s="194"/>
      <c r="H477" s="194"/>
    </row>
    <row r="478" spans="1:8" ht="18">
      <c r="A478" s="194"/>
      <c r="B478" s="194"/>
      <c r="C478" s="194"/>
      <c r="D478" s="195"/>
      <c r="E478" s="194"/>
      <c r="F478" s="194"/>
      <c r="G478" s="194"/>
      <c r="H478" s="194"/>
    </row>
    <row r="479" spans="1:8" ht="18">
      <c r="A479" s="194"/>
      <c r="B479" s="194"/>
      <c r="C479" s="194"/>
      <c r="D479" s="195"/>
      <c r="E479" s="194"/>
      <c r="F479" s="194"/>
      <c r="G479" s="194"/>
      <c r="H479" s="194"/>
    </row>
    <row r="480" spans="1:8" ht="18">
      <c r="A480" s="194"/>
      <c r="B480" s="194"/>
      <c r="C480" s="194"/>
      <c r="D480" s="195"/>
      <c r="E480" s="194"/>
      <c r="F480" s="194"/>
      <c r="G480" s="194"/>
      <c r="H480" s="194"/>
    </row>
    <row r="481" spans="1:8" ht="18">
      <c r="A481" s="194"/>
      <c r="B481" s="194"/>
      <c r="C481" s="194"/>
      <c r="D481" s="195"/>
      <c r="E481" s="194"/>
      <c r="F481" s="194"/>
      <c r="G481" s="194"/>
      <c r="H481" s="194"/>
    </row>
    <row r="482" spans="1:8" ht="18">
      <c r="A482" s="194"/>
      <c r="B482" s="194"/>
      <c r="C482" s="194"/>
      <c r="D482" s="195"/>
      <c r="E482" s="194"/>
      <c r="F482" s="194"/>
      <c r="G482" s="194"/>
      <c r="H482" s="194"/>
    </row>
    <row r="483" spans="1:8" ht="18">
      <c r="A483" s="194"/>
      <c r="B483" s="194"/>
      <c r="C483" s="194"/>
      <c r="D483" s="195"/>
      <c r="E483" s="194"/>
      <c r="F483" s="194"/>
      <c r="G483" s="194"/>
      <c r="H483" s="194"/>
    </row>
    <row r="484" spans="1:8" ht="18">
      <c r="A484" s="194"/>
      <c r="B484" s="194"/>
      <c r="C484" s="194"/>
      <c r="D484" s="195"/>
      <c r="E484" s="194"/>
      <c r="F484" s="194"/>
      <c r="G484" s="194"/>
      <c r="H484" s="194"/>
    </row>
    <row r="485" spans="1:8" ht="18">
      <c r="A485" s="194"/>
      <c r="B485" s="194"/>
      <c r="C485" s="194"/>
      <c r="D485" s="195"/>
      <c r="E485" s="194"/>
      <c r="F485" s="194"/>
      <c r="G485" s="194"/>
      <c r="H485" s="194"/>
    </row>
    <row r="486" spans="1:8" ht="18">
      <c r="A486" s="194"/>
      <c r="B486" s="194"/>
      <c r="C486" s="194"/>
      <c r="D486" s="195"/>
      <c r="E486" s="194"/>
      <c r="F486" s="194"/>
      <c r="G486" s="194"/>
      <c r="H486" s="194"/>
    </row>
    <row r="487" spans="1:8" ht="18">
      <c r="A487" s="194"/>
      <c r="B487" s="194"/>
      <c r="C487" s="194"/>
      <c r="D487" s="195"/>
      <c r="E487" s="194"/>
      <c r="F487" s="194"/>
      <c r="G487" s="194"/>
      <c r="H487" s="194"/>
    </row>
    <row r="488" spans="1:8" ht="18">
      <c r="A488" s="194"/>
      <c r="B488" s="194"/>
      <c r="C488" s="194"/>
      <c r="D488" s="195"/>
      <c r="E488" s="194"/>
      <c r="F488" s="194"/>
      <c r="G488" s="194"/>
      <c r="H488" s="194"/>
    </row>
    <row r="489" spans="1:8" ht="18">
      <c r="A489" s="194"/>
      <c r="B489" s="194"/>
      <c r="C489" s="194"/>
      <c r="D489" s="195"/>
      <c r="E489" s="194"/>
      <c r="F489" s="194"/>
      <c r="G489" s="194"/>
      <c r="H489" s="194"/>
    </row>
    <row r="490" spans="1:8" ht="18">
      <c r="A490" s="194"/>
      <c r="B490" s="194"/>
      <c r="C490" s="194"/>
      <c r="D490" s="195"/>
      <c r="E490" s="194"/>
      <c r="F490" s="194"/>
      <c r="G490" s="194"/>
      <c r="H490" s="194"/>
    </row>
    <row r="491" spans="1:8" ht="18">
      <c r="A491" s="194"/>
      <c r="B491" s="194"/>
      <c r="C491" s="194"/>
      <c r="D491" s="195"/>
      <c r="E491" s="194"/>
      <c r="F491" s="194"/>
      <c r="G491" s="194"/>
      <c r="H491" s="194"/>
    </row>
    <row r="492" spans="1:8" ht="18">
      <c r="A492" s="194"/>
      <c r="B492" s="194"/>
      <c r="C492" s="194"/>
      <c r="D492" s="195"/>
      <c r="E492" s="194"/>
      <c r="F492" s="194"/>
      <c r="G492" s="194"/>
      <c r="H492" s="194"/>
    </row>
    <row r="493" spans="1:8" ht="18">
      <c r="A493" s="194"/>
      <c r="B493" s="194"/>
      <c r="C493" s="194"/>
      <c r="D493" s="195"/>
      <c r="E493" s="194"/>
      <c r="F493" s="194"/>
      <c r="G493" s="194"/>
      <c r="H493" s="194"/>
    </row>
    <row r="494" spans="1:8" ht="18">
      <c r="A494" s="194"/>
      <c r="B494" s="194"/>
      <c r="C494" s="194"/>
      <c r="D494" s="195"/>
      <c r="E494" s="194"/>
      <c r="F494" s="194"/>
      <c r="G494" s="194"/>
      <c r="H494" s="194"/>
    </row>
    <row r="495" spans="1:8" ht="18">
      <c r="A495" s="194"/>
      <c r="B495" s="194"/>
      <c r="C495" s="194"/>
      <c r="D495" s="195"/>
      <c r="E495" s="194"/>
      <c r="F495" s="194"/>
      <c r="G495" s="194"/>
      <c r="H495" s="194"/>
    </row>
    <row r="496" spans="1:8" ht="18">
      <c r="A496" s="194"/>
      <c r="B496" s="194"/>
      <c r="C496" s="194"/>
      <c r="D496" s="195"/>
      <c r="E496" s="194"/>
      <c r="F496" s="194"/>
      <c r="G496" s="194"/>
      <c r="H496" s="194"/>
    </row>
    <row r="497" spans="1:8" ht="18">
      <c r="A497" s="194"/>
      <c r="B497" s="194"/>
      <c r="C497" s="194"/>
      <c r="D497" s="195"/>
      <c r="E497" s="194"/>
      <c r="F497" s="194"/>
      <c r="G497" s="194"/>
      <c r="H497" s="194"/>
    </row>
    <row r="498" spans="1:8" ht="18">
      <c r="A498" s="194"/>
      <c r="B498" s="194"/>
      <c r="C498" s="194"/>
      <c r="D498" s="195"/>
      <c r="E498" s="194"/>
      <c r="F498" s="194"/>
      <c r="G498" s="194"/>
      <c r="H498" s="194"/>
    </row>
    <row r="499" spans="1:8" ht="18">
      <c r="A499" s="194"/>
      <c r="B499" s="194"/>
      <c r="C499" s="194"/>
      <c r="D499" s="195"/>
      <c r="E499" s="194"/>
      <c r="F499" s="194"/>
      <c r="G499" s="194"/>
      <c r="H499" s="194"/>
    </row>
    <row r="500" spans="1:8" ht="18">
      <c r="A500" s="194"/>
      <c r="B500" s="194"/>
      <c r="C500" s="194"/>
      <c r="D500" s="195"/>
      <c r="E500" s="194"/>
      <c r="F500" s="194"/>
      <c r="G500" s="194"/>
      <c r="H500" s="194"/>
    </row>
    <row r="501" spans="1:8" ht="18">
      <c r="A501" s="194"/>
      <c r="B501" s="194"/>
      <c r="C501" s="194"/>
      <c r="D501" s="195"/>
      <c r="E501" s="194"/>
      <c r="F501" s="194"/>
      <c r="G501" s="194"/>
      <c r="H501" s="194"/>
    </row>
    <row r="502" spans="1:8" ht="18">
      <c r="A502" s="194"/>
      <c r="B502" s="194"/>
      <c r="C502" s="194"/>
      <c r="D502" s="195"/>
      <c r="E502" s="194"/>
      <c r="F502" s="194"/>
      <c r="G502" s="194"/>
      <c r="H502" s="194"/>
    </row>
    <row r="503" spans="1:8" ht="18">
      <c r="A503" s="194"/>
      <c r="B503" s="194"/>
      <c r="C503" s="194"/>
      <c r="D503" s="195"/>
      <c r="E503" s="194"/>
      <c r="F503" s="194"/>
      <c r="G503" s="194"/>
      <c r="H503" s="194"/>
    </row>
    <row r="504" spans="1:8" ht="18">
      <c r="A504" s="194"/>
      <c r="B504" s="194"/>
      <c r="C504" s="194"/>
      <c r="D504" s="195"/>
      <c r="E504" s="194"/>
      <c r="F504" s="194"/>
      <c r="G504" s="194"/>
      <c r="H504" s="194"/>
    </row>
    <row r="505" spans="1:8" ht="18">
      <c r="A505" s="194"/>
      <c r="B505" s="194"/>
      <c r="C505" s="194"/>
      <c r="D505" s="195"/>
      <c r="E505" s="194"/>
      <c r="F505" s="194"/>
      <c r="G505" s="194"/>
      <c r="H505" s="194"/>
    </row>
    <row r="506" spans="1:8" ht="18">
      <c r="A506" s="194"/>
      <c r="B506" s="194"/>
      <c r="C506" s="194"/>
      <c r="D506" s="195"/>
      <c r="E506" s="194"/>
      <c r="F506" s="194"/>
      <c r="G506" s="194"/>
      <c r="H506" s="194"/>
    </row>
    <row r="507" spans="1:8" ht="18">
      <c r="A507" s="194"/>
      <c r="B507" s="194"/>
      <c r="C507" s="194"/>
      <c r="D507" s="195"/>
      <c r="E507" s="194"/>
      <c r="F507" s="194"/>
      <c r="G507" s="194"/>
      <c r="H507" s="194"/>
    </row>
    <row r="508" spans="1:8" ht="18">
      <c r="A508" s="194"/>
      <c r="B508" s="194"/>
      <c r="C508" s="194"/>
      <c r="D508" s="195"/>
      <c r="E508" s="194"/>
      <c r="F508" s="194"/>
      <c r="G508" s="194"/>
      <c r="H508" s="194"/>
    </row>
    <row r="509" spans="1:8" ht="18">
      <c r="A509" s="194"/>
      <c r="B509" s="194"/>
      <c r="C509" s="194"/>
      <c r="D509" s="195"/>
      <c r="E509" s="194"/>
      <c r="F509" s="194"/>
      <c r="G509" s="194"/>
      <c r="H509" s="194"/>
    </row>
    <row r="510" spans="1:8" ht="18">
      <c r="A510" s="194"/>
      <c r="B510" s="194"/>
      <c r="C510" s="194"/>
      <c r="D510" s="195"/>
      <c r="E510" s="194"/>
      <c r="F510" s="194"/>
      <c r="G510" s="194"/>
      <c r="H510" s="194"/>
    </row>
    <row r="511" spans="1:8" ht="18">
      <c r="A511" s="194"/>
      <c r="B511" s="194"/>
      <c r="C511" s="194"/>
      <c r="D511" s="195"/>
      <c r="E511" s="194"/>
      <c r="F511" s="194"/>
      <c r="G511" s="194"/>
      <c r="H511" s="194"/>
    </row>
    <row r="512" spans="1:8" ht="18">
      <c r="A512" s="194"/>
      <c r="B512" s="194"/>
      <c r="C512" s="194"/>
      <c r="D512" s="195"/>
      <c r="E512" s="194"/>
      <c r="F512" s="194"/>
      <c r="G512" s="194"/>
      <c r="H512" s="194"/>
    </row>
    <row r="513" spans="1:8" ht="18">
      <c r="A513" s="194"/>
      <c r="B513" s="194"/>
      <c r="C513" s="194"/>
      <c r="D513" s="195"/>
      <c r="E513" s="194"/>
      <c r="F513" s="194"/>
      <c r="G513" s="194"/>
      <c r="H513" s="194"/>
    </row>
    <row r="514" spans="1:8" ht="18">
      <c r="A514" s="194"/>
      <c r="B514" s="194"/>
      <c r="C514" s="194"/>
      <c r="D514" s="195"/>
      <c r="E514" s="194"/>
      <c r="F514" s="194"/>
      <c r="G514" s="194"/>
      <c r="H514" s="194"/>
    </row>
    <row r="515" spans="1:8" ht="18">
      <c r="A515" s="194"/>
      <c r="B515" s="194"/>
      <c r="C515" s="194"/>
      <c r="D515" s="195"/>
      <c r="E515" s="194"/>
      <c r="F515" s="194"/>
      <c r="G515" s="194"/>
      <c r="H515" s="194"/>
    </row>
    <row r="516" spans="1:8" ht="18">
      <c r="A516" s="194"/>
      <c r="B516" s="194"/>
      <c r="C516" s="194"/>
      <c r="D516" s="195"/>
      <c r="E516" s="194"/>
      <c r="F516" s="194"/>
      <c r="G516" s="194"/>
      <c r="H516" s="194"/>
    </row>
    <row r="517" spans="1:8" ht="18">
      <c r="A517" s="194"/>
      <c r="B517" s="194"/>
      <c r="C517" s="194"/>
      <c r="D517" s="195"/>
      <c r="E517" s="194"/>
      <c r="F517" s="194"/>
      <c r="G517" s="194"/>
      <c r="H517" s="194"/>
    </row>
    <row r="518" spans="1:8" ht="18">
      <c r="A518" s="194"/>
      <c r="B518" s="194"/>
      <c r="C518" s="194"/>
      <c r="D518" s="195"/>
      <c r="E518" s="194"/>
      <c r="F518" s="194"/>
      <c r="G518" s="194"/>
      <c r="H518" s="194"/>
    </row>
    <row r="519" spans="1:8" ht="18">
      <c r="A519" s="194"/>
      <c r="B519" s="194"/>
      <c r="C519" s="194"/>
      <c r="D519" s="195"/>
      <c r="E519" s="194"/>
      <c r="F519" s="194"/>
      <c r="G519" s="194"/>
      <c r="H519" s="194"/>
    </row>
    <row r="520" spans="1:8" ht="18">
      <c r="A520" s="194"/>
      <c r="B520" s="194"/>
      <c r="C520" s="194"/>
      <c r="D520" s="195"/>
      <c r="E520" s="194"/>
      <c r="F520" s="194"/>
      <c r="G520" s="194"/>
      <c r="H520" s="194"/>
    </row>
    <row r="521" spans="1:8" ht="18">
      <c r="A521" s="194"/>
      <c r="B521" s="194"/>
      <c r="C521" s="194"/>
      <c r="D521" s="195"/>
      <c r="E521" s="194"/>
      <c r="F521" s="194"/>
      <c r="G521" s="194"/>
      <c r="H521" s="194"/>
    </row>
    <row r="522" spans="1:8" ht="18">
      <c r="A522" s="194"/>
      <c r="B522" s="194"/>
      <c r="C522" s="194"/>
      <c r="D522" s="195"/>
      <c r="E522" s="194"/>
      <c r="F522" s="194"/>
      <c r="G522" s="194"/>
      <c r="H522" s="194"/>
    </row>
    <row r="523" spans="1:8" ht="18">
      <c r="A523" s="194"/>
      <c r="B523" s="194"/>
      <c r="C523" s="194"/>
      <c r="D523" s="195"/>
      <c r="E523" s="194"/>
      <c r="F523" s="194"/>
      <c r="G523" s="194"/>
      <c r="H523" s="194"/>
    </row>
    <row r="524" spans="1:8" ht="18">
      <c r="A524" s="194"/>
      <c r="B524" s="194"/>
      <c r="C524" s="194"/>
      <c r="D524" s="195"/>
      <c r="E524" s="194"/>
      <c r="F524" s="194"/>
      <c r="G524" s="194"/>
      <c r="H524" s="194"/>
    </row>
    <row r="525" spans="1:8" ht="18">
      <c r="A525" s="194"/>
      <c r="B525" s="194"/>
      <c r="C525" s="194"/>
      <c r="D525" s="195"/>
      <c r="E525" s="194"/>
      <c r="F525" s="194"/>
      <c r="G525" s="194"/>
      <c r="H525" s="194"/>
    </row>
    <row r="526" spans="1:8" ht="18">
      <c r="A526" s="194"/>
      <c r="B526" s="194"/>
      <c r="C526" s="194"/>
      <c r="D526" s="195"/>
      <c r="E526" s="194"/>
      <c r="F526" s="194"/>
      <c r="G526" s="194"/>
      <c r="H526" s="194"/>
    </row>
    <row r="527" spans="1:8" ht="18">
      <c r="A527" s="194"/>
      <c r="B527" s="194"/>
      <c r="C527" s="194"/>
      <c r="D527" s="195"/>
      <c r="E527" s="194"/>
      <c r="F527" s="194"/>
      <c r="G527" s="194"/>
      <c r="H527" s="194"/>
    </row>
    <row r="528" spans="1:8" ht="18">
      <c r="A528" s="194"/>
      <c r="B528" s="194"/>
      <c r="C528" s="194"/>
      <c r="D528" s="195"/>
      <c r="E528" s="194"/>
      <c r="F528" s="194"/>
      <c r="G528" s="194"/>
      <c r="H528" s="194"/>
    </row>
    <row r="529" spans="1:8" ht="18">
      <c r="A529" s="194"/>
      <c r="B529" s="194"/>
      <c r="C529" s="194"/>
      <c r="D529" s="195"/>
      <c r="E529" s="194"/>
      <c r="F529" s="194"/>
      <c r="G529" s="194"/>
      <c r="H529" s="194"/>
    </row>
    <row r="530" spans="1:8" ht="18">
      <c r="A530" s="194"/>
      <c r="B530" s="194"/>
      <c r="C530" s="194"/>
      <c r="D530" s="195"/>
      <c r="E530" s="194"/>
      <c r="F530" s="194"/>
      <c r="G530" s="194"/>
      <c r="H530" s="194"/>
    </row>
    <row r="531" spans="1:8" ht="18">
      <c r="A531" s="194"/>
      <c r="B531" s="194"/>
      <c r="C531" s="194"/>
      <c r="D531" s="195"/>
      <c r="E531" s="194"/>
      <c r="F531" s="194"/>
      <c r="G531" s="194"/>
      <c r="H531" s="194"/>
    </row>
    <row r="532" spans="1:8" ht="18">
      <c r="A532" s="194"/>
      <c r="B532" s="194"/>
      <c r="C532" s="194"/>
      <c r="D532" s="195"/>
      <c r="E532" s="194"/>
      <c r="F532" s="194"/>
      <c r="G532" s="194"/>
      <c r="H532" s="194"/>
    </row>
    <row r="533" spans="1:8" ht="18">
      <c r="A533" s="194"/>
      <c r="B533" s="194"/>
      <c r="C533" s="194"/>
      <c r="D533" s="195"/>
      <c r="E533" s="194"/>
      <c r="F533" s="194"/>
      <c r="G533" s="194"/>
      <c r="H533" s="194"/>
    </row>
    <row r="534" spans="1:8" ht="18">
      <c r="A534" s="194"/>
      <c r="B534" s="194"/>
      <c r="C534" s="194"/>
      <c r="D534" s="195"/>
      <c r="E534" s="194"/>
      <c r="F534" s="194"/>
      <c r="G534" s="194"/>
      <c r="H534" s="194"/>
    </row>
    <row r="535" spans="1:8" ht="18">
      <c r="A535" s="194"/>
      <c r="B535" s="194"/>
      <c r="C535" s="194"/>
      <c r="D535" s="195"/>
      <c r="E535" s="194"/>
      <c r="F535" s="194"/>
      <c r="G535" s="194"/>
      <c r="H535" s="194"/>
    </row>
    <row r="536" spans="1:8" ht="18">
      <c r="A536" s="194"/>
      <c r="B536" s="194"/>
      <c r="C536" s="194"/>
      <c r="D536" s="195"/>
      <c r="E536" s="194"/>
      <c r="F536" s="194"/>
      <c r="G536" s="194"/>
      <c r="H536" s="194"/>
    </row>
    <row r="537" spans="1:8" ht="18">
      <c r="A537" s="194"/>
      <c r="B537" s="194"/>
      <c r="C537" s="194"/>
      <c r="D537" s="195"/>
      <c r="E537" s="194"/>
      <c r="F537" s="194"/>
      <c r="G537" s="194"/>
      <c r="H537" s="194"/>
    </row>
    <row r="538" spans="1:8" ht="18">
      <c r="A538" s="194"/>
      <c r="B538" s="194"/>
      <c r="C538" s="194"/>
      <c r="D538" s="195"/>
      <c r="E538" s="194"/>
      <c r="F538" s="194"/>
      <c r="G538" s="194"/>
      <c r="H538" s="194"/>
    </row>
    <row r="539" spans="1:8" ht="18">
      <c r="A539" s="194"/>
      <c r="B539" s="194"/>
      <c r="C539" s="194"/>
      <c r="D539" s="195"/>
      <c r="E539" s="194"/>
      <c r="F539" s="194"/>
      <c r="G539" s="194"/>
      <c r="H539" s="194"/>
    </row>
    <row r="540" spans="1:8" ht="18">
      <c r="A540" s="194"/>
      <c r="B540" s="194"/>
      <c r="C540" s="194"/>
      <c r="D540" s="195"/>
      <c r="E540" s="194"/>
      <c r="F540" s="194"/>
      <c r="G540" s="194"/>
      <c r="H540" s="194"/>
    </row>
    <row r="541" spans="1:8" ht="18">
      <c r="A541" s="194"/>
      <c r="B541" s="194"/>
      <c r="C541" s="194"/>
      <c r="D541" s="195"/>
      <c r="E541" s="194"/>
      <c r="F541" s="194"/>
      <c r="G541" s="194"/>
      <c r="H541" s="194"/>
    </row>
    <row r="542" spans="1:8" ht="18">
      <c r="A542" s="194"/>
      <c r="B542" s="194"/>
      <c r="C542" s="194"/>
      <c r="D542" s="195"/>
      <c r="E542" s="194"/>
      <c r="F542" s="194"/>
      <c r="G542" s="194"/>
      <c r="H542" s="194"/>
    </row>
    <row r="543" spans="1:8" ht="18">
      <c r="A543" s="194"/>
      <c r="B543" s="194"/>
      <c r="C543" s="194"/>
      <c r="D543" s="195"/>
      <c r="E543" s="194"/>
      <c r="F543" s="194"/>
      <c r="G543" s="194"/>
      <c r="H543" s="194"/>
    </row>
    <row r="544" spans="1:8" ht="18">
      <c r="A544" s="194"/>
      <c r="B544" s="194"/>
      <c r="C544" s="194"/>
      <c r="D544" s="195"/>
      <c r="E544" s="194"/>
      <c r="F544" s="194"/>
      <c r="G544" s="194"/>
      <c r="H544" s="194"/>
    </row>
    <row r="545" spans="1:8" ht="18">
      <c r="A545" s="194"/>
      <c r="B545" s="194"/>
      <c r="C545" s="194"/>
      <c r="D545" s="195"/>
      <c r="E545" s="194"/>
      <c r="F545" s="194"/>
      <c r="G545" s="194"/>
      <c r="H545" s="194"/>
    </row>
    <row r="546" spans="1:8" ht="18">
      <c r="A546" s="194"/>
      <c r="B546" s="194"/>
      <c r="C546" s="194"/>
      <c r="D546" s="195"/>
      <c r="E546" s="194"/>
      <c r="F546" s="194"/>
      <c r="G546" s="194"/>
      <c r="H546" s="194"/>
    </row>
    <row r="547" spans="1:8" ht="18">
      <c r="A547" s="194"/>
      <c r="B547" s="194"/>
      <c r="C547" s="194"/>
      <c r="D547" s="195"/>
      <c r="E547" s="194"/>
      <c r="F547" s="194"/>
      <c r="G547" s="194"/>
      <c r="H547" s="194"/>
    </row>
    <row r="548" spans="1:8" ht="18">
      <c r="A548" s="194"/>
      <c r="B548" s="194"/>
      <c r="C548" s="194"/>
      <c r="D548" s="195"/>
      <c r="E548" s="194"/>
      <c r="F548" s="194"/>
      <c r="G548" s="194"/>
      <c r="H548" s="194"/>
    </row>
    <row r="549" spans="1:8" ht="18">
      <c r="A549" s="194"/>
      <c r="B549" s="194"/>
      <c r="C549" s="194"/>
      <c r="D549" s="195"/>
      <c r="E549" s="194"/>
      <c r="F549" s="194"/>
      <c r="G549" s="194"/>
      <c r="H549" s="194"/>
    </row>
    <row r="550" spans="1:8" ht="18">
      <c r="A550" s="194"/>
      <c r="B550" s="194"/>
      <c r="C550" s="194"/>
      <c r="D550" s="195"/>
      <c r="E550" s="194"/>
      <c r="F550" s="194"/>
      <c r="G550" s="194"/>
      <c r="H550" s="194"/>
    </row>
    <row r="551" spans="1:8" ht="18">
      <c r="A551" s="194"/>
      <c r="B551" s="194"/>
      <c r="C551" s="194"/>
      <c r="D551" s="195"/>
      <c r="E551" s="194"/>
      <c r="F551" s="194"/>
      <c r="G551" s="194"/>
      <c r="H551" s="194"/>
    </row>
    <row r="552" spans="1:8" ht="18">
      <c r="A552" s="194"/>
      <c r="B552" s="194"/>
      <c r="C552" s="194"/>
      <c r="D552" s="195"/>
      <c r="E552" s="194"/>
      <c r="F552" s="194"/>
      <c r="G552" s="194"/>
      <c r="H552" s="194"/>
    </row>
    <row r="553" spans="1:8" ht="18">
      <c r="A553" s="194"/>
      <c r="B553" s="194"/>
      <c r="C553" s="194"/>
      <c r="D553" s="195"/>
      <c r="E553" s="194"/>
      <c r="F553" s="194"/>
      <c r="G553" s="194"/>
      <c r="H553" s="194"/>
    </row>
    <row r="554" spans="1:8" ht="18">
      <c r="A554" s="194"/>
      <c r="B554" s="194"/>
      <c r="C554" s="194"/>
      <c r="D554" s="195"/>
      <c r="E554" s="194"/>
      <c r="F554" s="194"/>
      <c r="G554" s="194"/>
      <c r="H554" s="194"/>
    </row>
    <row r="555" spans="1:8" ht="18">
      <c r="A555" s="194"/>
      <c r="B555" s="194"/>
      <c r="C555" s="194"/>
      <c r="D555" s="195"/>
      <c r="E555" s="194"/>
      <c r="F555" s="194"/>
      <c r="G555" s="194"/>
      <c r="H555" s="194"/>
    </row>
    <row r="556" spans="1:8" ht="18">
      <c r="A556" s="194"/>
      <c r="B556" s="194"/>
      <c r="C556" s="194"/>
      <c r="D556" s="195"/>
      <c r="E556" s="194"/>
      <c r="F556" s="194"/>
      <c r="G556" s="194"/>
      <c r="H556" s="194"/>
    </row>
    <row r="557" spans="1:8" ht="18">
      <c r="A557" s="194"/>
      <c r="B557" s="194"/>
      <c r="C557" s="194"/>
      <c r="D557" s="195"/>
      <c r="E557" s="194"/>
      <c r="F557" s="194"/>
      <c r="G557" s="194"/>
      <c r="H557" s="194"/>
    </row>
    <row r="558" spans="1:8" ht="18">
      <c r="A558" s="194"/>
      <c r="B558" s="194"/>
      <c r="C558" s="194"/>
      <c r="D558" s="195"/>
      <c r="E558" s="194"/>
      <c r="F558" s="194"/>
      <c r="G558" s="194"/>
      <c r="H558" s="194"/>
    </row>
    <row r="559" spans="1:8" ht="18">
      <c r="A559" s="194"/>
      <c r="B559" s="194"/>
      <c r="C559" s="194"/>
      <c r="D559" s="195"/>
      <c r="E559" s="194"/>
      <c r="F559" s="194"/>
      <c r="G559" s="194"/>
      <c r="H559" s="194"/>
    </row>
    <row r="560" spans="1:8" ht="18">
      <c r="A560" s="194"/>
      <c r="B560" s="194"/>
      <c r="C560" s="194"/>
      <c r="D560" s="195"/>
      <c r="E560" s="194"/>
      <c r="F560" s="194"/>
      <c r="G560" s="194"/>
      <c r="H560" s="194"/>
    </row>
    <row r="561" spans="1:8" ht="18">
      <c r="A561" s="194"/>
      <c r="B561" s="194"/>
      <c r="C561" s="194"/>
      <c r="D561" s="195"/>
      <c r="E561" s="194"/>
      <c r="F561" s="194"/>
      <c r="G561" s="194"/>
      <c r="H561" s="194"/>
    </row>
    <row r="562" spans="1:8" ht="18">
      <c r="A562" s="194"/>
      <c r="B562" s="194"/>
      <c r="C562" s="194"/>
      <c r="D562" s="195"/>
      <c r="E562" s="194"/>
      <c r="F562" s="194"/>
      <c r="G562" s="194"/>
      <c r="H562" s="194"/>
    </row>
    <row r="563" spans="1:8" ht="18">
      <c r="A563" s="194"/>
      <c r="B563" s="194"/>
      <c r="C563" s="194"/>
      <c r="D563" s="195"/>
      <c r="E563" s="194"/>
      <c r="F563" s="194"/>
      <c r="G563" s="194"/>
      <c r="H563" s="194"/>
    </row>
    <row r="564" spans="1:8" ht="18">
      <c r="A564" s="194"/>
      <c r="B564" s="194"/>
      <c r="C564" s="194"/>
      <c r="D564" s="195"/>
      <c r="E564" s="194"/>
      <c r="F564" s="194"/>
      <c r="G564" s="194"/>
      <c r="H564" s="194"/>
    </row>
    <row r="565" spans="1:8" ht="18">
      <c r="A565" s="194"/>
      <c r="B565" s="194"/>
      <c r="C565" s="194"/>
      <c r="D565" s="195"/>
      <c r="E565" s="194"/>
      <c r="F565" s="194"/>
      <c r="G565" s="194"/>
      <c r="H565" s="194"/>
    </row>
    <row r="566" spans="1:8" ht="18">
      <c r="A566" s="194"/>
      <c r="B566" s="194"/>
      <c r="C566" s="194"/>
      <c r="D566" s="195"/>
      <c r="E566" s="194"/>
      <c r="F566" s="194"/>
      <c r="G566" s="194"/>
      <c r="H566" s="194"/>
    </row>
    <row r="567" spans="1:8" ht="18">
      <c r="A567" s="194"/>
      <c r="B567" s="194"/>
      <c r="C567" s="194"/>
      <c r="D567" s="195"/>
      <c r="E567" s="194"/>
      <c r="F567" s="194"/>
      <c r="G567" s="194"/>
      <c r="H567" s="194"/>
    </row>
    <row r="568" spans="1:8" ht="18">
      <c r="A568" s="194"/>
      <c r="B568" s="194"/>
      <c r="C568" s="194"/>
      <c r="D568" s="195"/>
      <c r="E568" s="194"/>
      <c r="F568" s="194"/>
      <c r="G568" s="194"/>
      <c r="H568" s="194"/>
    </row>
    <row r="569" spans="1:8" ht="18">
      <c r="A569" s="194"/>
      <c r="B569" s="194"/>
      <c r="C569" s="194"/>
      <c r="D569" s="195"/>
      <c r="E569" s="194"/>
      <c r="F569" s="194"/>
      <c r="G569" s="194"/>
      <c r="H569" s="194"/>
    </row>
    <row r="570" spans="1:8" ht="18">
      <c r="A570" s="194"/>
      <c r="B570" s="194"/>
      <c r="C570" s="194"/>
      <c r="D570" s="195"/>
      <c r="E570" s="194"/>
      <c r="F570" s="194"/>
      <c r="G570" s="194"/>
      <c r="H570" s="194"/>
    </row>
    <row r="571" spans="1:8" ht="18">
      <c r="A571" s="194"/>
      <c r="B571" s="194"/>
      <c r="C571" s="194"/>
      <c r="D571" s="195"/>
      <c r="E571" s="194"/>
      <c r="F571" s="194"/>
      <c r="G571" s="194"/>
      <c r="H571" s="194"/>
    </row>
    <row r="572" spans="1:8" ht="18">
      <c r="A572" s="194"/>
      <c r="B572" s="194"/>
      <c r="C572" s="194"/>
      <c r="D572" s="195"/>
      <c r="E572" s="194"/>
      <c r="F572" s="194"/>
      <c r="G572" s="194"/>
      <c r="H572" s="194"/>
    </row>
    <row r="573" spans="1:8" ht="18">
      <c r="A573" s="194"/>
      <c r="B573" s="194"/>
      <c r="C573" s="194"/>
      <c r="D573" s="195"/>
      <c r="E573" s="194"/>
      <c r="F573" s="194"/>
      <c r="G573" s="194"/>
      <c r="H573" s="194"/>
    </row>
    <row r="574" spans="1:8" ht="18">
      <c r="A574" s="194"/>
      <c r="B574" s="194"/>
      <c r="C574" s="194"/>
      <c r="D574" s="195"/>
      <c r="E574" s="194"/>
      <c r="F574" s="194"/>
      <c r="G574" s="194"/>
      <c r="H574" s="194"/>
    </row>
    <row r="575" spans="1:8" ht="18">
      <c r="A575" s="194"/>
      <c r="B575" s="194"/>
      <c r="C575" s="194"/>
      <c r="D575" s="195"/>
      <c r="E575" s="194"/>
      <c r="F575" s="194"/>
      <c r="G575" s="194"/>
      <c r="H575" s="194"/>
    </row>
    <row r="576" spans="1:8" ht="18">
      <c r="A576" s="194"/>
      <c r="B576" s="194"/>
      <c r="C576" s="194"/>
      <c r="D576" s="195"/>
      <c r="E576" s="194"/>
      <c r="F576" s="194"/>
      <c r="G576" s="194"/>
      <c r="H576" s="194"/>
    </row>
    <row r="577" spans="1:8" ht="18">
      <c r="A577" s="194"/>
      <c r="B577" s="194"/>
      <c r="C577" s="194"/>
      <c r="D577" s="195"/>
      <c r="E577" s="194"/>
      <c r="F577" s="194"/>
      <c r="G577" s="194"/>
      <c r="H577" s="194"/>
    </row>
    <row r="578" spans="1:8" ht="18">
      <c r="A578" s="194"/>
      <c r="B578" s="194"/>
      <c r="C578" s="194"/>
      <c r="D578" s="195"/>
      <c r="E578" s="194"/>
      <c r="F578" s="194"/>
      <c r="G578" s="194"/>
      <c r="H578" s="194"/>
    </row>
    <row r="579" spans="1:8" ht="18">
      <c r="A579" s="194"/>
      <c r="B579" s="194"/>
      <c r="C579" s="194"/>
      <c r="D579" s="195"/>
      <c r="E579" s="194"/>
      <c r="F579" s="194"/>
      <c r="G579" s="194"/>
      <c r="H579" s="194"/>
    </row>
    <row r="580" spans="1:8" ht="18">
      <c r="A580" s="194"/>
      <c r="B580" s="194"/>
      <c r="C580" s="194"/>
      <c r="D580" s="195"/>
      <c r="E580" s="194"/>
      <c r="F580" s="194"/>
      <c r="G580" s="194"/>
      <c r="H580" s="194"/>
    </row>
    <row r="581" spans="1:8" ht="18">
      <c r="A581" s="194"/>
      <c r="B581" s="194"/>
      <c r="C581" s="194"/>
      <c r="D581" s="195"/>
      <c r="E581" s="194"/>
      <c r="F581" s="194"/>
      <c r="G581" s="194"/>
      <c r="H581" s="194"/>
    </row>
    <row r="582" spans="1:8" ht="18">
      <c r="A582" s="194"/>
      <c r="B582" s="194"/>
      <c r="C582" s="194"/>
      <c r="D582" s="195"/>
      <c r="E582" s="194"/>
      <c r="F582" s="194"/>
      <c r="G582" s="194"/>
      <c r="H582" s="194"/>
    </row>
    <row r="583" spans="1:8" ht="18">
      <c r="A583" s="194"/>
      <c r="B583" s="194"/>
      <c r="C583" s="194"/>
      <c r="D583" s="195"/>
      <c r="E583" s="194"/>
      <c r="F583" s="194"/>
      <c r="G583" s="194"/>
      <c r="H583" s="194"/>
    </row>
    <row r="584" spans="1:8" ht="18">
      <c r="A584" s="194"/>
      <c r="B584" s="194"/>
      <c r="C584" s="194"/>
      <c r="D584" s="195"/>
      <c r="E584" s="194"/>
      <c r="F584" s="194"/>
      <c r="G584" s="194"/>
      <c r="H584" s="194"/>
    </row>
    <row r="585" spans="1:8" ht="18">
      <c r="A585" s="194"/>
      <c r="B585" s="194"/>
      <c r="C585" s="194"/>
      <c r="D585" s="195"/>
      <c r="E585" s="194"/>
      <c r="F585" s="194"/>
      <c r="G585" s="194"/>
      <c r="H585" s="194"/>
    </row>
    <row r="586" spans="1:8" ht="18">
      <c r="A586" s="194"/>
      <c r="B586" s="194"/>
      <c r="C586" s="194"/>
      <c r="D586" s="195"/>
      <c r="E586" s="194"/>
      <c r="F586" s="194"/>
      <c r="G586" s="194"/>
      <c r="H586" s="194"/>
    </row>
    <row r="587" spans="1:8" ht="18">
      <c r="A587" s="194"/>
      <c r="B587" s="194"/>
      <c r="C587" s="194"/>
      <c r="D587" s="195"/>
      <c r="E587" s="194"/>
      <c r="F587" s="194"/>
      <c r="G587" s="194"/>
      <c r="H587" s="194"/>
    </row>
    <row r="588" spans="1:8" ht="18">
      <c r="A588" s="194"/>
      <c r="B588" s="194"/>
      <c r="C588" s="194"/>
      <c r="D588" s="195"/>
      <c r="E588" s="194"/>
      <c r="F588" s="194"/>
      <c r="G588" s="194"/>
      <c r="H588" s="194"/>
    </row>
    <row r="589" spans="1:8" ht="18">
      <c r="A589" s="194"/>
      <c r="B589" s="194"/>
      <c r="C589" s="194"/>
      <c r="D589" s="195"/>
      <c r="E589" s="194"/>
      <c r="F589" s="194"/>
      <c r="G589" s="194"/>
      <c r="H589" s="194"/>
    </row>
    <row r="590" spans="1:8" ht="18">
      <c r="A590" s="194"/>
      <c r="B590" s="194"/>
      <c r="C590" s="194"/>
      <c r="D590" s="195"/>
      <c r="E590" s="194"/>
      <c r="F590" s="194"/>
      <c r="G590" s="194"/>
      <c r="H590" s="194"/>
    </row>
    <row r="591" spans="1:8" ht="18">
      <c r="A591" s="194"/>
      <c r="B591" s="194"/>
      <c r="C591" s="194"/>
      <c r="D591" s="195"/>
      <c r="E591" s="194"/>
      <c r="F591" s="194"/>
      <c r="G591" s="194"/>
      <c r="H591" s="194"/>
    </row>
    <row r="592" spans="1:8" ht="18">
      <c r="A592" s="194"/>
      <c r="B592" s="194"/>
      <c r="C592" s="194"/>
      <c r="D592" s="195"/>
      <c r="E592" s="194"/>
      <c r="F592" s="194"/>
      <c r="G592" s="194"/>
      <c r="H592" s="194"/>
    </row>
    <row r="593" spans="1:8" ht="18">
      <c r="A593" s="194"/>
      <c r="B593" s="194"/>
      <c r="C593" s="194"/>
      <c r="D593" s="195"/>
      <c r="E593" s="194"/>
      <c r="F593" s="194"/>
      <c r="G593" s="194"/>
      <c r="H593" s="194"/>
    </row>
    <row r="594" spans="1:8" ht="18">
      <c r="A594" s="194"/>
      <c r="B594" s="194"/>
      <c r="C594" s="194"/>
      <c r="D594" s="195"/>
      <c r="E594" s="194"/>
      <c r="F594" s="194"/>
      <c r="G594" s="194"/>
      <c r="H594" s="194"/>
    </row>
    <row r="595" spans="1:8" ht="18">
      <c r="A595" s="194"/>
      <c r="B595" s="194"/>
      <c r="C595" s="194"/>
      <c r="D595" s="195"/>
      <c r="E595" s="194"/>
      <c r="F595" s="194"/>
      <c r="G595" s="194"/>
      <c r="H595" s="194"/>
    </row>
    <row r="596" spans="1:8" ht="18">
      <c r="A596" s="194"/>
      <c r="B596" s="194"/>
      <c r="C596" s="194"/>
      <c r="D596" s="195"/>
      <c r="E596" s="194"/>
      <c r="F596" s="194"/>
      <c r="G596" s="194"/>
      <c r="H596" s="194"/>
    </row>
    <row r="597" spans="1:8" ht="18">
      <c r="A597" s="194"/>
      <c r="B597" s="194"/>
      <c r="C597" s="194"/>
      <c r="D597" s="195"/>
      <c r="E597" s="194"/>
      <c r="F597" s="194"/>
      <c r="G597" s="194"/>
      <c r="H597" s="194"/>
    </row>
    <row r="598" spans="1:8" ht="18">
      <c r="A598" s="194"/>
      <c r="B598" s="194"/>
      <c r="C598" s="194"/>
      <c r="D598" s="195"/>
      <c r="E598" s="194"/>
      <c r="F598" s="194"/>
      <c r="G598" s="194"/>
      <c r="H598" s="194"/>
    </row>
    <row r="599" spans="1:8" ht="18">
      <c r="A599" s="194"/>
      <c r="B599" s="194"/>
      <c r="C599" s="194"/>
      <c r="D599" s="195"/>
      <c r="E599" s="194"/>
      <c r="F599" s="194"/>
      <c r="G599" s="194"/>
      <c r="H599" s="194"/>
    </row>
    <row r="600" spans="1:8" ht="18">
      <c r="A600" s="194"/>
      <c r="B600" s="194"/>
      <c r="C600" s="194"/>
      <c r="D600" s="195"/>
      <c r="E600" s="194"/>
      <c r="F600" s="194"/>
      <c r="G600" s="194"/>
      <c r="H600" s="194"/>
    </row>
    <row r="601" spans="1:8" ht="18">
      <c r="A601" s="194"/>
      <c r="B601" s="194"/>
      <c r="C601" s="194"/>
      <c r="D601" s="195"/>
      <c r="E601" s="194"/>
      <c r="F601" s="194"/>
      <c r="G601" s="194"/>
      <c r="H601" s="194"/>
    </row>
    <row r="602" spans="1:8" ht="18">
      <c r="A602" s="194"/>
      <c r="B602" s="194"/>
      <c r="C602" s="194"/>
      <c r="D602" s="195"/>
      <c r="E602" s="194"/>
      <c r="F602" s="194"/>
      <c r="G602" s="194"/>
      <c r="H602" s="194"/>
    </row>
    <row r="603" spans="1:8" ht="18">
      <c r="A603" s="194"/>
      <c r="B603" s="194"/>
      <c r="C603" s="194"/>
      <c r="D603" s="195"/>
      <c r="E603" s="194"/>
      <c r="F603" s="194"/>
      <c r="G603" s="194"/>
      <c r="H603" s="194"/>
    </row>
    <row r="604" spans="1:8" ht="18">
      <c r="A604" s="194"/>
      <c r="B604" s="194"/>
      <c r="C604" s="194"/>
      <c r="D604" s="195"/>
      <c r="E604" s="194"/>
      <c r="F604" s="194"/>
      <c r="G604" s="194"/>
      <c r="H604" s="194"/>
    </row>
    <row r="605" spans="1:8" ht="18">
      <c r="A605" s="194"/>
      <c r="B605" s="194"/>
      <c r="C605" s="194"/>
      <c r="D605" s="195"/>
      <c r="E605" s="194"/>
      <c r="F605" s="194"/>
      <c r="G605" s="194"/>
      <c r="H605" s="194"/>
    </row>
    <row r="606" spans="1:8" ht="18">
      <c r="A606" s="194"/>
      <c r="B606" s="194"/>
      <c r="C606" s="194"/>
      <c r="D606" s="195"/>
      <c r="E606" s="194"/>
      <c r="F606" s="194"/>
      <c r="G606" s="194"/>
      <c r="H606" s="194"/>
    </row>
    <row r="607" spans="1:8" ht="18">
      <c r="A607" s="194"/>
      <c r="B607" s="194"/>
      <c r="C607" s="194"/>
      <c r="D607" s="195"/>
      <c r="E607" s="194"/>
      <c r="F607" s="194"/>
      <c r="G607" s="194"/>
      <c r="H607" s="194"/>
    </row>
    <row r="608" spans="1:8" ht="18">
      <c r="A608" s="194"/>
      <c r="B608" s="194"/>
      <c r="C608" s="194"/>
      <c r="D608" s="195"/>
      <c r="E608" s="194"/>
      <c r="F608" s="194"/>
      <c r="G608" s="194"/>
      <c r="H608" s="194"/>
    </row>
    <row r="609" spans="1:8" ht="18">
      <c r="A609" s="194"/>
      <c r="B609" s="194"/>
      <c r="C609" s="194"/>
      <c r="D609" s="195"/>
      <c r="E609" s="194"/>
      <c r="F609" s="194"/>
      <c r="G609" s="194"/>
      <c r="H609" s="194"/>
    </row>
    <row r="610" spans="1:8" ht="18">
      <c r="A610" s="194"/>
      <c r="B610" s="194"/>
      <c r="C610" s="194"/>
      <c r="D610" s="195"/>
      <c r="E610" s="194"/>
      <c r="F610" s="194"/>
      <c r="G610" s="194"/>
      <c r="H610" s="194"/>
    </row>
    <row r="611" spans="1:8" ht="18">
      <c r="A611" s="194"/>
      <c r="B611" s="194"/>
      <c r="C611" s="194"/>
      <c r="D611" s="195"/>
      <c r="E611" s="194"/>
      <c r="F611" s="194"/>
      <c r="G611" s="194"/>
      <c r="H611" s="194"/>
    </row>
    <row r="612" spans="1:8" ht="18">
      <c r="A612" s="194"/>
      <c r="B612" s="194"/>
      <c r="C612" s="194"/>
      <c r="D612" s="195"/>
      <c r="E612" s="194"/>
      <c r="F612" s="194"/>
      <c r="G612" s="194"/>
      <c r="H612" s="194"/>
    </row>
    <row r="613" spans="1:8" ht="18">
      <c r="A613" s="194"/>
      <c r="B613" s="194"/>
      <c r="C613" s="194"/>
      <c r="D613" s="195"/>
      <c r="E613" s="194"/>
      <c r="F613" s="194"/>
      <c r="G613" s="194"/>
      <c r="H613" s="194"/>
    </row>
    <row r="614" spans="1:8" ht="18">
      <c r="A614" s="194"/>
      <c r="B614" s="194"/>
      <c r="C614" s="194"/>
      <c r="D614" s="195"/>
      <c r="E614" s="194"/>
      <c r="F614" s="194"/>
      <c r="G614" s="194"/>
      <c r="H614" s="194"/>
    </row>
    <row r="615" spans="1:8" ht="18">
      <c r="A615" s="194"/>
      <c r="B615" s="194"/>
      <c r="C615" s="194"/>
      <c r="D615" s="195"/>
      <c r="E615" s="194"/>
      <c r="F615" s="194"/>
      <c r="G615" s="194"/>
      <c r="H615" s="194"/>
    </row>
    <row r="616" spans="1:8" ht="18">
      <c r="A616" s="194"/>
      <c r="B616" s="194"/>
      <c r="C616" s="194"/>
      <c r="D616" s="195"/>
      <c r="E616" s="194"/>
      <c r="F616" s="194"/>
      <c r="G616" s="194"/>
      <c r="H616" s="194"/>
    </row>
    <row r="617" spans="1:8" ht="18">
      <c r="A617" s="194"/>
      <c r="B617" s="194"/>
      <c r="C617" s="194"/>
      <c r="D617" s="195"/>
      <c r="E617" s="194"/>
      <c r="F617" s="194"/>
      <c r="G617" s="194"/>
      <c r="H617" s="194"/>
    </row>
    <row r="618" spans="1:8" ht="18">
      <c r="A618" s="194"/>
      <c r="B618" s="194"/>
      <c r="C618" s="194"/>
      <c r="D618" s="195"/>
      <c r="E618" s="194"/>
      <c r="F618" s="194"/>
      <c r="G618" s="194"/>
      <c r="H618" s="194"/>
    </row>
    <row r="619" spans="1:8" ht="18">
      <c r="A619" s="194"/>
      <c r="B619" s="194"/>
      <c r="C619" s="194"/>
      <c r="D619" s="195"/>
      <c r="E619" s="194"/>
      <c r="F619" s="194"/>
      <c r="G619" s="194"/>
      <c r="H619" s="194"/>
    </row>
    <row r="620" spans="1:8" ht="18">
      <c r="A620" s="194"/>
      <c r="B620" s="194"/>
      <c r="C620" s="194"/>
      <c r="D620" s="195"/>
      <c r="E620" s="194"/>
      <c r="F620" s="194"/>
      <c r="G620" s="194"/>
      <c r="H620" s="194"/>
    </row>
    <row r="621" spans="1:8" ht="18">
      <c r="A621" s="194"/>
      <c r="B621" s="194"/>
      <c r="C621" s="194"/>
      <c r="D621" s="195"/>
      <c r="E621" s="194"/>
      <c r="F621" s="194"/>
      <c r="G621" s="194"/>
      <c r="H621" s="194"/>
    </row>
    <row r="622" spans="1:8" ht="18">
      <c r="A622" s="194"/>
      <c r="B622" s="194"/>
      <c r="C622" s="194"/>
      <c r="D622" s="195"/>
      <c r="E622" s="194"/>
      <c r="F622" s="194"/>
      <c r="G622" s="194"/>
      <c r="H622" s="194"/>
    </row>
    <row r="623" spans="1:8" ht="18">
      <c r="A623" s="194"/>
      <c r="B623" s="194"/>
      <c r="C623" s="194"/>
      <c r="D623" s="195"/>
      <c r="E623" s="194"/>
      <c r="F623" s="194"/>
      <c r="G623" s="194"/>
      <c r="H623" s="194"/>
    </row>
    <row r="624" spans="1:8" ht="18">
      <c r="A624" s="194"/>
      <c r="B624" s="194"/>
      <c r="C624" s="194"/>
      <c r="D624" s="195"/>
      <c r="E624" s="194"/>
      <c r="F624" s="194"/>
      <c r="G624" s="194"/>
      <c r="H624" s="194"/>
    </row>
    <row r="625" spans="1:8" ht="18">
      <c r="A625" s="194"/>
      <c r="B625" s="194"/>
      <c r="C625" s="194"/>
      <c r="D625" s="195"/>
      <c r="E625" s="194"/>
      <c r="F625" s="194"/>
      <c r="G625" s="194"/>
      <c r="H625" s="194"/>
    </row>
    <row r="626" spans="1:8" ht="18">
      <c r="A626" s="194"/>
      <c r="B626" s="194"/>
      <c r="C626" s="194"/>
      <c r="D626" s="195"/>
      <c r="E626" s="194"/>
      <c r="F626" s="194"/>
      <c r="G626" s="194"/>
      <c r="H626" s="194"/>
    </row>
    <row r="627" spans="1:8" ht="18">
      <c r="A627" s="194"/>
      <c r="B627" s="194"/>
      <c r="C627" s="194"/>
      <c r="D627" s="195"/>
      <c r="E627" s="194"/>
      <c r="F627" s="194"/>
      <c r="G627" s="194"/>
      <c r="H627" s="194"/>
    </row>
    <row r="628" spans="1:8" ht="18">
      <c r="A628" s="194"/>
      <c r="B628" s="194"/>
      <c r="C628" s="194"/>
      <c r="D628" s="195"/>
      <c r="E628" s="194"/>
      <c r="F628" s="194"/>
      <c r="G628" s="194"/>
      <c r="H628" s="194"/>
    </row>
    <row r="629" spans="1:8" ht="18">
      <c r="A629" s="194"/>
      <c r="B629" s="194"/>
      <c r="C629" s="194"/>
      <c r="D629" s="195"/>
      <c r="E629" s="194"/>
      <c r="F629" s="194"/>
      <c r="G629" s="194"/>
      <c r="H629" s="194"/>
    </row>
  </sheetData>
  <mergeCells count="7">
    <mergeCell ref="A52:F52"/>
    <mergeCell ref="A1:C1"/>
    <mergeCell ref="D1:F1"/>
    <mergeCell ref="A2:F2"/>
    <mergeCell ref="A3:F3"/>
    <mergeCell ref="A5:F5"/>
    <mergeCell ref="A6:F6"/>
  </mergeCells>
  <pageMargins left="0.39370078740157483" right="0" top="0.74803149606299213" bottom="0" header="0.31496062992125984" footer="0.31496062992125984"/>
  <pageSetup scale="60"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326"/>
  <sheetViews>
    <sheetView zoomScaleNormal="100" workbookViewId="0">
      <selection sqref="A1:B1"/>
    </sheetView>
  </sheetViews>
  <sheetFormatPr baseColWidth="10" defaultRowHeight="15"/>
  <cols>
    <col min="1" max="1" width="9.85546875" customWidth="1"/>
    <col min="2" max="2" width="25.28515625" customWidth="1"/>
    <col min="3" max="3" width="46.140625" style="213" customWidth="1"/>
    <col min="4" max="4" width="18.140625" style="214" customWidth="1"/>
    <col min="5" max="5" width="12.85546875" bestFit="1" customWidth="1"/>
  </cols>
  <sheetData>
    <row r="1" spans="1:13" ht="57.75" customHeight="1">
      <c r="A1" s="519" t="s">
        <v>285</v>
      </c>
      <c r="B1" s="519"/>
      <c r="C1" s="520" t="s">
        <v>508</v>
      </c>
      <c r="D1" s="520"/>
      <c r="I1" s="427"/>
      <c r="J1" s="427"/>
      <c r="K1" s="427"/>
      <c r="L1" s="427"/>
      <c r="M1" s="427"/>
    </row>
    <row r="2" spans="1:13" ht="47.25" customHeight="1" thickBot="1">
      <c r="A2" s="528" t="s">
        <v>381</v>
      </c>
      <c r="B2" s="528"/>
      <c r="C2" s="528"/>
      <c r="D2" s="528"/>
    </row>
    <row r="3" spans="1:13" ht="6" customHeight="1">
      <c r="A3" s="515"/>
      <c r="B3" s="515"/>
      <c r="C3" s="515"/>
      <c r="D3" s="515"/>
    </row>
    <row r="4" spans="1:13" ht="27.75" customHeight="1">
      <c r="A4" s="524" t="s">
        <v>267</v>
      </c>
      <c r="B4" s="525" t="s">
        <v>348</v>
      </c>
      <c r="C4" s="526" t="s">
        <v>349</v>
      </c>
      <c r="D4" s="527" t="s">
        <v>721</v>
      </c>
    </row>
    <row r="5" spans="1:13" ht="25.5" customHeight="1" thickBot="1">
      <c r="A5" s="524"/>
      <c r="B5" s="525"/>
      <c r="C5" s="526"/>
      <c r="D5" s="527"/>
    </row>
    <row r="6" spans="1:13" s="198" customFormat="1" ht="3" customHeight="1" thickBot="1">
      <c r="A6" s="509"/>
      <c r="B6" s="509"/>
      <c r="C6" s="509"/>
      <c r="D6" s="509"/>
    </row>
    <row r="7" spans="1:13" s="198" customFormat="1" ht="3" customHeight="1" thickBot="1">
      <c r="A7" s="263"/>
      <c r="B7" s="263"/>
      <c r="C7" s="343"/>
      <c r="D7" s="197"/>
    </row>
    <row r="8" spans="1:13" s="203" customFormat="1" ht="18" customHeight="1">
      <c r="A8" s="199"/>
      <c r="B8" s="199" t="s">
        <v>24</v>
      </c>
      <c r="C8" s="200"/>
      <c r="D8" s="201">
        <v>577476515.43000007</v>
      </c>
      <c r="E8" s="202"/>
    </row>
    <row r="9" spans="1:13" s="203" customFormat="1" ht="18" customHeight="1">
      <c r="A9" s="199">
        <v>11</v>
      </c>
      <c r="B9" s="185"/>
      <c r="C9" s="204"/>
      <c r="D9" s="190"/>
      <c r="E9" s="202"/>
    </row>
    <row r="10" spans="1:13" s="203" customFormat="1" ht="18" customHeight="1">
      <c r="A10" s="199"/>
      <c r="B10" s="261" t="s">
        <v>583</v>
      </c>
      <c r="C10" s="204"/>
      <c r="D10" s="182">
        <v>171474000</v>
      </c>
      <c r="E10" s="202"/>
    </row>
    <row r="11" spans="1:13" s="203" customFormat="1" ht="40.5">
      <c r="A11" s="199"/>
      <c r="B11" s="185"/>
      <c r="C11" s="204" t="s">
        <v>584</v>
      </c>
      <c r="D11" s="190">
        <v>145231000</v>
      </c>
      <c r="E11" s="202"/>
    </row>
    <row r="12" spans="1:13" s="203" customFormat="1" ht="27">
      <c r="A12" s="199"/>
      <c r="B12" s="185"/>
      <c r="C12" s="204" t="s">
        <v>585</v>
      </c>
      <c r="D12" s="190">
        <v>9062000</v>
      </c>
      <c r="E12" s="202"/>
    </row>
    <row r="13" spans="1:13" s="203" customFormat="1" ht="27">
      <c r="A13" s="199"/>
      <c r="B13" s="185"/>
      <c r="C13" s="204" t="s">
        <v>586</v>
      </c>
      <c r="D13" s="190">
        <v>4050000</v>
      </c>
      <c r="E13" s="202"/>
    </row>
    <row r="14" spans="1:13" s="203" customFormat="1" ht="27">
      <c r="A14" s="199"/>
      <c r="B14" s="185"/>
      <c r="C14" s="204" t="s">
        <v>587</v>
      </c>
      <c r="D14" s="190">
        <v>3704000</v>
      </c>
      <c r="E14" s="202"/>
    </row>
    <row r="15" spans="1:13" s="203" customFormat="1" ht="18">
      <c r="A15" s="199"/>
      <c r="B15" s="185"/>
      <c r="C15" s="204" t="s">
        <v>588</v>
      </c>
      <c r="D15" s="190">
        <v>6284000</v>
      </c>
      <c r="E15" s="202"/>
    </row>
    <row r="16" spans="1:13" s="203" customFormat="1" ht="18">
      <c r="A16" s="199"/>
      <c r="B16" s="185"/>
      <c r="C16" s="204" t="s">
        <v>589</v>
      </c>
      <c r="D16" s="190">
        <v>3143000</v>
      </c>
      <c r="E16" s="202"/>
    </row>
    <row r="17" spans="1:5" s="203" customFormat="1" ht="18" customHeight="1">
      <c r="A17" s="199"/>
      <c r="B17" s="185" t="s">
        <v>111</v>
      </c>
      <c r="C17" s="204"/>
      <c r="D17" s="190">
        <v>313835964.97000009</v>
      </c>
      <c r="E17" s="202"/>
    </row>
    <row r="18" spans="1:5" s="203" customFormat="1" ht="18">
      <c r="A18" s="199"/>
      <c r="B18" s="185"/>
      <c r="C18" s="204" t="s">
        <v>111</v>
      </c>
      <c r="D18" s="190">
        <v>791898.03</v>
      </c>
      <c r="E18" s="202"/>
    </row>
    <row r="19" spans="1:5" s="203" customFormat="1" ht="18">
      <c r="A19" s="199"/>
      <c r="B19" s="185"/>
      <c r="C19" s="204" t="s">
        <v>590</v>
      </c>
      <c r="D19" s="190">
        <v>46075969.840000004</v>
      </c>
      <c r="E19" s="202"/>
    </row>
    <row r="20" spans="1:5" s="203" customFormat="1" ht="18">
      <c r="A20" s="199"/>
      <c r="B20" s="185"/>
      <c r="C20" s="204" t="s">
        <v>591</v>
      </c>
      <c r="D20" s="190">
        <v>28166000</v>
      </c>
      <c r="E20" s="202"/>
    </row>
    <row r="21" spans="1:5" s="203" customFormat="1" ht="18">
      <c r="A21" s="199"/>
      <c r="B21" s="185"/>
      <c r="C21" s="204" t="s">
        <v>592</v>
      </c>
      <c r="D21" s="190">
        <v>6766837.2699999986</v>
      </c>
      <c r="E21" s="202"/>
    </row>
    <row r="22" spans="1:5" s="203" customFormat="1" ht="18">
      <c r="A22" s="199"/>
      <c r="B22" s="185"/>
      <c r="C22" s="204" t="s">
        <v>593</v>
      </c>
      <c r="D22" s="190">
        <v>1357745.67</v>
      </c>
      <c r="E22" s="202"/>
    </row>
    <row r="23" spans="1:5" s="203" customFormat="1" ht="27">
      <c r="A23" s="199"/>
      <c r="B23" s="185"/>
      <c r="C23" s="204" t="s">
        <v>594</v>
      </c>
      <c r="D23" s="190">
        <v>7177730.5499999998</v>
      </c>
      <c r="E23" s="202"/>
    </row>
    <row r="24" spans="1:5" s="203" customFormat="1" ht="18">
      <c r="A24" s="199"/>
      <c r="B24" s="185"/>
      <c r="C24" s="204" t="s">
        <v>595</v>
      </c>
      <c r="D24" s="190">
        <v>4500000</v>
      </c>
      <c r="E24" s="202"/>
    </row>
    <row r="25" spans="1:5" s="203" customFormat="1" ht="27">
      <c r="A25" s="199"/>
      <c r="B25" s="185"/>
      <c r="C25" s="204" t="s">
        <v>596</v>
      </c>
      <c r="D25" s="190">
        <v>1476469.4</v>
      </c>
      <c r="E25" s="202"/>
    </row>
    <row r="26" spans="1:5" s="203" customFormat="1" ht="18">
      <c r="A26" s="199"/>
      <c r="B26" s="185"/>
      <c r="C26" s="204" t="s">
        <v>597</v>
      </c>
      <c r="D26" s="190">
        <v>1416127.29</v>
      </c>
      <c r="E26" s="202"/>
    </row>
    <row r="27" spans="1:5" s="203" customFormat="1" ht="18">
      <c r="A27" s="199"/>
      <c r="B27" s="185"/>
      <c r="C27" s="204" t="s">
        <v>598</v>
      </c>
      <c r="D27" s="190">
        <v>6000000</v>
      </c>
      <c r="E27" s="202"/>
    </row>
    <row r="28" spans="1:5" s="203" customFormat="1" ht="18">
      <c r="A28" s="199"/>
      <c r="B28" s="185"/>
      <c r="C28" s="204" t="s">
        <v>599</v>
      </c>
      <c r="D28" s="190">
        <v>8185444.5100000007</v>
      </c>
      <c r="E28" s="202"/>
    </row>
    <row r="29" spans="1:5" s="203" customFormat="1" ht="18">
      <c r="A29" s="199"/>
      <c r="B29" s="185"/>
      <c r="C29" s="204" t="s">
        <v>600</v>
      </c>
      <c r="D29" s="190">
        <v>10564410.4</v>
      </c>
      <c r="E29" s="202"/>
    </row>
    <row r="30" spans="1:5" s="203" customFormat="1" ht="18">
      <c r="A30" s="199"/>
      <c r="B30" s="185"/>
      <c r="C30" s="204" t="s">
        <v>601</v>
      </c>
      <c r="D30" s="190">
        <v>2348008.2300000004</v>
      </c>
      <c r="E30" s="202"/>
    </row>
    <row r="31" spans="1:5" s="203" customFormat="1" ht="27">
      <c r="A31" s="199"/>
      <c r="B31" s="185"/>
      <c r="C31" s="204" t="s">
        <v>602</v>
      </c>
      <c r="D31" s="190">
        <v>2306990.46</v>
      </c>
      <c r="E31" s="202"/>
    </row>
    <row r="32" spans="1:5" s="203" customFormat="1" ht="18">
      <c r="A32" s="199"/>
      <c r="B32" s="185"/>
      <c r="C32" s="204" t="s">
        <v>603</v>
      </c>
      <c r="D32" s="190">
        <v>8500000</v>
      </c>
      <c r="E32" s="202"/>
    </row>
    <row r="33" spans="1:5" s="203" customFormat="1" ht="18">
      <c r="A33" s="199"/>
      <c r="B33" s="185"/>
      <c r="C33" s="204" t="s">
        <v>604</v>
      </c>
      <c r="D33" s="190">
        <v>3010292.63</v>
      </c>
      <c r="E33" s="202"/>
    </row>
    <row r="34" spans="1:5" s="203" customFormat="1" ht="18">
      <c r="A34" s="199"/>
      <c r="B34" s="185"/>
      <c r="C34" s="204" t="s">
        <v>605</v>
      </c>
      <c r="D34" s="190">
        <v>9547553.1099999994</v>
      </c>
      <c r="E34" s="202"/>
    </row>
    <row r="35" spans="1:5" s="203" customFormat="1" ht="18">
      <c r="A35" s="199"/>
      <c r="B35" s="185"/>
      <c r="C35" s="204" t="s">
        <v>606</v>
      </c>
      <c r="D35" s="190">
        <v>20000000</v>
      </c>
      <c r="E35" s="202"/>
    </row>
    <row r="36" spans="1:5" s="203" customFormat="1" ht="18">
      <c r="A36" s="199"/>
      <c r="B36" s="185"/>
      <c r="C36" s="204" t="s">
        <v>607</v>
      </c>
      <c r="D36" s="190">
        <v>11619635.719999999</v>
      </c>
      <c r="E36" s="202"/>
    </row>
    <row r="37" spans="1:5" s="203" customFormat="1" ht="18">
      <c r="A37" s="199"/>
      <c r="B37" s="185"/>
      <c r="C37" s="204" t="s">
        <v>608</v>
      </c>
      <c r="D37" s="190">
        <v>1086713.08</v>
      </c>
      <c r="E37" s="202"/>
    </row>
    <row r="38" spans="1:5" s="203" customFormat="1" ht="18">
      <c r="A38" s="199"/>
      <c r="B38" s="185"/>
      <c r="C38" s="204" t="s">
        <v>609</v>
      </c>
      <c r="D38" s="190">
        <v>1811570.23</v>
      </c>
      <c r="E38" s="202"/>
    </row>
    <row r="39" spans="1:5" s="203" customFormat="1" ht="18">
      <c r="A39" s="199"/>
      <c r="B39" s="185"/>
      <c r="C39" s="204" t="s">
        <v>610</v>
      </c>
      <c r="D39" s="190">
        <v>18886877.950000003</v>
      </c>
      <c r="E39" s="202"/>
    </row>
    <row r="40" spans="1:5" s="203" customFormat="1" ht="18">
      <c r="A40" s="199"/>
      <c r="B40" s="185"/>
      <c r="C40" s="204" t="s">
        <v>611</v>
      </c>
      <c r="D40" s="190">
        <v>1409598.8</v>
      </c>
      <c r="E40" s="202"/>
    </row>
    <row r="41" spans="1:5" s="203" customFormat="1" ht="18">
      <c r="A41" s="199"/>
      <c r="B41" s="185"/>
      <c r="C41" s="204" t="s">
        <v>612</v>
      </c>
      <c r="D41" s="190">
        <v>3167876.7100000004</v>
      </c>
      <c r="E41" s="202"/>
    </row>
    <row r="42" spans="1:5" s="203" customFormat="1" ht="18">
      <c r="A42" s="199"/>
      <c r="B42" s="185"/>
      <c r="C42" s="204" t="s">
        <v>613</v>
      </c>
      <c r="D42" s="190">
        <v>2306472.71</v>
      </c>
      <c r="E42" s="202"/>
    </row>
    <row r="43" spans="1:5" s="203" customFormat="1" ht="18">
      <c r="A43" s="199"/>
      <c r="B43" s="185"/>
      <c r="C43" s="204" t="s">
        <v>614</v>
      </c>
      <c r="D43" s="190">
        <v>81587388.219999999</v>
      </c>
      <c r="E43" s="202"/>
    </row>
    <row r="44" spans="1:5" s="203" customFormat="1" ht="27">
      <c r="A44" s="199"/>
      <c r="B44" s="185"/>
      <c r="C44" s="204" t="s">
        <v>615</v>
      </c>
      <c r="D44" s="190">
        <v>1727401.6</v>
      </c>
      <c r="E44" s="202"/>
    </row>
    <row r="45" spans="1:5" s="203" customFormat="1" ht="18">
      <c r="A45" s="199"/>
      <c r="B45" s="185"/>
      <c r="C45" s="204" t="s">
        <v>616</v>
      </c>
      <c r="D45" s="190">
        <v>7040952.5600000005</v>
      </c>
      <c r="E45" s="202"/>
    </row>
    <row r="46" spans="1:5" s="203" customFormat="1" ht="18">
      <c r="A46" s="199"/>
      <c r="B46" s="185"/>
      <c r="C46" s="204" t="s">
        <v>617</v>
      </c>
      <c r="D46" s="190">
        <v>15000000</v>
      </c>
      <c r="E46" s="202"/>
    </row>
    <row r="47" spans="1:5" s="203" customFormat="1" ht="18" customHeight="1">
      <c r="A47" s="199">
        <v>48</v>
      </c>
      <c r="B47" s="185" t="s">
        <v>351</v>
      </c>
      <c r="C47" s="204"/>
      <c r="D47" s="190">
        <v>92166550.460000008</v>
      </c>
      <c r="E47" s="202"/>
    </row>
    <row r="48" spans="1:5" s="203" customFormat="1" ht="27">
      <c r="A48" s="199"/>
      <c r="B48" s="185"/>
      <c r="C48" s="204" t="s">
        <v>618</v>
      </c>
      <c r="D48" s="190">
        <v>856696.68</v>
      </c>
      <c r="E48" s="202"/>
    </row>
    <row r="49" spans="1:5" s="203" customFormat="1" ht="18">
      <c r="A49" s="199"/>
      <c r="B49" s="185"/>
      <c r="C49" s="204" t="s">
        <v>619</v>
      </c>
      <c r="D49" s="190">
        <v>375000</v>
      </c>
      <c r="E49" s="202"/>
    </row>
    <row r="50" spans="1:5" s="203" customFormat="1" ht="18">
      <c r="A50" s="199"/>
      <c r="B50" s="185"/>
      <c r="C50" s="204" t="s">
        <v>620</v>
      </c>
      <c r="D50" s="190">
        <v>202728.1</v>
      </c>
      <c r="E50" s="202"/>
    </row>
    <row r="51" spans="1:5" s="203" customFormat="1" ht="18">
      <c r="A51" s="199"/>
      <c r="B51" s="185"/>
      <c r="C51" s="204" t="s">
        <v>621</v>
      </c>
      <c r="D51" s="190">
        <v>190000</v>
      </c>
      <c r="E51" s="202"/>
    </row>
    <row r="52" spans="1:5" s="203" customFormat="1" ht="18">
      <c r="A52" s="199"/>
      <c r="B52" s="185"/>
      <c r="C52" s="204" t="s">
        <v>622</v>
      </c>
      <c r="D52" s="190">
        <v>250000</v>
      </c>
      <c r="E52" s="202"/>
    </row>
    <row r="53" spans="1:5" s="203" customFormat="1" ht="18">
      <c r="A53" s="199"/>
      <c r="B53" s="185"/>
      <c r="C53" s="204" t="s">
        <v>623</v>
      </c>
      <c r="D53" s="190">
        <v>497200</v>
      </c>
      <c r="E53" s="202"/>
    </row>
    <row r="54" spans="1:5" s="203" customFormat="1" ht="18">
      <c r="A54" s="199"/>
      <c r="B54" s="185"/>
      <c r="C54" s="204" t="s">
        <v>624</v>
      </c>
      <c r="D54" s="190">
        <v>179835</v>
      </c>
      <c r="E54" s="202"/>
    </row>
    <row r="55" spans="1:5" s="203" customFormat="1" ht="18">
      <c r="A55" s="199"/>
      <c r="B55" s="185"/>
      <c r="C55" s="204" t="s">
        <v>625</v>
      </c>
      <c r="D55" s="190">
        <v>237500</v>
      </c>
      <c r="E55" s="202"/>
    </row>
    <row r="56" spans="1:5" s="203" customFormat="1" ht="18">
      <c r="A56" s="199"/>
      <c r="B56" s="185"/>
      <c r="C56" s="204" t="s">
        <v>626</v>
      </c>
      <c r="D56" s="190">
        <v>665000</v>
      </c>
      <c r="E56" s="202"/>
    </row>
    <row r="57" spans="1:5" s="203" customFormat="1" ht="18">
      <c r="A57" s="199"/>
      <c r="B57" s="185"/>
      <c r="C57" s="204" t="s">
        <v>627</v>
      </c>
      <c r="D57" s="190">
        <v>632243.19999999995</v>
      </c>
      <c r="E57" s="202"/>
    </row>
    <row r="58" spans="1:5" s="203" customFormat="1" ht="27">
      <c r="A58" s="199"/>
      <c r="B58" s="185"/>
      <c r="C58" s="204" t="s">
        <v>628</v>
      </c>
      <c r="D58" s="190">
        <v>405000</v>
      </c>
      <c r="E58" s="202"/>
    </row>
    <row r="59" spans="1:5" s="203" customFormat="1" ht="18">
      <c r="A59" s="199"/>
      <c r="B59" s="185"/>
      <c r="C59" s="204" t="s">
        <v>629</v>
      </c>
      <c r="D59" s="190">
        <v>538669</v>
      </c>
      <c r="E59" s="202"/>
    </row>
    <row r="60" spans="1:5" s="203" customFormat="1" ht="18">
      <c r="A60" s="199"/>
      <c r="B60" s="185"/>
      <c r="C60" s="204" t="s">
        <v>630</v>
      </c>
      <c r="D60" s="190">
        <v>281358</v>
      </c>
      <c r="E60" s="202"/>
    </row>
    <row r="61" spans="1:5" s="203" customFormat="1" ht="18">
      <c r="A61" s="199"/>
      <c r="B61" s="185"/>
      <c r="C61" s="204" t="s">
        <v>631</v>
      </c>
      <c r="D61" s="190">
        <v>160000</v>
      </c>
      <c r="E61" s="202"/>
    </row>
    <row r="62" spans="1:5" s="203" customFormat="1" ht="18">
      <c r="A62" s="199"/>
      <c r="B62" s="185"/>
      <c r="C62" s="204" t="s">
        <v>632</v>
      </c>
      <c r="D62" s="190">
        <v>427500</v>
      </c>
      <c r="E62" s="202"/>
    </row>
    <row r="63" spans="1:5" s="203" customFormat="1" ht="18">
      <c r="A63" s="199"/>
      <c r="B63" s="185"/>
      <c r="C63" s="204" t="s">
        <v>633</v>
      </c>
      <c r="D63" s="190">
        <v>264307.3</v>
      </c>
      <c r="E63" s="202"/>
    </row>
    <row r="64" spans="1:5" s="203" customFormat="1" ht="18">
      <c r="A64" s="199"/>
      <c r="B64" s="185"/>
      <c r="C64" s="204" t="s">
        <v>634</v>
      </c>
      <c r="D64" s="190">
        <v>500000</v>
      </c>
      <c r="E64" s="202"/>
    </row>
    <row r="65" spans="1:5" s="203" customFormat="1" ht="27">
      <c r="A65" s="199"/>
      <c r="B65" s="185"/>
      <c r="C65" s="204" t="s">
        <v>635</v>
      </c>
      <c r="D65" s="190">
        <v>237500</v>
      </c>
      <c r="E65" s="202"/>
    </row>
    <row r="66" spans="1:5" s="203" customFormat="1" ht="18">
      <c r="A66" s="199"/>
      <c r="B66" s="185"/>
      <c r="C66" s="204" t="s">
        <v>636</v>
      </c>
      <c r="D66" s="190">
        <v>716605.48</v>
      </c>
      <c r="E66" s="202"/>
    </row>
    <row r="67" spans="1:5" s="203" customFormat="1" ht="18">
      <c r="A67" s="199"/>
      <c r="B67" s="185"/>
      <c r="C67" s="204" t="s">
        <v>637</v>
      </c>
      <c r="D67" s="190">
        <v>237500</v>
      </c>
      <c r="E67" s="202"/>
    </row>
    <row r="68" spans="1:5" s="203" customFormat="1" ht="18">
      <c r="A68" s="199"/>
      <c r="B68" s="185"/>
      <c r="C68" s="204" t="s">
        <v>638</v>
      </c>
      <c r="D68" s="190">
        <v>467531.02</v>
      </c>
      <c r="E68" s="202"/>
    </row>
    <row r="69" spans="1:5" s="203" customFormat="1" ht="18">
      <c r="A69" s="199"/>
      <c r="B69" s="185"/>
      <c r="C69" s="204" t="s">
        <v>639</v>
      </c>
      <c r="D69" s="190">
        <v>12500</v>
      </c>
      <c r="E69" s="202"/>
    </row>
    <row r="70" spans="1:5" s="203" customFormat="1" ht="18">
      <c r="A70" s="199"/>
      <c r="B70" s="185"/>
      <c r="C70" s="204" t="s">
        <v>453</v>
      </c>
      <c r="D70" s="190">
        <v>475000</v>
      </c>
      <c r="E70" s="202"/>
    </row>
    <row r="71" spans="1:5" s="203" customFormat="1" ht="18">
      <c r="A71" s="199"/>
      <c r="B71" s="185"/>
      <c r="C71" s="204" t="s">
        <v>454</v>
      </c>
      <c r="D71" s="190">
        <v>407475.9</v>
      </c>
      <c r="E71" s="202"/>
    </row>
    <row r="72" spans="1:5" s="203" customFormat="1" ht="27">
      <c r="A72" s="199"/>
      <c r="B72" s="185"/>
      <c r="C72" s="204" t="s">
        <v>640</v>
      </c>
      <c r="D72" s="190">
        <v>1199848.52</v>
      </c>
      <c r="E72" s="202"/>
    </row>
    <row r="73" spans="1:5" s="203" customFormat="1" ht="18">
      <c r="A73" s="199"/>
      <c r="B73" s="185"/>
      <c r="C73" s="204" t="s">
        <v>641</v>
      </c>
      <c r="D73" s="190">
        <v>899712</v>
      </c>
      <c r="E73" s="202"/>
    </row>
    <row r="74" spans="1:5" s="203" customFormat="1" ht="27">
      <c r="A74" s="199"/>
      <c r="B74" s="185"/>
      <c r="C74" s="204" t="s">
        <v>642</v>
      </c>
      <c r="D74" s="190">
        <v>990000</v>
      </c>
      <c r="E74" s="202"/>
    </row>
    <row r="75" spans="1:5" s="203" customFormat="1" ht="18">
      <c r="A75" s="199"/>
      <c r="B75" s="185"/>
      <c r="C75" s="204" t="s">
        <v>643</v>
      </c>
      <c r="D75" s="190">
        <v>1000000</v>
      </c>
      <c r="E75" s="202"/>
    </row>
    <row r="76" spans="1:5" s="203" customFormat="1" ht="18">
      <c r="A76" s="199"/>
      <c r="B76" s="185"/>
      <c r="C76" s="204" t="s">
        <v>644</v>
      </c>
      <c r="D76" s="190">
        <v>1000000</v>
      </c>
      <c r="E76" s="202"/>
    </row>
    <row r="77" spans="1:5" s="203" customFormat="1" ht="18">
      <c r="A77" s="199"/>
      <c r="B77" s="185"/>
      <c r="C77" s="204" t="s">
        <v>645</v>
      </c>
      <c r="D77" s="190">
        <v>1215000</v>
      </c>
      <c r="E77" s="202"/>
    </row>
    <row r="78" spans="1:5" s="203" customFormat="1" ht="18">
      <c r="A78" s="199"/>
      <c r="B78" s="185"/>
      <c r="C78" s="204" t="s">
        <v>646</v>
      </c>
      <c r="D78" s="190">
        <v>400000</v>
      </c>
      <c r="E78" s="202"/>
    </row>
    <row r="79" spans="1:5" s="203" customFormat="1" ht="18">
      <c r="A79" s="199"/>
      <c r="B79" s="185"/>
      <c r="C79" s="204" t="s">
        <v>647</v>
      </c>
      <c r="D79" s="190">
        <v>1125000</v>
      </c>
      <c r="E79" s="202"/>
    </row>
    <row r="80" spans="1:5" s="203" customFormat="1" ht="18">
      <c r="A80" s="199"/>
      <c r="B80" s="185"/>
      <c r="C80" s="204" t="s">
        <v>648</v>
      </c>
      <c r="D80" s="190">
        <v>1000000</v>
      </c>
      <c r="E80" s="202"/>
    </row>
    <row r="81" spans="1:5" s="203" customFormat="1" ht="27">
      <c r="A81" s="199"/>
      <c r="B81" s="185"/>
      <c r="C81" s="204" t="s">
        <v>649</v>
      </c>
      <c r="D81" s="190">
        <v>1080000</v>
      </c>
      <c r="E81" s="202"/>
    </row>
    <row r="82" spans="1:5" s="203" customFormat="1" ht="27">
      <c r="A82" s="199"/>
      <c r="B82" s="185"/>
      <c r="C82" s="204" t="s">
        <v>650</v>
      </c>
      <c r="D82" s="190">
        <v>652500</v>
      </c>
      <c r="E82" s="202"/>
    </row>
    <row r="83" spans="1:5" s="203" customFormat="1" ht="18">
      <c r="A83" s="199"/>
      <c r="B83" s="185"/>
      <c r="C83" s="204" t="s">
        <v>651</v>
      </c>
      <c r="D83" s="190">
        <v>443019.41</v>
      </c>
      <c r="E83" s="202"/>
    </row>
    <row r="84" spans="1:5" s="203" customFormat="1" ht="18">
      <c r="A84" s="199"/>
      <c r="B84" s="185"/>
      <c r="C84" s="204" t="s">
        <v>652</v>
      </c>
      <c r="D84" s="190">
        <v>854640</v>
      </c>
      <c r="E84" s="202"/>
    </row>
    <row r="85" spans="1:5" s="203" customFormat="1" ht="18">
      <c r="A85" s="199"/>
      <c r="B85" s="185"/>
      <c r="C85" s="204" t="s">
        <v>653</v>
      </c>
      <c r="D85" s="190">
        <v>832500</v>
      </c>
      <c r="E85" s="202"/>
    </row>
    <row r="86" spans="1:5" s="203" customFormat="1" ht="18">
      <c r="A86" s="199"/>
      <c r="B86" s="185"/>
      <c r="C86" s="204" t="s">
        <v>654</v>
      </c>
      <c r="D86" s="190">
        <v>1215000</v>
      </c>
      <c r="E86" s="202"/>
    </row>
    <row r="87" spans="1:5" s="203" customFormat="1" ht="18">
      <c r="A87" s="199"/>
      <c r="B87" s="185"/>
      <c r="C87" s="204" t="s">
        <v>655</v>
      </c>
      <c r="D87" s="190">
        <v>1125000</v>
      </c>
      <c r="E87" s="202"/>
    </row>
    <row r="88" spans="1:5" s="203" customFormat="1" ht="27">
      <c r="A88" s="199"/>
      <c r="B88" s="185"/>
      <c r="C88" s="204" t="s">
        <v>656</v>
      </c>
      <c r="D88" s="190">
        <v>800000</v>
      </c>
      <c r="E88" s="202"/>
    </row>
    <row r="89" spans="1:5" s="203" customFormat="1" ht="18">
      <c r="A89" s="199"/>
      <c r="B89" s="185"/>
      <c r="C89" s="204" t="s">
        <v>657</v>
      </c>
      <c r="D89" s="190">
        <v>5000000</v>
      </c>
      <c r="E89" s="202"/>
    </row>
    <row r="90" spans="1:5" s="203" customFormat="1" ht="18">
      <c r="A90" s="199"/>
      <c r="B90" s="185"/>
      <c r="C90" s="204" t="s">
        <v>658</v>
      </c>
      <c r="D90" s="190">
        <v>500000</v>
      </c>
      <c r="E90" s="202"/>
    </row>
    <row r="91" spans="1:5" s="203" customFormat="1" ht="18">
      <c r="A91" s="199"/>
      <c r="B91" s="185"/>
      <c r="C91" s="204" t="s">
        <v>659</v>
      </c>
      <c r="D91" s="190">
        <v>855000</v>
      </c>
      <c r="E91" s="202"/>
    </row>
    <row r="92" spans="1:5" s="203" customFormat="1" ht="18">
      <c r="A92" s="199"/>
      <c r="B92" s="185"/>
      <c r="C92" s="204" t="s">
        <v>660</v>
      </c>
      <c r="D92" s="190">
        <v>1869222.56</v>
      </c>
      <c r="E92" s="202"/>
    </row>
    <row r="93" spans="1:5" s="203" customFormat="1" ht="18">
      <c r="A93" s="199"/>
      <c r="B93" s="185"/>
      <c r="C93" s="204" t="s">
        <v>661</v>
      </c>
      <c r="D93" s="190">
        <v>855000</v>
      </c>
      <c r="E93" s="202"/>
    </row>
    <row r="94" spans="1:5" s="203" customFormat="1" ht="18">
      <c r="A94" s="199"/>
      <c r="B94" s="185"/>
      <c r="C94" s="204" t="s">
        <v>662</v>
      </c>
      <c r="D94" s="190">
        <v>990000</v>
      </c>
      <c r="E94" s="202"/>
    </row>
    <row r="95" spans="1:5" s="203" customFormat="1" ht="18">
      <c r="A95" s="199"/>
      <c r="B95" s="185"/>
      <c r="C95" s="204" t="s">
        <v>663</v>
      </c>
      <c r="D95" s="190">
        <v>500000</v>
      </c>
      <c r="E95" s="202"/>
    </row>
    <row r="96" spans="1:5" s="203" customFormat="1" ht="18">
      <c r="A96" s="199"/>
      <c r="B96" s="185"/>
      <c r="C96" s="204" t="s">
        <v>664</v>
      </c>
      <c r="D96" s="190">
        <v>990000</v>
      </c>
      <c r="E96" s="202"/>
    </row>
    <row r="97" spans="1:5" s="203" customFormat="1" ht="18">
      <c r="A97" s="199"/>
      <c r="B97" s="185"/>
      <c r="C97" s="204" t="s">
        <v>665</v>
      </c>
      <c r="D97" s="190">
        <v>1500000</v>
      </c>
      <c r="E97" s="202"/>
    </row>
    <row r="98" spans="1:5" s="203" customFormat="1" ht="18">
      <c r="A98" s="199"/>
      <c r="B98" s="185"/>
      <c r="C98" s="204" t="s">
        <v>666</v>
      </c>
      <c r="D98" s="190">
        <v>463374</v>
      </c>
      <c r="E98" s="202"/>
    </row>
    <row r="99" spans="1:5" s="203" customFormat="1" ht="18">
      <c r="A99" s="199"/>
      <c r="B99" s="185"/>
      <c r="C99" s="204" t="s">
        <v>667</v>
      </c>
      <c r="D99" s="190">
        <v>1816572</v>
      </c>
      <c r="E99" s="202"/>
    </row>
    <row r="100" spans="1:5" s="203" customFormat="1" ht="18">
      <c r="A100" s="199"/>
      <c r="B100" s="185"/>
      <c r="C100" s="204" t="s">
        <v>668</v>
      </c>
      <c r="D100" s="190">
        <v>700000</v>
      </c>
      <c r="E100" s="202"/>
    </row>
    <row r="101" spans="1:5" s="203" customFormat="1" ht="18">
      <c r="A101" s="199"/>
      <c r="B101" s="185"/>
      <c r="C101" s="204" t="s">
        <v>669</v>
      </c>
      <c r="D101" s="190">
        <v>855000</v>
      </c>
      <c r="E101" s="202"/>
    </row>
    <row r="102" spans="1:5" s="203" customFormat="1" ht="18">
      <c r="A102" s="199"/>
      <c r="B102" s="185"/>
      <c r="C102" s="204" t="s">
        <v>670</v>
      </c>
      <c r="D102" s="190">
        <v>855000</v>
      </c>
      <c r="E102" s="202"/>
    </row>
    <row r="103" spans="1:5" s="203" customFormat="1" ht="18">
      <c r="A103" s="199"/>
      <c r="B103" s="185"/>
      <c r="C103" s="204" t="s">
        <v>671</v>
      </c>
      <c r="D103" s="190">
        <v>1350000</v>
      </c>
      <c r="E103" s="202"/>
    </row>
    <row r="104" spans="1:5" s="203" customFormat="1" ht="18">
      <c r="A104" s="199"/>
      <c r="B104" s="185"/>
      <c r="C104" s="204" t="s">
        <v>672</v>
      </c>
      <c r="D104" s="190">
        <v>989737.2</v>
      </c>
      <c r="E104" s="202"/>
    </row>
    <row r="105" spans="1:5" s="203" customFormat="1" ht="27">
      <c r="A105" s="199"/>
      <c r="B105" s="185"/>
      <c r="C105" s="204" t="s">
        <v>673</v>
      </c>
      <c r="D105" s="190">
        <v>1440000</v>
      </c>
      <c r="E105" s="202"/>
    </row>
    <row r="106" spans="1:5" s="203" customFormat="1" ht="18">
      <c r="A106" s="199"/>
      <c r="B106" s="185"/>
      <c r="C106" s="204" t="s">
        <v>674</v>
      </c>
      <c r="D106" s="190">
        <v>1500000</v>
      </c>
      <c r="E106" s="202"/>
    </row>
    <row r="107" spans="1:5" s="203" customFormat="1" ht="18">
      <c r="A107" s="199"/>
      <c r="B107" s="185"/>
      <c r="C107" s="204" t="s">
        <v>675</v>
      </c>
      <c r="D107" s="190">
        <v>1042279.47</v>
      </c>
      <c r="E107" s="202"/>
    </row>
    <row r="108" spans="1:5" s="203" customFormat="1" ht="18">
      <c r="A108" s="199"/>
      <c r="B108" s="185"/>
      <c r="C108" s="204" t="s">
        <v>676</v>
      </c>
      <c r="D108" s="190">
        <v>1500000</v>
      </c>
      <c r="E108" s="202"/>
    </row>
    <row r="109" spans="1:5" s="203" customFormat="1" ht="18">
      <c r="A109" s="199"/>
      <c r="B109" s="185"/>
      <c r="C109" s="204" t="s">
        <v>677</v>
      </c>
      <c r="D109" s="190">
        <v>1700000</v>
      </c>
      <c r="E109" s="202"/>
    </row>
    <row r="110" spans="1:5" s="203" customFormat="1" ht="27">
      <c r="A110" s="199"/>
      <c r="B110" s="185"/>
      <c r="C110" s="204" t="s">
        <v>678</v>
      </c>
      <c r="D110" s="190">
        <v>1500000</v>
      </c>
      <c r="E110" s="202"/>
    </row>
    <row r="111" spans="1:5" s="203" customFormat="1" ht="18">
      <c r="A111" s="199"/>
      <c r="B111" s="185"/>
      <c r="C111" s="204" t="s">
        <v>679</v>
      </c>
      <c r="D111" s="190">
        <v>1684132.56</v>
      </c>
      <c r="E111" s="202"/>
    </row>
    <row r="112" spans="1:5" s="203" customFormat="1" ht="18">
      <c r="A112" s="199"/>
      <c r="B112" s="185"/>
      <c r="C112" s="204" t="s">
        <v>680</v>
      </c>
      <c r="D112" s="190">
        <v>1125000</v>
      </c>
      <c r="E112" s="202"/>
    </row>
    <row r="113" spans="1:5" s="203" customFormat="1" ht="18">
      <c r="A113" s="199"/>
      <c r="B113" s="185"/>
      <c r="C113" s="204" t="s">
        <v>681</v>
      </c>
      <c r="D113" s="190">
        <v>1080000</v>
      </c>
      <c r="E113" s="202"/>
    </row>
    <row r="114" spans="1:5" s="203" customFormat="1" ht="18">
      <c r="A114" s="199"/>
      <c r="B114" s="185"/>
      <c r="C114" s="204" t="s">
        <v>682</v>
      </c>
      <c r="D114" s="190">
        <v>1700000</v>
      </c>
      <c r="E114" s="202"/>
    </row>
    <row r="115" spans="1:5" s="203" customFormat="1" ht="18">
      <c r="A115" s="199"/>
      <c r="B115" s="185"/>
      <c r="C115" s="204" t="s">
        <v>683</v>
      </c>
      <c r="D115" s="190">
        <v>500000</v>
      </c>
      <c r="E115" s="202"/>
    </row>
    <row r="116" spans="1:5" s="203" customFormat="1" ht="27">
      <c r="A116" s="199"/>
      <c r="B116" s="185"/>
      <c r="C116" s="204" t="s">
        <v>684</v>
      </c>
      <c r="D116" s="190">
        <v>370350.38</v>
      </c>
      <c r="E116" s="202"/>
    </row>
    <row r="117" spans="1:5" s="203" customFormat="1" ht="18">
      <c r="A117" s="199"/>
      <c r="B117" s="185"/>
      <c r="C117" s="204" t="s">
        <v>685</v>
      </c>
      <c r="D117" s="190">
        <v>1215000</v>
      </c>
      <c r="E117" s="202"/>
    </row>
    <row r="118" spans="1:5" s="203" customFormat="1" ht="18">
      <c r="A118" s="199"/>
      <c r="B118" s="185"/>
      <c r="C118" s="204" t="s">
        <v>686</v>
      </c>
      <c r="D118" s="190">
        <v>1279222.5900000001</v>
      </c>
      <c r="E118" s="202"/>
    </row>
    <row r="119" spans="1:5" s="203" customFormat="1" ht="18">
      <c r="A119" s="199"/>
      <c r="B119" s="185"/>
      <c r="C119" s="204" t="s">
        <v>687</v>
      </c>
      <c r="D119" s="190">
        <v>500000</v>
      </c>
      <c r="E119" s="202"/>
    </row>
    <row r="120" spans="1:5" s="203" customFormat="1" ht="27">
      <c r="A120" s="199"/>
      <c r="B120" s="185"/>
      <c r="C120" s="204" t="s">
        <v>688</v>
      </c>
      <c r="D120" s="190">
        <v>357720.53</v>
      </c>
      <c r="E120" s="202"/>
    </row>
    <row r="121" spans="1:5" s="203" customFormat="1" ht="18">
      <c r="A121" s="199"/>
      <c r="B121" s="185"/>
      <c r="C121" s="204" t="s">
        <v>689</v>
      </c>
      <c r="D121" s="190">
        <v>400000</v>
      </c>
      <c r="E121" s="202"/>
    </row>
    <row r="122" spans="1:5" s="203" customFormat="1" ht="18">
      <c r="A122" s="199"/>
      <c r="B122" s="185"/>
      <c r="C122" s="204" t="s">
        <v>690</v>
      </c>
      <c r="D122" s="190">
        <v>1500000</v>
      </c>
      <c r="E122" s="202"/>
    </row>
    <row r="123" spans="1:5" s="203" customFormat="1" ht="18">
      <c r="A123" s="199"/>
      <c r="B123" s="185"/>
      <c r="C123" s="204" t="s">
        <v>691</v>
      </c>
      <c r="D123" s="190">
        <v>988740</v>
      </c>
      <c r="E123" s="202"/>
    </row>
    <row r="124" spans="1:5" s="203" customFormat="1" ht="18">
      <c r="A124" s="199"/>
      <c r="B124" s="185"/>
      <c r="C124" s="204" t="s">
        <v>692</v>
      </c>
      <c r="D124" s="190">
        <v>1170000</v>
      </c>
      <c r="E124" s="202"/>
    </row>
    <row r="125" spans="1:5" s="203" customFormat="1" ht="18">
      <c r="A125" s="199"/>
      <c r="B125" s="185"/>
      <c r="C125" s="204" t="s">
        <v>693</v>
      </c>
      <c r="D125" s="190">
        <v>832500</v>
      </c>
      <c r="E125" s="202"/>
    </row>
    <row r="126" spans="1:5" s="203" customFormat="1" ht="18">
      <c r="A126" s="199"/>
      <c r="B126" s="185"/>
      <c r="C126" s="204" t="s">
        <v>694</v>
      </c>
      <c r="D126" s="190">
        <v>855000</v>
      </c>
      <c r="E126" s="202"/>
    </row>
    <row r="127" spans="1:5" s="203" customFormat="1" ht="18">
      <c r="A127" s="199"/>
      <c r="B127" s="185"/>
      <c r="C127" s="204" t="s">
        <v>695</v>
      </c>
      <c r="D127" s="190">
        <v>990000</v>
      </c>
      <c r="E127" s="202"/>
    </row>
    <row r="128" spans="1:5" s="203" customFormat="1" ht="40.5">
      <c r="A128" s="199"/>
      <c r="B128" s="185"/>
      <c r="C128" s="204" t="s">
        <v>696</v>
      </c>
      <c r="D128" s="190">
        <v>500000</v>
      </c>
      <c r="E128" s="202"/>
    </row>
    <row r="129" spans="1:5" s="203" customFormat="1" ht="18">
      <c r="A129" s="199"/>
      <c r="B129" s="185"/>
      <c r="C129" s="204" t="s">
        <v>697</v>
      </c>
      <c r="D129" s="190">
        <v>900000</v>
      </c>
      <c r="E129" s="202"/>
    </row>
    <row r="130" spans="1:5" s="203" customFormat="1" ht="18">
      <c r="A130" s="199"/>
      <c r="B130" s="185"/>
      <c r="C130" s="204" t="s">
        <v>698</v>
      </c>
      <c r="D130" s="190">
        <v>616572</v>
      </c>
      <c r="E130" s="202"/>
    </row>
    <row r="131" spans="1:5" s="203" customFormat="1" ht="18">
      <c r="A131" s="199"/>
      <c r="B131" s="185"/>
      <c r="C131" s="204" t="s">
        <v>699</v>
      </c>
      <c r="D131" s="190">
        <v>810000</v>
      </c>
      <c r="E131" s="202"/>
    </row>
    <row r="132" spans="1:5" s="203" customFormat="1" ht="18">
      <c r="A132" s="199"/>
      <c r="B132" s="185"/>
      <c r="C132" s="204" t="s">
        <v>700</v>
      </c>
      <c r="D132" s="190">
        <v>500000</v>
      </c>
      <c r="E132" s="202"/>
    </row>
    <row r="133" spans="1:5" s="203" customFormat="1" ht="18">
      <c r="A133" s="199"/>
      <c r="B133" s="185"/>
      <c r="C133" s="204" t="s">
        <v>701</v>
      </c>
      <c r="D133" s="190">
        <v>900000</v>
      </c>
      <c r="E133" s="202"/>
    </row>
    <row r="134" spans="1:5" s="203" customFormat="1" ht="18">
      <c r="A134" s="199"/>
      <c r="B134" s="185"/>
      <c r="C134" s="204" t="s">
        <v>702</v>
      </c>
      <c r="D134" s="190">
        <v>900000</v>
      </c>
      <c r="E134" s="202"/>
    </row>
    <row r="135" spans="1:5" s="203" customFormat="1" ht="27">
      <c r="A135" s="199"/>
      <c r="B135" s="185"/>
      <c r="C135" s="204" t="s">
        <v>703</v>
      </c>
      <c r="D135" s="190">
        <v>219545</v>
      </c>
      <c r="E135" s="202"/>
    </row>
    <row r="136" spans="1:5" s="203" customFormat="1" ht="27">
      <c r="A136" s="199"/>
      <c r="B136" s="185"/>
      <c r="C136" s="204" t="s">
        <v>704</v>
      </c>
      <c r="D136" s="190">
        <v>1700000</v>
      </c>
      <c r="E136" s="202"/>
    </row>
    <row r="137" spans="1:5" s="203" customFormat="1" ht="18">
      <c r="A137" s="199"/>
      <c r="B137" s="185"/>
      <c r="C137" s="204" t="s">
        <v>705</v>
      </c>
      <c r="D137" s="190">
        <v>500000</v>
      </c>
      <c r="E137" s="202"/>
    </row>
    <row r="138" spans="1:5" s="203" customFormat="1" ht="18">
      <c r="A138" s="199"/>
      <c r="B138" s="185"/>
      <c r="C138" s="204" t="s">
        <v>706</v>
      </c>
      <c r="D138" s="190">
        <v>855000</v>
      </c>
      <c r="E138" s="202"/>
    </row>
    <row r="139" spans="1:5" s="203" customFormat="1" ht="18">
      <c r="A139" s="199"/>
      <c r="B139" s="185"/>
      <c r="C139" s="204" t="s">
        <v>707</v>
      </c>
      <c r="D139" s="190">
        <v>720000</v>
      </c>
      <c r="E139" s="202"/>
    </row>
    <row r="140" spans="1:5" s="203" customFormat="1" ht="18">
      <c r="A140" s="199"/>
      <c r="B140" s="185"/>
      <c r="C140" s="204" t="s">
        <v>708</v>
      </c>
      <c r="D140" s="190">
        <v>1120770</v>
      </c>
      <c r="E140" s="202"/>
    </row>
    <row r="141" spans="1:5" s="203" customFormat="1" ht="18">
      <c r="A141" s="199"/>
      <c r="B141" s="185"/>
      <c r="C141" s="204" t="s">
        <v>709</v>
      </c>
      <c r="D141" s="190">
        <v>1414222.56</v>
      </c>
      <c r="E141" s="202"/>
    </row>
    <row r="142" spans="1:5" s="203" customFormat="1" ht="18">
      <c r="A142" s="199"/>
      <c r="B142" s="185"/>
      <c r="C142" s="204" t="s">
        <v>710</v>
      </c>
      <c r="D142" s="190">
        <v>616572</v>
      </c>
      <c r="E142" s="202"/>
    </row>
    <row r="143" spans="1:5" s="203" customFormat="1" ht="18">
      <c r="A143" s="199"/>
      <c r="B143" s="185"/>
      <c r="C143" s="204" t="s">
        <v>711</v>
      </c>
      <c r="D143" s="190">
        <v>1620000</v>
      </c>
      <c r="E143" s="202"/>
    </row>
    <row r="144" spans="1:5" s="203" customFormat="1" ht="27">
      <c r="A144" s="199"/>
      <c r="B144" s="185"/>
      <c r="C144" s="204" t="s">
        <v>712</v>
      </c>
      <c r="D144" s="190">
        <v>1215000</v>
      </c>
      <c r="E144" s="202"/>
    </row>
    <row r="145" spans="1:5" s="203" customFormat="1" ht="18">
      <c r="A145" s="199"/>
      <c r="B145" s="185"/>
      <c r="C145" s="204" t="s">
        <v>713</v>
      </c>
      <c r="D145" s="190">
        <v>855000</v>
      </c>
      <c r="E145" s="202"/>
    </row>
    <row r="146" spans="1:5" s="203" customFormat="1" ht="18">
      <c r="A146" s="199"/>
      <c r="B146" s="185"/>
      <c r="C146" s="204" t="s">
        <v>714</v>
      </c>
      <c r="D146" s="190">
        <v>500000</v>
      </c>
      <c r="E146" s="202"/>
    </row>
    <row r="147" spans="1:5" s="203" customFormat="1" ht="18">
      <c r="A147" s="199"/>
      <c r="B147" s="185"/>
      <c r="C147" s="204" t="s">
        <v>715</v>
      </c>
      <c r="D147" s="190">
        <v>570000</v>
      </c>
      <c r="E147" s="202"/>
    </row>
    <row r="148" spans="1:5" s="203" customFormat="1" ht="18">
      <c r="A148" s="199"/>
      <c r="B148" s="185"/>
      <c r="C148" s="204" t="s">
        <v>716</v>
      </c>
      <c r="D148" s="190">
        <v>400000</v>
      </c>
      <c r="E148" s="202"/>
    </row>
    <row r="149" spans="1:5" s="203" customFormat="1" ht="18">
      <c r="A149" s="199"/>
      <c r="B149" s="185"/>
      <c r="C149" s="204" t="s">
        <v>717</v>
      </c>
      <c r="D149" s="190">
        <v>1121148</v>
      </c>
      <c r="E149" s="202"/>
    </row>
    <row r="150" spans="1:5" s="203" customFormat="1" ht="18">
      <c r="A150" s="199"/>
      <c r="B150" s="185"/>
      <c r="C150" s="204" t="s">
        <v>718</v>
      </c>
      <c r="D150" s="190">
        <v>1350000</v>
      </c>
      <c r="E150" s="202"/>
    </row>
    <row r="151" spans="1:5" s="203" customFormat="1" ht="18">
      <c r="A151" s="199"/>
      <c r="B151" s="185"/>
      <c r="C151" s="204" t="s">
        <v>719</v>
      </c>
      <c r="D151" s="190">
        <v>1125000</v>
      </c>
      <c r="E151" s="202"/>
    </row>
    <row r="152" spans="1:5" s="203" customFormat="1" ht="18">
      <c r="A152" s="199"/>
      <c r="B152" s="185"/>
      <c r="C152" s="204" t="s">
        <v>720</v>
      </c>
      <c r="D152" s="190">
        <v>769500</v>
      </c>
      <c r="E152" s="202"/>
    </row>
    <row r="153" spans="1:5" ht="7.5" customHeight="1" thickBot="1">
      <c r="A153" s="205"/>
      <c r="B153" s="206"/>
      <c r="C153" s="207"/>
      <c r="D153" s="208"/>
      <c r="E153" s="194"/>
    </row>
    <row r="154" spans="1:5" ht="27.75" customHeight="1">
      <c r="A154" s="523" t="s">
        <v>347</v>
      </c>
      <c r="B154" s="523"/>
      <c r="C154" s="523"/>
      <c r="D154" s="523"/>
      <c r="E154" s="194"/>
    </row>
    <row r="155" spans="1:5" ht="18">
      <c r="A155" s="186"/>
      <c r="B155" s="186"/>
      <c r="C155" s="209"/>
      <c r="D155" s="183"/>
      <c r="E155" s="194"/>
    </row>
    <row r="156" spans="1:5" ht="18">
      <c r="A156" s="186"/>
      <c r="B156" s="186"/>
      <c r="C156" s="209"/>
      <c r="D156" s="183"/>
      <c r="E156" s="194"/>
    </row>
    <row r="157" spans="1:5" ht="18">
      <c r="A157" s="186"/>
      <c r="B157" s="186"/>
      <c r="C157" s="209"/>
      <c r="D157" s="183"/>
      <c r="E157" s="194"/>
    </row>
    <row r="158" spans="1:5" ht="18">
      <c r="A158" s="186"/>
      <c r="B158" s="186"/>
      <c r="C158" s="209"/>
      <c r="D158" s="183"/>
      <c r="E158" s="194"/>
    </row>
    <row r="159" spans="1:5" ht="18">
      <c r="A159" s="186"/>
      <c r="B159" s="186"/>
      <c r="C159" s="209"/>
      <c r="D159" s="183"/>
      <c r="E159" s="194"/>
    </row>
    <row r="160" spans="1:5" ht="18">
      <c r="A160" s="186"/>
      <c r="B160" s="186"/>
      <c r="C160" s="209"/>
      <c r="D160" s="183"/>
      <c r="E160" s="194"/>
    </row>
    <row r="161" spans="1:5" ht="18">
      <c r="A161" s="186"/>
      <c r="B161" s="186"/>
      <c r="C161" s="209"/>
      <c r="D161" s="183"/>
      <c r="E161" s="194"/>
    </row>
    <row r="162" spans="1:5" ht="18">
      <c r="A162" s="186"/>
      <c r="B162" s="186"/>
      <c r="C162" s="209"/>
      <c r="D162" s="183"/>
      <c r="E162" s="194"/>
    </row>
    <row r="163" spans="1:5" ht="18">
      <c r="A163" s="186"/>
      <c r="B163" s="186"/>
      <c r="C163" s="209"/>
      <c r="D163" s="183"/>
      <c r="E163" s="194"/>
    </row>
    <row r="164" spans="1:5" ht="18">
      <c r="A164" s="186"/>
      <c r="B164" s="186"/>
      <c r="C164" s="209"/>
      <c r="D164" s="183"/>
      <c r="E164" s="194"/>
    </row>
    <row r="165" spans="1:5" ht="18">
      <c r="A165" s="186"/>
      <c r="B165" s="186"/>
      <c r="C165" s="209"/>
      <c r="D165" s="183"/>
      <c r="E165" s="194"/>
    </row>
    <row r="166" spans="1:5" ht="18">
      <c r="A166" s="186"/>
      <c r="B166" s="186"/>
      <c r="C166" s="209"/>
      <c r="D166" s="183"/>
      <c r="E166" s="194"/>
    </row>
    <row r="167" spans="1:5" ht="18">
      <c r="A167" s="186"/>
      <c r="B167" s="186"/>
      <c r="C167" s="209"/>
      <c r="D167" s="183"/>
      <c r="E167" s="194"/>
    </row>
    <row r="168" spans="1:5" ht="18">
      <c r="A168" s="186"/>
      <c r="B168" s="186"/>
      <c r="C168" s="209"/>
      <c r="D168" s="183"/>
      <c r="E168" s="194"/>
    </row>
    <row r="169" spans="1:5" ht="18">
      <c r="A169" s="186"/>
      <c r="B169" s="186"/>
      <c r="C169" s="209"/>
      <c r="D169" s="183"/>
      <c r="E169" s="194"/>
    </row>
    <row r="170" spans="1:5" ht="18">
      <c r="A170" s="186"/>
      <c r="B170" s="186"/>
      <c r="C170" s="209"/>
      <c r="D170" s="183"/>
      <c r="E170" s="194"/>
    </row>
    <row r="171" spans="1:5" ht="18">
      <c r="A171" s="186"/>
      <c r="B171" s="186"/>
      <c r="C171" s="209"/>
      <c r="D171" s="183"/>
      <c r="E171" s="194"/>
    </row>
    <row r="172" spans="1:5" ht="18">
      <c r="A172" s="186"/>
      <c r="B172" s="186"/>
      <c r="C172" s="209"/>
      <c r="D172" s="183"/>
      <c r="E172" s="194"/>
    </row>
    <row r="173" spans="1:5" ht="18">
      <c r="A173" s="186"/>
      <c r="B173" s="186"/>
      <c r="C173" s="209"/>
      <c r="D173" s="183"/>
      <c r="E173" s="194"/>
    </row>
    <row r="174" spans="1:5" ht="18">
      <c r="A174" s="186"/>
      <c r="B174" s="186"/>
      <c r="C174" s="209"/>
      <c r="D174" s="183"/>
      <c r="E174" s="194"/>
    </row>
    <row r="175" spans="1:5" ht="18">
      <c r="A175" s="186"/>
      <c r="B175" s="186"/>
      <c r="C175" s="209"/>
      <c r="D175" s="183"/>
      <c r="E175" s="194"/>
    </row>
    <row r="176" spans="1:5" ht="18">
      <c r="A176" s="186"/>
      <c r="B176" s="186"/>
      <c r="C176" s="209"/>
      <c r="D176" s="183"/>
      <c r="E176" s="194"/>
    </row>
    <row r="177" spans="1:5" ht="18">
      <c r="A177" s="186"/>
      <c r="B177" s="186"/>
      <c r="C177" s="209"/>
      <c r="D177" s="183"/>
      <c r="E177" s="194"/>
    </row>
    <row r="178" spans="1:5" ht="18">
      <c r="A178" s="186"/>
      <c r="B178" s="186"/>
      <c r="C178" s="209"/>
      <c r="D178" s="183"/>
      <c r="E178" s="194"/>
    </row>
    <row r="179" spans="1:5" ht="18">
      <c r="A179" s="186"/>
      <c r="B179" s="186"/>
      <c r="C179" s="209"/>
      <c r="D179" s="183"/>
      <c r="E179" s="194"/>
    </row>
    <row r="180" spans="1:5" ht="18">
      <c r="A180" s="186"/>
      <c r="B180" s="186"/>
      <c r="C180" s="209"/>
      <c r="D180" s="183"/>
      <c r="E180" s="194"/>
    </row>
    <row r="181" spans="1:5" ht="18">
      <c r="A181" s="186"/>
      <c r="B181" s="186"/>
      <c r="C181" s="209"/>
      <c r="D181" s="183"/>
      <c r="E181" s="194"/>
    </row>
    <row r="182" spans="1:5" ht="18">
      <c r="A182" s="186"/>
      <c r="B182" s="186"/>
      <c r="C182" s="209"/>
      <c r="D182" s="183"/>
      <c r="E182" s="194"/>
    </row>
    <row r="183" spans="1:5" ht="18">
      <c r="A183" s="186"/>
      <c r="B183" s="186"/>
      <c r="C183" s="209"/>
      <c r="D183" s="183"/>
      <c r="E183" s="194"/>
    </row>
    <row r="184" spans="1:5" ht="18">
      <c r="A184" s="186"/>
      <c r="B184" s="186"/>
      <c r="C184" s="209"/>
      <c r="D184" s="183"/>
      <c r="E184" s="194"/>
    </row>
    <row r="185" spans="1:5" ht="18">
      <c r="A185" s="186"/>
      <c r="B185" s="186"/>
      <c r="C185" s="209"/>
      <c r="D185" s="183"/>
      <c r="E185" s="194"/>
    </row>
    <row r="186" spans="1:5" ht="18">
      <c r="A186" s="186"/>
      <c r="B186" s="186"/>
      <c r="C186" s="209"/>
      <c r="D186" s="183"/>
      <c r="E186" s="194"/>
    </row>
    <row r="187" spans="1:5" ht="18">
      <c r="A187" s="186"/>
      <c r="B187" s="186"/>
      <c r="C187" s="209"/>
      <c r="D187" s="183"/>
      <c r="E187" s="194"/>
    </row>
    <row r="188" spans="1:5" ht="18">
      <c r="A188" s="186"/>
      <c r="B188" s="186"/>
      <c r="C188" s="209"/>
      <c r="D188" s="183"/>
      <c r="E188" s="194"/>
    </row>
    <row r="189" spans="1:5" ht="18">
      <c r="A189" s="186"/>
      <c r="B189" s="186"/>
      <c r="C189" s="209"/>
      <c r="D189" s="183"/>
      <c r="E189" s="194"/>
    </row>
    <row r="190" spans="1:5" ht="18">
      <c r="A190" s="186"/>
      <c r="B190" s="186"/>
      <c r="C190" s="209"/>
      <c r="D190" s="183"/>
      <c r="E190" s="194"/>
    </row>
    <row r="191" spans="1:5" ht="18">
      <c r="A191" s="186"/>
      <c r="B191" s="186"/>
      <c r="C191" s="209"/>
      <c r="D191" s="183"/>
      <c r="E191" s="194"/>
    </row>
    <row r="192" spans="1:5" ht="18">
      <c r="A192" s="186"/>
      <c r="B192" s="186"/>
      <c r="C192" s="209"/>
      <c r="D192" s="183"/>
      <c r="E192" s="194"/>
    </row>
    <row r="193" spans="1:5" ht="18">
      <c r="A193" s="186"/>
      <c r="B193" s="186"/>
      <c r="C193" s="209"/>
      <c r="D193" s="183"/>
      <c r="E193" s="194"/>
    </row>
    <row r="194" spans="1:5" ht="18">
      <c r="A194" s="186"/>
      <c r="B194" s="186"/>
      <c r="C194" s="209"/>
      <c r="D194" s="183"/>
      <c r="E194" s="194"/>
    </row>
    <row r="195" spans="1:5" ht="18">
      <c r="A195" s="186"/>
      <c r="B195" s="186"/>
      <c r="C195" s="209"/>
      <c r="D195" s="183"/>
      <c r="E195" s="194"/>
    </row>
    <row r="196" spans="1:5" ht="18">
      <c r="A196" s="186"/>
      <c r="B196" s="186"/>
      <c r="C196" s="209"/>
      <c r="D196" s="183"/>
      <c r="E196" s="194"/>
    </row>
    <row r="197" spans="1:5" ht="18">
      <c r="A197" s="186"/>
      <c r="B197" s="186"/>
      <c r="C197" s="209"/>
      <c r="D197" s="183"/>
      <c r="E197" s="194"/>
    </row>
    <row r="198" spans="1:5" ht="18">
      <c r="A198" s="186"/>
      <c r="B198" s="186"/>
      <c r="C198" s="209"/>
      <c r="D198" s="183"/>
      <c r="E198" s="194"/>
    </row>
    <row r="199" spans="1:5" ht="18">
      <c r="A199" s="186"/>
      <c r="B199" s="186"/>
      <c r="C199" s="209"/>
      <c r="D199" s="183"/>
      <c r="E199" s="194"/>
    </row>
    <row r="200" spans="1:5" ht="18">
      <c r="A200" s="186"/>
      <c r="B200" s="186"/>
      <c r="C200" s="209"/>
      <c r="D200" s="183"/>
      <c r="E200" s="194"/>
    </row>
    <row r="201" spans="1:5" ht="18">
      <c r="A201" s="186"/>
      <c r="B201" s="186"/>
      <c r="C201" s="209"/>
      <c r="D201" s="183"/>
      <c r="E201" s="194"/>
    </row>
    <row r="202" spans="1:5" ht="18">
      <c r="A202" s="186"/>
      <c r="B202" s="186"/>
      <c r="C202" s="209"/>
      <c r="D202" s="183"/>
      <c r="E202" s="194"/>
    </row>
    <row r="203" spans="1:5" ht="18">
      <c r="A203" s="186"/>
      <c r="B203" s="186"/>
      <c r="C203" s="209"/>
      <c r="D203" s="183"/>
      <c r="E203" s="194"/>
    </row>
    <row r="204" spans="1:5" ht="18">
      <c r="A204" s="186"/>
      <c r="B204" s="186"/>
      <c r="C204" s="209"/>
      <c r="D204" s="183"/>
      <c r="E204" s="194"/>
    </row>
    <row r="205" spans="1:5" ht="18">
      <c r="A205" s="186"/>
      <c r="B205" s="186"/>
      <c r="C205" s="209"/>
      <c r="D205" s="183"/>
      <c r="E205" s="194"/>
    </row>
    <row r="206" spans="1:5" ht="18">
      <c r="A206" s="186"/>
      <c r="B206" s="186"/>
      <c r="C206" s="209"/>
      <c r="D206" s="183"/>
      <c r="E206" s="194"/>
    </row>
    <row r="207" spans="1:5" ht="18">
      <c r="A207" s="186"/>
      <c r="B207" s="186"/>
      <c r="C207" s="209"/>
      <c r="D207" s="183"/>
      <c r="E207" s="194"/>
    </row>
    <row r="208" spans="1:5" ht="18">
      <c r="A208" s="186"/>
      <c r="B208" s="186"/>
      <c r="C208" s="209"/>
      <c r="D208" s="183"/>
      <c r="E208" s="194"/>
    </row>
    <row r="209" spans="1:5" ht="18">
      <c r="A209" s="186"/>
      <c r="B209" s="186"/>
      <c r="C209" s="209"/>
      <c r="D209" s="183"/>
      <c r="E209" s="194"/>
    </row>
    <row r="210" spans="1:5" ht="18">
      <c r="A210" s="186"/>
      <c r="B210" s="186"/>
      <c r="C210" s="209"/>
      <c r="D210" s="183"/>
      <c r="E210" s="194"/>
    </row>
    <row r="211" spans="1:5" ht="18">
      <c r="A211" s="186"/>
      <c r="B211" s="186"/>
      <c r="C211" s="209"/>
      <c r="D211" s="183"/>
      <c r="E211" s="194"/>
    </row>
    <row r="212" spans="1:5" ht="18">
      <c r="A212" s="186"/>
      <c r="B212" s="186"/>
      <c r="C212" s="209"/>
      <c r="D212" s="183"/>
      <c r="E212" s="194"/>
    </row>
    <row r="213" spans="1:5" ht="18">
      <c r="A213" s="186"/>
      <c r="B213" s="186"/>
      <c r="C213" s="209"/>
      <c r="D213" s="183"/>
      <c r="E213" s="194"/>
    </row>
    <row r="214" spans="1:5" ht="18">
      <c r="A214" s="186"/>
      <c r="B214" s="186"/>
      <c r="C214" s="209"/>
      <c r="D214" s="183"/>
      <c r="E214" s="194"/>
    </row>
    <row r="215" spans="1:5" ht="18">
      <c r="A215" s="186"/>
      <c r="B215" s="186"/>
      <c r="C215" s="209"/>
      <c r="D215" s="183"/>
      <c r="E215" s="194"/>
    </row>
    <row r="216" spans="1:5" ht="18">
      <c r="A216" s="186"/>
      <c r="B216" s="186"/>
      <c r="C216" s="209"/>
      <c r="D216" s="183"/>
      <c r="E216" s="194"/>
    </row>
    <row r="217" spans="1:5" ht="18">
      <c r="A217" s="186"/>
      <c r="B217" s="186"/>
      <c r="C217" s="209"/>
      <c r="D217" s="183"/>
      <c r="E217" s="194"/>
    </row>
    <row r="218" spans="1:5" ht="18">
      <c r="A218" s="186"/>
      <c r="B218" s="186"/>
      <c r="C218" s="209"/>
      <c r="D218" s="183"/>
      <c r="E218" s="194"/>
    </row>
    <row r="219" spans="1:5" ht="18">
      <c r="A219" s="186"/>
      <c r="B219" s="186"/>
      <c r="C219" s="209"/>
      <c r="D219" s="183"/>
      <c r="E219" s="194"/>
    </row>
    <row r="220" spans="1:5" ht="18">
      <c r="A220" s="186"/>
      <c r="B220" s="186"/>
      <c r="C220" s="209"/>
      <c r="D220" s="183"/>
      <c r="E220" s="194"/>
    </row>
    <row r="221" spans="1:5" ht="18">
      <c r="A221" s="186"/>
      <c r="B221" s="186"/>
      <c r="C221" s="209"/>
      <c r="D221" s="183"/>
      <c r="E221" s="194"/>
    </row>
    <row r="222" spans="1:5" ht="18">
      <c r="A222" s="186"/>
      <c r="B222" s="186"/>
      <c r="C222" s="209"/>
      <c r="D222" s="183"/>
      <c r="E222" s="194"/>
    </row>
    <row r="223" spans="1:5" ht="18">
      <c r="A223" s="186"/>
      <c r="B223" s="186"/>
      <c r="C223" s="209"/>
      <c r="D223" s="183"/>
      <c r="E223" s="194"/>
    </row>
    <row r="224" spans="1:5" ht="18">
      <c r="A224" s="186"/>
      <c r="B224" s="186"/>
      <c r="C224" s="209"/>
      <c r="D224" s="183"/>
      <c r="E224" s="194"/>
    </row>
    <row r="225" spans="1:5" ht="18">
      <c r="A225" s="186"/>
      <c r="B225" s="186"/>
      <c r="C225" s="209"/>
      <c r="D225" s="183"/>
      <c r="E225" s="194"/>
    </row>
    <row r="226" spans="1:5" ht="18">
      <c r="A226" s="186"/>
      <c r="B226" s="186"/>
      <c r="C226" s="209"/>
      <c r="D226" s="183"/>
      <c r="E226" s="194"/>
    </row>
    <row r="227" spans="1:5" ht="18">
      <c r="A227" s="186"/>
      <c r="B227" s="186"/>
      <c r="C227" s="209"/>
      <c r="D227" s="183"/>
      <c r="E227" s="194"/>
    </row>
    <row r="228" spans="1:5" ht="18">
      <c r="A228" s="186"/>
      <c r="B228" s="186"/>
      <c r="C228" s="209"/>
      <c r="D228" s="183"/>
      <c r="E228" s="194"/>
    </row>
    <row r="229" spans="1:5" ht="18">
      <c r="A229" s="186"/>
      <c r="B229" s="186"/>
      <c r="C229" s="209"/>
      <c r="D229" s="183"/>
      <c r="E229" s="194"/>
    </row>
    <row r="230" spans="1:5" ht="18">
      <c r="A230" s="186"/>
      <c r="B230" s="186"/>
      <c r="C230" s="209"/>
      <c r="D230" s="183"/>
      <c r="E230" s="194"/>
    </row>
    <row r="231" spans="1:5" ht="18">
      <c r="A231" s="186"/>
      <c r="B231" s="186"/>
      <c r="C231" s="209"/>
      <c r="D231" s="183"/>
      <c r="E231" s="194"/>
    </row>
    <row r="232" spans="1:5" ht="18">
      <c r="A232" s="186"/>
      <c r="B232" s="186"/>
      <c r="C232" s="209"/>
      <c r="D232" s="183"/>
      <c r="E232" s="194"/>
    </row>
    <row r="233" spans="1:5" ht="18">
      <c r="A233" s="186"/>
      <c r="B233" s="186"/>
      <c r="C233" s="209"/>
      <c r="D233" s="183"/>
      <c r="E233" s="194"/>
    </row>
    <row r="234" spans="1:5" ht="18">
      <c r="A234" s="186"/>
      <c r="B234" s="186"/>
      <c r="C234" s="209"/>
      <c r="D234" s="183"/>
      <c r="E234" s="194"/>
    </row>
    <row r="235" spans="1:5" ht="18">
      <c r="A235" s="186"/>
      <c r="B235" s="186"/>
      <c r="C235" s="209"/>
      <c r="D235" s="183"/>
      <c r="E235" s="194"/>
    </row>
    <row r="236" spans="1:5" ht="18">
      <c r="A236" s="186"/>
      <c r="B236" s="186"/>
      <c r="C236" s="209"/>
      <c r="D236" s="183"/>
      <c r="E236" s="194"/>
    </row>
    <row r="237" spans="1:5" ht="18">
      <c r="A237" s="186"/>
      <c r="B237" s="186"/>
      <c r="C237" s="209"/>
      <c r="D237" s="183"/>
      <c r="E237" s="194"/>
    </row>
    <row r="238" spans="1:5" ht="18">
      <c r="A238" s="186"/>
      <c r="B238" s="186"/>
      <c r="C238" s="209"/>
      <c r="D238" s="183"/>
      <c r="E238" s="194"/>
    </row>
    <row r="239" spans="1:5" ht="18">
      <c r="A239" s="186"/>
      <c r="B239" s="186"/>
      <c r="C239" s="209"/>
      <c r="D239" s="183"/>
      <c r="E239" s="194"/>
    </row>
    <row r="240" spans="1:5" ht="18">
      <c r="A240" s="186"/>
      <c r="B240" s="186"/>
      <c r="C240" s="209"/>
      <c r="D240" s="183"/>
      <c r="E240" s="194"/>
    </row>
    <row r="241" spans="1:5" ht="18">
      <c r="A241" s="186"/>
      <c r="B241" s="186"/>
      <c r="C241" s="209"/>
      <c r="D241" s="183"/>
      <c r="E241" s="194"/>
    </row>
    <row r="242" spans="1:5" ht="18">
      <c r="A242" s="186"/>
      <c r="B242" s="186"/>
      <c r="C242" s="209"/>
      <c r="D242" s="183"/>
      <c r="E242" s="194"/>
    </row>
    <row r="243" spans="1:5" ht="18">
      <c r="A243" s="186"/>
      <c r="B243" s="186"/>
      <c r="C243" s="209"/>
      <c r="D243" s="183"/>
      <c r="E243" s="194"/>
    </row>
    <row r="244" spans="1:5" ht="18">
      <c r="A244" s="186"/>
      <c r="B244" s="186"/>
      <c r="C244" s="209"/>
      <c r="D244" s="183"/>
      <c r="E244" s="194"/>
    </row>
    <row r="245" spans="1:5" ht="18">
      <c r="A245" s="186"/>
      <c r="B245" s="186"/>
      <c r="C245" s="209"/>
      <c r="D245" s="183"/>
      <c r="E245" s="194"/>
    </row>
    <row r="246" spans="1:5" ht="18">
      <c r="A246" s="186"/>
      <c r="B246" s="186"/>
      <c r="C246" s="209"/>
      <c r="D246" s="183"/>
      <c r="E246" s="194"/>
    </row>
    <row r="247" spans="1:5" ht="18">
      <c r="A247" s="186"/>
      <c r="B247" s="186"/>
      <c r="C247" s="209"/>
      <c r="D247" s="183"/>
      <c r="E247" s="194"/>
    </row>
    <row r="248" spans="1:5" ht="18">
      <c r="A248" s="186"/>
      <c r="B248" s="186"/>
      <c r="C248" s="209"/>
      <c r="D248" s="183"/>
      <c r="E248" s="194"/>
    </row>
    <row r="249" spans="1:5" ht="18">
      <c r="A249" s="186"/>
      <c r="B249" s="186"/>
      <c r="C249" s="209"/>
      <c r="D249" s="183"/>
      <c r="E249" s="194"/>
    </row>
    <row r="250" spans="1:5" ht="18">
      <c r="A250" s="186"/>
      <c r="B250" s="186"/>
      <c r="C250" s="209"/>
      <c r="D250" s="183"/>
      <c r="E250" s="194"/>
    </row>
    <row r="251" spans="1:5" ht="18">
      <c r="A251" s="186"/>
      <c r="B251" s="186"/>
      <c r="C251" s="209"/>
      <c r="D251" s="183"/>
      <c r="E251" s="194"/>
    </row>
    <row r="252" spans="1:5" ht="18">
      <c r="A252" s="186"/>
      <c r="B252" s="186"/>
      <c r="C252" s="209"/>
      <c r="D252" s="183"/>
      <c r="E252" s="194"/>
    </row>
    <row r="253" spans="1:5" ht="18">
      <c r="A253" s="186"/>
      <c r="B253" s="186"/>
      <c r="C253" s="209"/>
      <c r="D253" s="183"/>
      <c r="E253" s="194"/>
    </row>
    <row r="254" spans="1:5" ht="18">
      <c r="A254" s="186"/>
      <c r="B254" s="186"/>
      <c r="C254" s="209"/>
      <c r="D254" s="183"/>
      <c r="E254" s="194"/>
    </row>
    <row r="255" spans="1:5" ht="18">
      <c r="A255" s="186"/>
      <c r="B255" s="186"/>
      <c r="C255" s="209"/>
      <c r="D255" s="183"/>
      <c r="E255" s="194"/>
    </row>
    <row r="256" spans="1:5" ht="18">
      <c r="A256" s="186"/>
      <c r="B256" s="186"/>
      <c r="C256" s="209"/>
      <c r="D256" s="183"/>
      <c r="E256" s="194"/>
    </row>
    <row r="257" spans="1:5" ht="18">
      <c r="A257" s="186"/>
      <c r="B257" s="186"/>
      <c r="C257" s="209"/>
      <c r="D257" s="183"/>
      <c r="E257" s="194"/>
    </row>
    <row r="258" spans="1:5" ht="18">
      <c r="A258" s="186"/>
      <c r="B258" s="186"/>
      <c r="C258" s="209"/>
      <c r="D258" s="183"/>
      <c r="E258" s="194"/>
    </row>
    <row r="259" spans="1:5" ht="18">
      <c r="A259" s="186"/>
      <c r="B259" s="186"/>
      <c r="C259" s="209"/>
      <c r="D259" s="183"/>
      <c r="E259" s="194"/>
    </row>
    <row r="260" spans="1:5" ht="18">
      <c r="A260" s="186"/>
      <c r="B260" s="186"/>
      <c r="C260" s="209"/>
      <c r="D260" s="183"/>
      <c r="E260" s="194"/>
    </row>
    <row r="261" spans="1:5" ht="18">
      <c r="A261" s="186"/>
      <c r="B261" s="186"/>
      <c r="C261" s="209"/>
      <c r="D261" s="183"/>
      <c r="E261" s="194"/>
    </row>
    <row r="262" spans="1:5" ht="18">
      <c r="A262" s="186"/>
      <c r="B262" s="186"/>
      <c r="C262" s="209"/>
      <c r="D262" s="183"/>
      <c r="E262" s="194"/>
    </row>
    <row r="263" spans="1:5" ht="18">
      <c r="A263" s="186"/>
      <c r="B263" s="186"/>
      <c r="C263" s="209"/>
      <c r="D263" s="183"/>
      <c r="E263" s="194"/>
    </row>
    <row r="264" spans="1:5" ht="18">
      <c r="A264" s="184"/>
      <c r="B264" s="184"/>
      <c r="C264" s="210"/>
      <c r="D264" s="191"/>
      <c r="E264" s="194"/>
    </row>
    <row r="265" spans="1:5" ht="18">
      <c r="A265" s="184"/>
      <c r="B265" s="184"/>
      <c r="C265" s="210"/>
      <c r="D265" s="191"/>
      <c r="E265" s="194"/>
    </row>
    <row r="266" spans="1:5" ht="18">
      <c r="A266" s="184"/>
      <c r="B266" s="184"/>
      <c r="C266" s="210"/>
      <c r="D266" s="191"/>
      <c r="E266" s="194"/>
    </row>
    <row r="267" spans="1:5" ht="18">
      <c r="A267" s="184"/>
      <c r="B267" s="184"/>
      <c r="C267" s="210"/>
      <c r="D267" s="191"/>
      <c r="E267" s="194"/>
    </row>
    <row r="268" spans="1:5" ht="18">
      <c r="A268" s="184"/>
      <c r="B268" s="184"/>
      <c r="C268" s="210"/>
      <c r="D268" s="191"/>
      <c r="E268" s="194"/>
    </row>
    <row r="269" spans="1:5" ht="18">
      <c r="A269" s="184"/>
      <c r="B269" s="184"/>
      <c r="C269" s="210"/>
      <c r="D269" s="191"/>
      <c r="E269" s="194"/>
    </row>
    <row r="270" spans="1:5" ht="18">
      <c r="A270" s="184"/>
      <c r="B270" s="184"/>
      <c r="C270" s="210"/>
      <c r="D270" s="191"/>
      <c r="E270" s="194"/>
    </row>
    <row r="271" spans="1:5" ht="18">
      <c r="A271" s="184"/>
      <c r="B271" s="184"/>
      <c r="C271" s="210"/>
      <c r="D271" s="191"/>
      <c r="E271" s="194"/>
    </row>
    <row r="272" spans="1:5" ht="18">
      <c r="A272" s="184"/>
      <c r="B272" s="184"/>
      <c r="C272" s="210"/>
      <c r="D272" s="191"/>
      <c r="E272" s="194"/>
    </row>
    <row r="273" spans="1:5" ht="18">
      <c r="A273" s="184"/>
      <c r="B273" s="184"/>
      <c r="C273" s="210"/>
      <c r="D273" s="191"/>
      <c r="E273" s="194"/>
    </row>
    <row r="274" spans="1:5" ht="18">
      <c r="A274" s="184"/>
      <c r="B274" s="184"/>
      <c r="C274" s="210"/>
      <c r="D274" s="191"/>
      <c r="E274" s="194"/>
    </row>
    <row r="275" spans="1:5" ht="18">
      <c r="A275" s="184"/>
      <c r="B275" s="184"/>
      <c r="C275" s="210"/>
      <c r="D275" s="191"/>
      <c r="E275" s="194"/>
    </row>
    <row r="276" spans="1:5" ht="18">
      <c r="A276" s="184"/>
      <c r="B276" s="184"/>
      <c r="C276" s="210"/>
      <c r="D276" s="191"/>
      <c r="E276" s="194"/>
    </row>
    <row r="277" spans="1:5" ht="18">
      <c r="A277" s="184"/>
      <c r="B277" s="184"/>
      <c r="C277" s="210"/>
      <c r="D277" s="191"/>
      <c r="E277" s="194"/>
    </row>
    <row r="278" spans="1:5" ht="18">
      <c r="A278" s="184"/>
      <c r="B278" s="184"/>
      <c r="C278" s="210"/>
      <c r="D278" s="191"/>
      <c r="E278" s="194"/>
    </row>
    <row r="279" spans="1:5" ht="18">
      <c r="A279" s="184"/>
      <c r="B279" s="184"/>
      <c r="C279" s="210"/>
      <c r="D279" s="191"/>
      <c r="E279" s="194"/>
    </row>
    <row r="280" spans="1:5" ht="18">
      <c r="A280" s="184"/>
      <c r="B280" s="184"/>
      <c r="C280" s="210"/>
      <c r="D280" s="191"/>
      <c r="E280" s="194"/>
    </row>
    <row r="281" spans="1:5" ht="18">
      <c r="A281" s="184"/>
      <c r="B281" s="184"/>
      <c r="C281" s="210"/>
      <c r="D281" s="191"/>
      <c r="E281" s="194"/>
    </row>
    <row r="282" spans="1:5" ht="18">
      <c r="A282" s="184"/>
      <c r="B282" s="184"/>
      <c r="C282" s="210"/>
      <c r="D282" s="191"/>
      <c r="E282" s="194"/>
    </row>
    <row r="283" spans="1:5" ht="18">
      <c r="A283" s="184"/>
      <c r="B283" s="184"/>
      <c r="C283" s="210"/>
      <c r="D283" s="191"/>
      <c r="E283" s="194"/>
    </row>
    <row r="284" spans="1:5" ht="18">
      <c r="A284" s="184"/>
      <c r="B284" s="184"/>
      <c r="C284" s="210"/>
      <c r="D284" s="191"/>
      <c r="E284" s="194"/>
    </row>
    <row r="285" spans="1:5" ht="18">
      <c r="A285" s="184"/>
      <c r="B285" s="184"/>
      <c r="C285" s="210"/>
      <c r="D285" s="191"/>
      <c r="E285" s="194"/>
    </row>
    <row r="286" spans="1:5" ht="18">
      <c r="A286" s="184"/>
      <c r="B286" s="184"/>
      <c r="C286" s="210"/>
      <c r="D286" s="191"/>
      <c r="E286" s="194"/>
    </row>
    <row r="287" spans="1:5" ht="18">
      <c r="A287" s="184"/>
      <c r="B287" s="184"/>
      <c r="C287" s="210"/>
      <c r="D287" s="191"/>
      <c r="E287" s="194"/>
    </row>
    <row r="288" spans="1:5" ht="18">
      <c r="A288" s="184"/>
      <c r="B288" s="184"/>
      <c r="C288" s="210"/>
      <c r="D288" s="191"/>
      <c r="E288" s="194"/>
    </row>
    <row r="289" spans="1:5" ht="18">
      <c r="A289" s="184"/>
      <c r="B289" s="184"/>
      <c r="C289" s="210"/>
      <c r="D289" s="191"/>
      <c r="E289" s="194"/>
    </row>
    <row r="290" spans="1:5" ht="18">
      <c r="A290" s="184"/>
      <c r="B290" s="184"/>
      <c r="C290" s="210"/>
      <c r="D290" s="191"/>
      <c r="E290" s="194"/>
    </row>
    <row r="291" spans="1:5" ht="18">
      <c r="A291" s="184"/>
      <c r="B291" s="184"/>
      <c r="C291" s="210"/>
      <c r="D291" s="191"/>
      <c r="E291" s="194"/>
    </row>
    <row r="292" spans="1:5" ht="18">
      <c r="A292" s="184"/>
      <c r="B292" s="184"/>
      <c r="C292" s="210"/>
      <c r="D292" s="191"/>
      <c r="E292" s="194"/>
    </row>
    <row r="293" spans="1:5" ht="18">
      <c r="A293" s="184"/>
      <c r="B293" s="184"/>
      <c r="C293" s="210"/>
      <c r="D293" s="191"/>
      <c r="E293" s="194"/>
    </row>
    <row r="294" spans="1:5" ht="18">
      <c r="A294" s="184"/>
      <c r="B294" s="184"/>
      <c r="C294" s="210"/>
      <c r="D294" s="191"/>
      <c r="E294" s="194"/>
    </row>
    <row r="295" spans="1:5" ht="18">
      <c r="A295" s="184"/>
      <c r="B295" s="184"/>
      <c r="C295" s="210"/>
      <c r="D295" s="191"/>
      <c r="E295" s="194"/>
    </row>
    <row r="296" spans="1:5" ht="18">
      <c r="A296" s="184"/>
      <c r="B296" s="184"/>
      <c r="C296" s="210"/>
      <c r="D296" s="191"/>
      <c r="E296" s="194"/>
    </row>
    <row r="297" spans="1:5" ht="18">
      <c r="A297" s="184"/>
      <c r="B297" s="184"/>
      <c r="C297" s="210"/>
      <c r="D297" s="191"/>
      <c r="E297" s="194"/>
    </row>
    <row r="298" spans="1:5" ht="18">
      <c r="A298" s="184"/>
      <c r="B298" s="184"/>
      <c r="C298" s="210"/>
      <c r="D298" s="191"/>
      <c r="E298" s="194"/>
    </row>
    <row r="299" spans="1:5" ht="18">
      <c r="A299" s="184"/>
      <c r="B299" s="184"/>
      <c r="C299" s="210"/>
      <c r="D299" s="191"/>
      <c r="E299" s="194"/>
    </row>
    <row r="300" spans="1:5" ht="18">
      <c r="A300" s="184"/>
      <c r="B300" s="184"/>
      <c r="C300" s="210"/>
      <c r="D300" s="191"/>
      <c r="E300" s="194"/>
    </row>
    <row r="301" spans="1:5" ht="18">
      <c r="A301" s="184"/>
      <c r="B301" s="184"/>
      <c r="C301" s="210"/>
      <c r="D301" s="191"/>
      <c r="E301" s="194"/>
    </row>
    <row r="302" spans="1:5" ht="18">
      <c r="A302" s="184"/>
      <c r="B302" s="184"/>
      <c r="C302" s="210"/>
      <c r="D302" s="191"/>
      <c r="E302" s="194"/>
    </row>
    <row r="303" spans="1:5" ht="18">
      <c r="A303" s="184"/>
      <c r="B303" s="184"/>
      <c r="C303" s="210"/>
      <c r="D303" s="191"/>
      <c r="E303" s="194"/>
    </row>
    <row r="304" spans="1:5" ht="18">
      <c r="A304" s="184"/>
      <c r="B304" s="184"/>
      <c r="C304" s="210"/>
      <c r="D304" s="191"/>
      <c r="E304" s="194"/>
    </row>
    <row r="305" spans="1:5" ht="18">
      <c r="A305" s="184"/>
      <c r="B305" s="184"/>
      <c r="C305" s="210"/>
      <c r="D305" s="191"/>
      <c r="E305" s="194"/>
    </row>
    <row r="306" spans="1:5" ht="18">
      <c r="A306" s="184"/>
      <c r="B306" s="184"/>
      <c r="C306" s="210"/>
      <c r="D306" s="191"/>
      <c r="E306" s="194"/>
    </row>
    <row r="307" spans="1:5" ht="18">
      <c r="A307" s="184"/>
      <c r="B307" s="184"/>
      <c r="C307" s="210"/>
      <c r="D307" s="191"/>
      <c r="E307" s="194"/>
    </row>
    <row r="308" spans="1:5" ht="18">
      <c r="A308" s="184"/>
      <c r="B308" s="184"/>
      <c r="C308" s="210"/>
      <c r="D308" s="191"/>
      <c r="E308" s="194"/>
    </row>
    <row r="309" spans="1:5" ht="18">
      <c r="A309" s="184"/>
      <c r="B309" s="184"/>
      <c r="C309" s="210"/>
      <c r="D309" s="191"/>
      <c r="E309" s="194"/>
    </row>
    <row r="310" spans="1:5" ht="18">
      <c r="A310" s="184"/>
      <c r="B310" s="184"/>
      <c r="C310" s="210"/>
      <c r="D310" s="191"/>
      <c r="E310" s="194"/>
    </row>
    <row r="311" spans="1:5" ht="18">
      <c r="A311" s="184"/>
      <c r="B311" s="184"/>
      <c r="C311" s="210"/>
      <c r="D311" s="191"/>
      <c r="E311" s="194"/>
    </row>
    <row r="312" spans="1:5" ht="18">
      <c r="A312" s="184"/>
      <c r="B312" s="184"/>
      <c r="C312" s="210"/>
      <c r="D312" s="191"/>
      <c r="E312" s="194"/>
    </row>
    <row r="313" spans="1:5" ht="18">
      <c r="A313" s="184"/>
      <c r="B313" s="184"/>
      <c r="C313" s="210"/>
      <c r="D313" s="191"/>
      <c r="E313" s="194"/>
    </row>
    <row r="314" spans="1:5" ht="18">
      <c r="A314" s="184"/>
      <c r="B314" s="184"/>
      <c r="C314" s="210"/>
      <c r="D314" s="191"/>
      <c r="E314" s="194"/>
    </row>
    <row r="315" spans="1:5" ht="18">
      <c r="A315" s="184"/>
      <c r="B315" s="184"/>
      <c r="C315" s="210"/>
      <c r="D315" s="191"/>
      <c r="E315" s="194"/>
    </row>
    <row r="316" spans="1:5" ht="18">
      <c r="A316" s="184"/>
      <c r="B316" s="184"/>
      <c r="C316" s="210"/>
      <c r="D316" s="191"/>
      <c r="E316" s="194"/>
    </row>
    <row r="317" spans="1:5" ht="18">
      <c r="A317" s="184"/>
      <c r="B317" s="184"/>
      <c r="C317" s="210"/>
      <c r="D317" s="191"/>
      <c r="E317" s="194"/>
    </row>
    <row r="318" spans="1:5" ht="18">
      <c r="A318" s="184"/>
      <c r="B318" s="184"/>
      <c r="C318" s="210"/>
      <c r="D318" s="191"/>
      <c r="E318" s="194"/>
    </row>
    <row r="319" spans="1:5" ht="18">
      <c r="A319" s="184"/>
      <c r="B319" s="184"/>
      <c r="C319" s="210"/>
      <c r="D319" s="191"/>
      <c r="E319" s="194"/>
    </row>
    <row r="320" spans="1:5" ht="18">
      <c r="A320" s="184"/>
      <c r="B320" s="184"/>
      <c r="C320" s="210"/>
      <c r="D320" s="191"/>
      <c r="E320" s="194"/>
    </row>
    <row r="321" spans="1:5" ht="18">
      <c r="A321" s="184"/>
      <c r="B321" s="184"/>
      <c r="C321" s="210"/>
      <c r="D321" s="191"/>
      <c r="E321" s="194"/>
    </row>
    <row r="322" spans="1:5" ht="18">
      <c r="A322" s="184"/>
      <c r="B322" s="184"/>
      <c r="C322" s="210"/>
      <c r="D322" s="191"/>
      <c r="E322" s="194"/>
    </row>
    <row r="323" spans="1:5" ht="18">
      <c r="A323" s="184"/>
      <c r="B323" s="184"/>
      <c r="C323" s="210"/>
      <c r="D323" s="191"/>
      <c r="E323" s="194"/>
    </row>
    <row r="324" spans="1:5" ht="18">
      <c r="A324" s="184"/>
      <c r="B324" s="184"/>
      <c r="C324" s="210"/>
      <c r="D324" s="191"/>
      <c r="E324" s="194"/>
    </row>
    <row r="325" spans="1:5" ht="18">
      <c r="A325" s="184"/>
      <c r="B325" s="184"/>
      <c r="C325" s="210"/>
      <c r="D325" s="191"/>
      <c r="E325" s="194"/>
    </row>
    <row r="326" spans="1:5" ht="18">
      <c r="A326" s="194"/>
      <c r="B326" s="194"/>
      <c r="C326" s="211"/>
      <c r="D326" s="212"/>
      <c r="E326" s="194"/>
    </row>
  </sheetData>
  <mergeCells count="10">
    <mergeCell ref="A154:D154"/>
    <mergeCell ref="A1:B1"/>
    <mergeCell ref="C1:D1"/>
    <mergeCell ref="A4:A5"/>
    <mergeCell ref="B4:B5"/>
    <mergeCell ref="C4:C5"/>
    <mergeCell ref="D4:D5"/>
    <mergeCell ref="A2:D2"/>
    <mergeCell ref="A3:D3"/>
    <mergeCell ref="A6:D6"/>
  </mergeCells>
  <pageMargins left="0.39370078740157483" right="0" top="0.74803149606299213" bottom="0" header="0.31496062992125984" footer="0.31496062992125984"/>
  <pageSetup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30"/>
  <sheetViews>
    <sheetView showGridLines="0" zoomScaleNormal="100" workbookViewId="0">
      <selection sqref="A1:C1"/>
    </sheetView>
  </sheetViews>
  <sheetFormatPr baseColWidth="10" defaultRowHeight="18"/>
  <cols>
    <col min="1" max="1" width="45.5703125" style="19" customWidth="1"/>
    <col min="2" max="3" width="15.7109375" style="19" customWidth="1"/>
    <col min="4" max="4" width="0.85546875" style="19" customWidth="1"/>
    <col min="5" max="6" width="14.140625" style="19" customWidth="1"/>
    <col min="7" max="7" width="11.7109375" style="19" bestFit="1" customWidth="1"/>
    <col min="8" max="9" width="17.7109375" style="272" customWidth="1"/>
    <col min="10" max="10" width="39" style="272" customWidth="1"/>
    <col min="11" max="11" width="45" style="272" customWidth="1"/>
    <col min="12" max="16384" width="11.42578125" style="19"/>
  </cols>
  <sheetData>
    <row r="1" spans="1:11" ht="57" customHeight="1">
      <c r="A1" s="445" t="s">
        <v>327</v>
      </c>
      <c r="B1" s="445"/>
      <c r="C1" s="445"/>
      <c r="D1" s="154"/>
      <c r="E1" s="458" t="s">
        <v>508</v>
      </c>
      <c r="F1" s="458"/>
      <c r="H1" s="424"/>
      <c r="I1" s="424"/>
      <c r="J1" s="424"/>
    </row>
    <row r="2" spans="1:11" ht="63" customHeight="1" thickBot="1">
      <c r="A2" s="532" t="s">
        <v>511</v>
      </c>
      <c r="B2" s="533"/>
      <c r="C2" s="533"/>
      <c r="D2" s="533"/>
      <c r="E2" s="533"/>
      <c r="F2" s="533"/>
      <c r="K2" s="372"/>
    </row>
    <row r="3" spans="1:11" ht="6" customHeight="1">
      <c r="A3" s="155"/>
      <c r="B3" s="156"/>
      <c r="C3" s="156"/>
      <c r="D3" s="156"/>
      <c r="E3" s="156"/>
      <c r="F3" s="156"/>
    </row>
    <row r="4" spans="1:11" ht="12.95" customHeight="1">
      <c r="A4" s="534" t="s">
        <v>328</v>
      </c>
      <c r="B4" s="535" t="s">
        <v>329</v>
      </c>
      <c r="C4" s="535"/>
      <c r="D4" s="157"/>
      <c r="E4" s="535" t="s">
        <v>330</v>
      </c>
      <c r="F4" s="535"/>
    </row>
    <row r="5" spans="1:11" ht="18.75" customHeight="1">
      <c r="A5" s="484"/>
      <c r="B5" s="536" t="s">
        <v>512</v>
      </c>
      <c r="C5" s="536"/>
      <c r="D5" s="158"/>
      <c r="E5" s="536" t="s">
        <v>513</v>
      </c>
      <c r="F5" s="536"/>
      <c r="I5" s="425"/>
    </row>
    <row r="6" spans="1:11" ht="23.25" customHeight="1">
      <c r="A6" s="484"/>
      <c r="B6" s="159" t="s">
        <v>11</v>
      </c>
      <c r="C6" s="159" t="s">
        <v>331</v>
      </c>
      <c r="D6" s="158"/>
      <c r="E6" s="159" t="s">
        <v>11</v>
      </c>
      <c r="F6" s="159" t="s">
        <v>331</v>
      </c>
    </row>
    <row r="7" spans="1:11" ht="3" customHeight="1" thickBot="1">
      <c r="A7" s="160"/>
      <c r="B7" s="161"/>
      <c r="C7" s="161"/>
      <c r="D7" s="162"/>
      <c r="E7" s="161"/>
      <c r="F7" s="161"/>
    </row>
    <row r="8" spans="1:11" ht="3" customHeight="1" thickBot="1">
      <c r="A8" s="163"/>
      <c r="B8" s="164"/>
      <c r="C8" s="164"/>
      <c r="D8" s="165"/>
      <c r="E8" s="164"/>
      <c r="F8" s="164"/>
    </row>
    <row r="9" spans="1:11" ht="17.25" customHeight="1">
      <c r="A9" s="166" t="s">
        <v>24</v>
      </c>
      <c r="B9" s="167">
        <f>SUM(B10:B12)</f>
        <v>735556.84963099996</v>
      </c>
      <c r="C9" s="167">
        <f>SUM(C10:C12)</f>
        <v>818036.29942913994</v>
      </c>
      <c r="D9" s="167">
        <v>0</v>
      </c>
      <c r="E9" s="373">
        <f>+E10+E12+E11</f>
        <v>2.6149130004432917</v>
      </c>
      <c r="F9" s="373">
        <f>+F10+F12+F11</f>
        <v>2.8289862548636475</v>
      </c>
      <c r="G9" s="272"/>
      <c r="H9" s="530"/>
      <c r="I9" s="530"/>
      <c r="J9" s="530"/>
      <c r="K9" s="530"/>
    </row>
    <row r="10" spans="1:11" ht="16.5" customHeight="1">
      <c r="A10" s="168" t="s">
        <v>332</v>
      </c>
      <c r="B10" s="169">
        <v>382009.035271</v>
      </c>
      <c r="C10" s="169">
        <v>478026.80114280991</v>
      </c>
      <c r="D10" s="169"/>
      <c r="E10" s="374">
        <v>1.3580464829034724</v>
      </c>
      <c r="F10" s="374">
        <v>1.653143327298753</v>
      </c>
      <c r="G10" s="272"/>
      <c r="H10" s="530"/>
      <c r="I10" s="530"/>
      <c r="J10" s="530"/>
      <c r="K10" s="530"/>
    </row>
    <row r="11" spans="1:11" ht="16.5" customHeight="1">
      <c r="A11" s="168" t="s">
        <v>325</v>
      </c>
      <c r="B11" s="169">
        <v>344517.41069300001</v>
      </c>
      <c r="C11" s="169">
        <v>341225.76532599999</v>
      </c>
      <c r="D11" s="169"/>
      <c r="E11" s="374">
        <v>1.224763329377089</v>
      </c>
      <c r="F11" s="374">
        <v>1.1800491012272016</v>
      </c>
      <c r="G11" s="272"/>
      <c r="H11" s="530"/>
      <c r="I11" s="530"/>
      <c r="J11" s="530"/>
      <c r="K11" s="530"/>
    </row>
    <row r="12" spans="1:11" ht="16.5" customHeight="1">
      <c r="A12" s="168" t="s">
        <v>463</v>
      </c>
      <c r="B12" s="169">
        <v>9030.4036670000005</v>
      </c>
      <c r="C12" s="169">
        <v>-1216.26703967</v>
      </c>
      <c r="D12" s="169"/>
      <c r="E12" s="374">
        <v>3.2103188162730251E-2</v>
      </c>
      <c r="F12" s="374">
        <v>-4.2061736623072409E-3</v>
      </c>
      <c r="G12" s="272"/>
      <c r="H12" s="530"/>
      <c r="I12" s="530"/>
      <c r="J12" s="530"/>
      <c r="K12" s="530"/>
    </row>
    <row r="13" spans="1:11" ht="4.5" customHeight="1" thickBot="1">
      <c r="A13" s="170"/>
      <c r="B13" s="171"/>
      <c r="C13" s="171"/>
      <c r="D13" s="171"/>
      <c r="E13" s="171"/>
      <c r="F13" s="171"/>
      <c r="H13" s="530"/>
      <c r="I13" s="530"/>
      <c r="J13" s="530"/>
      <c r="K13" s="530"/>
    </row>
    <row r="14" spans="1:11" ht="69" customHeight="1">
      <c r="A14" s="531" t="s">
        <v>462</v>
      </c>
      <c r="B14" s="531"/>
      <c r="C14" s="531"/>
      <c r="D14" s="531"/>
      <c r="E14" s="531"/>
      <c r="F14" s="531"/>
      <c r="H14" s="530"/>
      <c r="I14" s="530"/>
      <c r="J14" s="530"/>
      <c r="K14" s="530"/>
    </row>
    <row r="15" spans="1:11">
      <c r="A15" s="172"/>
      <c r="B15" s="174"/>
      <c r="C15" s="174"/>
      <c r="D15" s="172"/>
      <c r="E15" s="172"/>
      <c r="F15" s="172"/>
      <c r="H15" s="529"/>
      <c r="I15" s="529"/>
      <c r="J15" s="529"/>
      <c r="K15" s="529"/>
    </row>
    <row r="16" spans="1:11">
      <c r="A16" s="173"/>
      <c r="B16" s="174"/>
      <c r="C16" s="174"/>
      <c r="D16" s="227"/>
      <c r="E16" s="227"/>
      <c r="F16" s="174"/>
      <c r="H16" s="345"/>
      <c r="I16" s="345"/>
      <c r="J16" s="345"/>
      <c r="K16" s="345"/>
    </row>
    <row r="17" spans="1:11">
      <c r="A17" s="173"/>
      <c r="B17" s="174"/>
      <c r="C17" s="174"/>
      <c r="D17" s="227"/>
      <c r="E17" s="227"/>
      <c r="F17" s="174"/>
      <c r="H17" s="345"/>
      <c r="I17" s="345"/>
      <c r="J17" s="345"/>
      <c r="K17" s="345"/>
    </row>
    <row r="18" spans="1:11">
      <c r="A18" s="173"/>
      <c r="B18" s="174"/>
      <c r="C18" s="174"/>
      <c r="D18" s="175"/>
      <c r="E18" s="174"/>
      <c r="F18" s="174"/>
      <c r="H18" s="345"/>
      <c r="I18" s="345"/>
      <c r="J18" s="345"/>
      <c r="K18" s="345"/>
    </row>
    <row r="19" spans="1:11">
      <c r="A19" s="173"/>
      <c r="B19" s="174"/>
      <c r="C19" s="174"/>
      <c r="D19" s="175"/>
      <c r="E19" s="174"/>
      <c r="F19" s="174"/>
      <c r="G19" s="272"/>
      <c r="H19" s="345"/>
      <c r="I19" s="345"/>
      <c r="J19" s="345"/>
      <c r="K19" s="345"/>
    </row>
    <row r="20" spans="1:11">
      <c r="A20" s="176"/>
      <c r="B20" s="174"/>
      <c r="C20" s="174"/>
      <c r="D20" s="175"/>
      <c r="E20" s="174"/>
      <c r="F20" s="174"/>
      <c r="G20" s="272"/>
      <c r="H20" s="345"/>
      <c r="I20" s="345"/>
      <c r="J20" s="345"/>
      <c r="K20" s="345"/>
    </row>
    <row r="21" spans="1:11">
      <c r="A21" s="176"/>
      <c r="B21" s="174"/>
      <c r="C21" s="174"/>
      <c r="D21" s="175"/>
      <c r="E21" s="174"/>
      <c r="F21" s="174"/>
      <c r="H21" s="345"/>
      <c r="I21" s="345"/>
      <c r="J21" s="345"/>
      <c r="K21" s="345"/>
    </row>
    <row r="22" spans="1:11">
      <c r="A22" s="173"/>
      <c r="B22" s="174"/>
      <c r="C22" s="174"/>
      <c r="D22" s="175"/>
      <c r="E22" s="174"/>
      <c r="F22" s="174"/>
      <c r="H22" s="345"/>
      <c r="I22" s="345"/>
      <c r="J22" s="345"/>
      <c r="K22" s="345"/>
    </row>
    <row r="23" spans="1:11">
      <c r="A23" s="173"/>
      <c r="B23" s="174"/>
      <c r="C23" s="174"/>
      <c r="D23" s="175"/>
      <c r="E23" s="174"/>
      <c r="F23" s="174"/>
    </row>
    <row r="24" spans="1:11">
      <c r="A24" s="173"/>
      <c r="B24" s="174"/>
      <c r="C24" s="174"/>
      <c r="D24" s="175"/>
      <c r="E24" s="174"/>
      <c r="F24" s="174"/>
    </row>
    <row r="25" spans="1:11">
      <c r="B25" s="366">
        <f>+B18-B22</f>
        <v>0</v>
      </c>
      <c r="C25" s="366">
        <f>+C18-C22</f>
        <v>0</v>
      </c>
      <c r="D25" s="175"/>
    </row>
    <row r="26" spans="1:11">
      <c r="D26" s="175"/>
    </row>
    <row r="27" spans="1:11">
      <c r="D27" s="175"/>
    </row>
    <row r="28" spans="1:11">
      <c r="D28" s="175"/>
    </row>
    <row r="29" spans="1:11">
      <c r="D29" s="175"/>
    </row>
    <row r="30" spans="1:11">
      <c r="D30" s="175"/>
    </row>
  </sheetData>
  <mergeCells count="11">
    <mergeCell ref="H15:K15"/>
    <mergeCell ref="H9:K14"/>
    <mergeCell ref="A14:F14"/>
    <mergeCell ref="A1:C1"/>
    <mergeCell ref="E1:F1"/>
    <mergeCell ref="A2:F2"/>
    <mergeCell ref="A4:A6"/>
    <mergeCell ref="B4:C4"/>
    <mergeCell ref="E4:F4"/>
    <mergeCell ref="B5:C5"/>
    <mergeCell ref="E5:F5"/>
  </mergeCells>
  <printOptions horizontalCentered="1"/>
  <pageMargins left="0.39370078740157483" right="0.39370078740157483" top="0.59055118110236227" bottom="0.39370078740157483" header="0.31496062992125984" footer="0.31496062992125984"/>
  <pageSetup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25"/>
  <sheetViews>
    <sheetView showGridLines="0" zoomScaleNormal="100" workbookViewId="0">
      <selection sqref="A1:D1"/>
    </sheetView>
  </sheetViews>
  <sheetFormatPr baseColWidth="10" defaultRowHeight="15"/>
  <cols>
    <col min="1" max="1" width="1.42578125" style="112" customWidth="1"/>
    <col min="2" max="2" width="3.42578125" style="112" customWidth="1"/>
    <col min="3" max="3" width="60.42578125" style="112" customWidth="1"/>
    <col min="4" max="4" width="27.5703125" style="112" bestFit="1" customWidth="1"/>
    <col min="5" max="5" width="21.28515625" style="112" bestFit="1" customWidth="1"/>
    <col min="6" max="6" width="20.5703125" style="112" bestFit="1" customWidth="1"/>
    <col min="7" max="16384" width="11.42578125" style="112"/>
  </cols>
  <sheetData>
    <row r="1" spans="1:13" s="14" customFormat="1" ht="42.75" customHeight="1">
      <c r="A1" s="469" t="s">
        <v>284</v>
      </c>
      <c r="B1" s="469"/>
      <c r="C1" s="469"/>
      <c r="D1" s="469"/>
      <c r="E1" s="458" t="s">
        <v>508</v>
      </c>
      <c r="F1" s="458"/>
      <c r="G1" s="37"/>
      <c r="J1" s="428"/>
      <c r="K1" s="428"/>
      <c r="L1" s="428"/>
      <c r="M1" s="428"/>
    </row>
    <row r="2" spans="1:13" s="74" customFormat="1" ht="9" customHeight="1">
      <c r="A2" s="474"/>
      <c r="B2" s="474"/>
      <c r="C2" s="474"/>
      <c r="D2" s="474"/>
      <c r="E2" s="474"/>
      <c r="F2" s="474"/>
      <c r="G2" s="37"/>
    </row>
    <row r="3" spans="1:13" s="19" customFormat="1" ht="57" customHeight="1" thickBot="1">
      <c r="A3" s="475" t="s">
        <v>510</v>
      </c>
      <c r="B3" s="475"/>
      <c r="C3" s="475"/>
      <c r="D3" s="475"/>
      <c r="E3" s="475"/>
      <c r="F3" s="475"/>
    </row>
    <row r="4" spans="1:13" s="75" customFormat="1" ht="6" customHeight="1">
      <c r="A4" s="76"/>
      <c r="B4" s="76"/>
      <c r="C4" s="76"/>
      <c r="D4" s="76"/>
      <c r="E4" s="76"/>
      <c r="F4" s="76"/>
    </row>
    <row r="5" spans="1:13" s="77" customFormat="1">
      <c r="A5" s="484"/>
      <c r="B5" s="484"/>
      <c r="C5" s="230"/>
      <c r="D5" s="539">
        <v>2022</v>
      </c>
      <c r="E5" s="539"/>
      <c r="F5" s="539"/>
    </row>
    <row r="6" spans="1:13" s="77" customFormat="1" ht="26.25" customHeight="1">
      <c r="A6" s="484"/>
      <c r="B6" s="484"/>
      <c r="C6" s="253"/>
      <c r="D6" s="231" t="s">
        <v>288</v>
      </c>
      <c r="E6" s="231" t="s">
        <v>289</v>
      </c>
      <c r="F6" s="230" t="s">
        <v>333</v>
      </c>
    </row>
    <row r="7" spans="1:13" s="77" customFormat="1" ht="3" customHeight="1" thickBot="1">
      <c r="A7" s="78"/>
      <c r="B7" s="79"/>
      <c r="C7" s="80"/>
      <c r="D7" s="80"/>
      <c r="E7" s="80"/>
      <c r="F7" s="80"/>
    </row>
    <row r="8" spans="1:13" s="77" customFormat="1" ht="3" customHeight="1" thickBot="1">
      <c r="A8" s="81"/>
      <c r="B8" s="82"/>
      <c r="C8" s="83"/>
      <c r="D8" s="83"/>
      <c r="E8" s="83"/>
      <c r="F8" s="83"/>
    </row>
    <row r="9" spans="1:13" ht="7.5" customHeight="1"/>
    <row r="10" spans="1:13" ht="18.75" customHeight="1">
      <c r="A10" s="113" t="s">
        <v>378</v>
      </c>
      <c r="B10" s="113"/>
      <c r="C10" s="113"/>
      <c r="D10" s="114">
        <v>4677426038729.333</v>
      </c>
      <c r="E10" s="115" t="s">
        <v>290</v>
      </c>
      <c r="F10" s="115" t="s">
        <v>290</v>
      </c>
    </row>
    <row r="11" spans="1:13" ht="18.75" customHeight="1">
      <c r="A11" s="113" t="s">
        <v>379</v>
      </c>
      <c r="B11" s="113"/>
      <c r="C11" s="113"/>
      <c r="D11" s="114">
        <v>5849750983553.333</v>
      </c>
      <c r="E11" s="115" t="s">
        <v>290</v>
      </c>
      <c r="F11" s="115" t="s">
        <v>290</v>
      </c>
    </row>
    <row r="12" spans="1:13" ht="60">
      <c r="A12" s="116"/>
      <c r="B12" s="84" t="s">
        <v>291</v>
      </c>
      <c r="C12" s="118" t="s">
        <v>292</v>
      </c>
      <c r="D12" s="119">
        <v>980987441946</v>
      </c>
      <c r="E12" s="120">
        <v>978256839358.49158</v>
      </c>
      <c r="F12" s="120">
        <v>635336919580.52148</v>
      </c>
    </row>
    <row r="13" spans="1:13" ht="41.25" customHeight="1">
      <c r="A13" s="116"/>
      <c r="B13" s="84" t="s">
        <v>293</v>
      </c>
      <c r="C13" s="118" t="s">
        <v>294</v>
      </c>
      <c r="D13" s="119">
        <v>112325567264.533</v>
      </c>
      <c r="E13" s="120">
        <v>110720065919.09653</v>
      </c>
      <c r="F13" s="120">
        <v>79608437936.526138</v>
      </c>
    </row>
    <row r="14" spans="1:13" ht="60">
      <c r="A14" s="116"/>
      <c r="B14" s="84" t="s">
        <v>295</v>
      </c>
      <c r="C14" s="118" t="s">
        <v>296</v>
      </c>
      <c r="D14" s="119">
        <v>1910034483069</v>
      </c>
      <c r="E14" s="120">
        <v>1910679963084.1807</v>
      </c>
      <c r="F14" s="120">
        <v>1462578258383.8311</v>
      </c>
    </row>
    <row r="15" spans="1:13" ht="43.5" customHeight="1">
      <c r="A15" s="116"/>
      <c r="B15" s="84" t="s">
        <v>297</v>
      </c>
      <c r="C15" s="118" t="s">
        <v>722</v>
      </c>
      <c r="D15" s="119">
        <v>553751544236</v>
      </c>
      <c r="E15" s="120" t="s">
        <v>395</v>
      </c>
      <c r="F15" s="120" t="s">
        <v>395</v>
      </c>
    </row>
    <row r="16" spans="1:13" ht="29.25" customHeight="1">
      <c r="A16" s="116"/>
      <c r="B16" s="84" t="s">
        <v>298</v>
      </c>
      <c r="C16" s="118" t="s">
        <v>299</v>
      </c>
      <c r="D16" s="119">
        <v>821463817939</v>
      </c>
      <c r="E16" s="120">
        <v>801508817939</v>
      </c>
      <c r="F16" s="120">
        <v>565930818964.87</v>
      </c>
    </row>
    <row r="17" spans="1:6" ht="31.5" customHeight="1">
      <c r="A17" s="116"/>
      <c r="B17" s="84" t="s">
        <v>300</v>
      </c>
      <c r="C17" s="118" t="s">
        <v>723</v>
      </c>
      <c r="D17" s="119">
        <v>285293791096.79999</v>
      </c>
      <c r="E17" s="120" t="s">
        <v>290</v>
      </c>
      <c r="F17" s="120" t="s">
        <v>290</v>
      </c>
    </row>
    <row r="18" spans="1:6" ht="75">
      <c r="A18" s="116"/>
      <c r="B18" s="84" t="s">
        <v>301</v>
      </c>
      <c r="C18" s="118" t="s">
        <v>302</v>
      </c>
      <c r="D18" s="119">
        <v>3626037698</v>
      </c>
      <c r="E18" s="120">
        <v>6046675674.4899998</v>
      </c>
      <c r="F18" s="120">
        <v>4981023847.2300014</v>
      </c>
    </row>
    <row r="19" spans="1:6" ht="41.25" customHeight="1">
      <c r="A19" s="116"/>
      <c r="B19" s="84" t="s">
        <v>303</v>
      </c>
      <c r="C19" s="118" t="s">
        <v>304</v>
      </c>
      <c r="D19" s="119">
        <v>680964704</v>
      </c>
      <c r="E19" s="120">
        <v>574168539</v>
      </c>
      <c r="F19" s="120">
        <v>392690589.59000003</v>
      </c>
    </row>
    <row r="20" spans="1:6" ht="75">
      <c r="A20" s="116"/>
      <c r="B20" s="84" t="s">
        <v>305</v>
      </c>
      <c r="C20" s="118" t="s">
        <v>306</v>
      </c>
      <c r="D20" s="119">
        <v>9262390776</v>
      </c>
      <c r="E20" s="120">
        <v>3397813423.2099996</v>
      </c>
      <c r="F20" s="120">
        <v>0</v>
      </c>
    </row>
    <row r="21" spans="1:6" ht="30">
      <c r="A21" s="116"/>
      <c r="B21" s="84" t="s">
        <v>307</v>
      </c>
      <c r="C21" s="118" t="s">
        <v>308</v>
      </c>
      <c r="D21" s="119">
        <v>0</v>
      </c>
      <c r="E21" s="120">
        <v>0</v>
      </c>
      <c r="F21" s="120">
        <v>0</v>
      </c>
    </row>
    <row r="22" spans="1:6" ht="16.5" customHeight="1">
      <c r="A22" s="116"/>
      <c r="B22" s="84"/>
      <c r="C22" s="85" t="s">
        <v>309</v>
      </c>
      <c r="D22" s="119">
        <v>1172324944824</v>
      </c>
      <c r="E22" s="120">
        <v>1167122426998.2</v>
      </c>
      <c r="F22" s="120">
        <v>851043065959.77991</v>
      </c>
    </row>
    <row r="23" spans="1:6" ht="7.5" customHeight="1" thickBot="1">
      <c r="A23" s="121"/>
      <c r="B23" s="121"/>
      <c r="C23" s="121"/>
      <c r="D23" s="121"/>
      <c r="E23" s="121"/>
      <c r="F23" s="122"/>
    </row>
    <row r="24" spans="1:6" ht="139.5" customHeight="1">
      <c r="A24" s="537" t="s">
        <v>724</v>
      </c>
      <c r="B24" s="538"/>
      <c r="C24" s="538"/>
      <c r="D24" s="538"/>
      <c r="E24" s="538"/>
      <c r="F24" s="538"/>
    </row>
    <row r="25" spans="1:6">
      <c r="D25" s="117"/>
    </row>
  </sheetData>
  <mergeCells count="8">
    <mergeCell ref="A6:B6"/>
    <mergeCell ref="A24:F24"/>
    <mergeCell ref="A1:D1"/>
    <mergeCell ref="E1:F1"/>
    <mergeCell ref="A2:F2"/>
    <mergeCell ref="A3:F3"/>
    <mergeCell ref="A5:B5"/>
    <mergeCell ref="D5:F5"/>
  </mergeCells>
  <conditionalFormatting sqref="D10:F10">
    <cfRule type="cellIs" dxfId="4" priority="5" operator="lessThan">
      <formula>0</formula>
    </cfRule>
  </conditionalFormatting>
  <conditionalFormatting sqref="D13:F22">
    <cfRule type="cellIs" dxfId="3" priority="4" operator="lessThan">
      <formula>0</formula>
    </cfRule>
  </conditionalFormatting>
  <conditionalFormatting sqref="D11">
    <cfRule type="cellIs" dxfId="2" priority="3" operator="lessThan">
      <formula>0</formula>
    </cfRule>
  </conditionalFormatting>
  <conditionalFormatting sqref="E11:F11">
    <cfRule type="cellIs" dxfId="1" priority="2" operator="lessThan">
      <formula>0</formula>
    </cfRule>
  </conditionalFormatting>
  <conditionalFormatting sqref="D12:F12">
    <cfRule type="cellIs" dxfId="0" priority="1" operator="lessThan">
      <formula>0</formula>
    </cfRule>
  </conditionalFormatting>
  <printOptions horizontalCentered="1"/>
  <pageMargins left="0.39370078740157483" right="0.39370078740157483" top="0.39370078740157483" bottom="0.39370078740157483"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19</vt:i4>
      </vt:variant>
    </vt:vector>
  </HeadingPairs>
  <TitlesOfParts>
    <vt:vector size="37" baseType="lpstr">
      <vt:lpstr>Adecuaciones Presupuestarias 5%</vt:lpstr>
      <vt:lpstr>Ing. Exc. Autorizados</vt:lpstr>
      <vt:lpstr>Ing. Exc Infor.</vt:lpstr>
      <vt:lpstr>Aprovechamientos Otros</vt:lpstr>
      <vt:lpstr>FONDEN Estructura %</vt:lpstr>
      <vt:lpstr>FONDEN Acciones</vt:lpstr>
      <vt:lpstr>Acuerdos de Ministración</vt:lpstr>
      <vt:lpstr>Total</vt:lpstr>
      <vt:lpstr>Propios</vt:lpstr>
      <vt:lpstr>Ahorro Poderes-Entes Autónomos</vt:lpstr>
      <vt:lpstr>Balances</vt:lpstr>
      <vt:lpstr>Seguridad Pública y Nacional</vt:lpstr>
      <vt:lpstr>Incrementos Salariales</vt:lpstr>
      <vt:lpstr>Rec a CONACYT por INE</vt:lpstr>
      <vt:lpstr>Donativos</vt:lpstr>
      <vt:lpstr>Subsidios</vt:lpstr>
      <vt:lpstr>Inversión Física</vt:lpstr>
      <vt:lpstr>Gastos Obligatorios</vt:lpstr>
      <vt:lpstr>'Acuerdos de Ministración'!Área_de_impresión</vt:lpstr>
      <vt:lpstr>'Adecuaciones Presupuestarias 5%'!Área_de_impresión</vt:lpstr>
      <vt:lpstr>'Ahorro Poderes-Entes Autónomos'!Área_de_impresión</vt:lpstr>
      <vt:lpstr>'Aprovechamientos Otros'!Área_de_impresión</vt:lpstr>
      <vt:lpstr>Balances!Área_de_impresión</vt:lpstr>
      <vt:lpstr>'Gastos Obligatorios'!Área_de_impresión</vt:lpstr>
      <vt:lpstr>'Incrementos Salariales'!Área_de_impresión</vt:lpstr>
      <vt:lpstr>'Ing. Exc Infor.'!Área_de_impresión</vt:lpstr>
      <vt:lpstr>'Ing. Exc. Autorizados'!Área_de_impresión</vt:lpstr>
      <vt:lpstr>'Inversión Física'!Área_de_impresión</vt:lpstr>
      <vt:lpstr>Propios!Área_de_impresión</vt:lpstr>
      <vt:lpstr>'Seguridad Pública y Nacional'!Área_de_impresión</vt:lpstr>
      <vt:lpstr>Total!Área_de_impresión</vt:lpstr>
      <vt:lpstr>'Adecuaciones Presupuestarias 5%'!Títulos_a_imprimir</vt:lpstr>
      <vt:lpstr>Donativos!Títulos_a_imprimir</vt:lpstr>
      <vt:lpstr>'Incrementos Salariales'!Títulos_a_imprimir</vt:lpstr>
      <vt:lpstr>'Ing. Exc. Autorizados'!Títulos_a_imprimir</vt:lpstr>
      <vt:lpstr>'Rec a CONACYT por INE'!Títulos_a_imprimir</vt:lpstr>
      <vt:lpstr>Subsidios!Títulos_a_imprimir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eric_ramirez</dc:creator>
  <cp:lastModifiedBy>prueba</cp:lastModifiedBy>
  <cp:lastPrinted>2022-10-20T15:55:15Z</cp:lastPrinted>
  <dcterms:created xsi:type="dcterms:W3CDTF">2012-04-13T18:39:44Z</dcterms:created>
  <dcterms:modified xsi:type="dcterms:W3CDTF">2022-10-27T20:39:03Z</dcterms:modified>
</cp:coreProperties>
</file>