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1\Trimestral IV_2021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'C1'!$A$16:$L$1536</definedName>
    <definedName name="_xlnm._FilterDatabase" localSheetId="1" hidden="1">'C2'!$A$17:$M$936</definedName>
    <definedName name="_xlnm.Print_Area" localSheetId="0">'C1'!$A$4:$L$1544</definedName>
    <definedName name="_xlnm.Print_Area" localSheetId="1">'C2'!$A$4:$M$944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K16" i="2"/>
  <c r="K15" i="2" s="1"/>
  <c r="M940" i="2"/>
  <c r="M939" i="2"/>
  <c r="M938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 l="1"/>
  <c r="L15" i="2"/>
  <c r="L14" i="2" s="1"/>
  <c r="K14" i="2"/>
  <c r="K15" i="1"/>
  <c r="J15" i="1"/>
  <c r="J14" i="1" s="1"/>
  <c r="M15" i="2" l="1"/>
  <c r="M14" i="2" s="1"/>
  <c r="J13" i="1"/>
  <c r="K14" i="1"/>
  <c r="K13" i="1" l="1"/>
  <c r="L1536" i="1" l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 l="1"/>
  <c r="L1538" i="1" l="1"/>
  <c r="L14" i="1" s="1"/>
  <c r="L1539" i="1"/>
  <c r="L1540" i="1"/>
  <c r="L13" i="1" l="1"/>
</calcChain>
</file>

<file path=xl/sharedStrings.xml><?xml version="1.0" encoding="utf-8"?>
<sst xmlns="http://schemas.openxmlformats.org/spreadsheetml/2006/main" count="4555" uniqueCount="2641">
  <si>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</si>
  <si>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</si>
  <si>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</si>
  <si>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</si>
  <si>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</si>
  <si>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</si>
  <si>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</si>
  <si>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</si>
  <si>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</si>
  <si>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</si>
  <si>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</si>
  <si>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</si>
  <si>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</si>
  <si>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</si>
  <si>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</si>
  <si>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</si>
  <si>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</si>
  <si>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</si>
  <si>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</si>
  <si>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</si>
  <si>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</si>
  <si>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</si>
  <si>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</si>
  <si>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</si>
  <si>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</si>
  <si>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</si>
  <si>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</si>
  <si>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</si>
  <si>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</si>
  <si>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</si>
  <si>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</si>
  <si>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</si>
  <si>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</si>
  <si>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</si>
  <si>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</si>
  <si>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</si>
  <si>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</si>
  <si>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</si>
  <si>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</si>
  <si>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</si>
  <si>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</si>
  <si>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</si>
  <si>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</si>
  <si>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</si>
  <si>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</si>
  <si>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</si>
  <si>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</si>
  <si>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</si>
  <si>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</si>
  <si>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</si>
  <si>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</si>
  <si>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</si>
  <si>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</si>
  <si>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</si>
  <si>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</si>
  <si>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</si>
  <si>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</si>
  <si>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</si>
  <si>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</si>
  <si>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</si>
  <si>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</si>
  <si>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</si>
  <si>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</si>
  <si>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</si>
  <si>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</si>
  <si>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</si>
  <si>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</si>
  <si>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</si>
  <si>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</si>
  <si>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</si>
  <si>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</si>
  <si>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</si>
  <si>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</si>
  <si>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</si>
  <si>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</si>
  <si>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</si>
  <si>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</si>
  <si>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</si>
  <si>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</si>
  <si>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</si>
  <si>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</si>
  <si>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</si>
  <si>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</si>
  <si>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</si>
  <si>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</si>
  <si>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</si>
  <si>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</si>
  <si>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</si>
  <si>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</si>
  <si>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</si>
  <si>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</si>
  <si>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</si>
  <si>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</si>
  <si>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</si>
  <si>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</si>
  <si>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</si>
  <si>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</si>
  <si>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</si>
  <si>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</si>
  <si>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</si>
  <si>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</si>
  <si>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</si>
  <si>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</si>
  <si>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</si>
  <si>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</si>
  <si>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</si>
  <si>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</si>
  <si>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</si>
  <si>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</si>
  <si>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</si>
  <si>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</si>
  <si>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</si>
  <si>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</si>
  <si>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</si>
  <si>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</si>
  <si>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</si>
  <si>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</si>
  <si>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</si>
  <si>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</si>
  <si>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</si>
  <si>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</si>
  <si>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</si>
  <si>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</si>
  <si>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</si>
  <si>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</si>
  <si>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</si>
  <si>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</si>
  <si>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</si>
  <si>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</si>
  <si>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</si>
  <si>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</si>
  <si>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</si>
  <si>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</si>
  <si>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</si>
  <si>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</si>
  <si>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</si>
  <si>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</si>
  <si>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</si>
  <si>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</si>
  <si>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</si>
  <si>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</si>
  <si>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</si>
  <si>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</si>
  <si>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</si>
  <si>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</si>
  <si>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</si>
  <si>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</si>
  <si>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</si>
  <si>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</si>
  <si>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</si>
  <si>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</si>
  <si>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</si>
  <si>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</si>
  <si>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</si>
  <si>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</si>
  <si>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</si>
  <si>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</si>
  <si>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</si>
  <si>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</si>
  <si>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</si>
  <si>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</si>
  <si>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</si>
  <si>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</si>
  <si>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</si>
  <si>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</si>
  <si>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</si>
  <si>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</si>
  <si>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</si>
  <si>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</si>
  <si>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</si>
  <si>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</si>
  <si>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</si>
  <si>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</si>
  <si>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</si>
  <si>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</si>
  <si>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</si>
  <si>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</si>
  <si>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</si>
  <si>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</si>
  <si>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</si>
  <si>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</si>
  <si>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</si>
  <si>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</si>
  <si>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</si>
  <si>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</si>
  <si>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</si>
  <si>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</si>
  <si>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</si>
  <si>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</si>
  <si>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</si>
  <si>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</si>
  <si>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</si>
  <si>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</si>
  <si>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</si>
  <si>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</si>
  <si>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</si>
  <si>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</si>
  <si>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</si>
  <si>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</si>
  <si>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</si>
  <si>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</si>
  <si>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</si>
  <si>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</si>
  <si>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</si>
  <si>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</si>
  <si>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</si>
  <si>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</si>
  <si>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</si>
  <si>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</si>
  <si>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</si>
  <si>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</si>
  <si>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</si>
  <si>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</si>
  <si>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</si>
  <si>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</si>
  <si>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</si>
  <si>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</si>
  <si>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</si>
  <si>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</si>
  <si>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</si>
  <si>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</si>
  <si>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</si>
  <si>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</si>
  <si>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</si>
  <si>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</si>
  <si>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</si>
  <si>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</si>
  <si>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</si>
  <si>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</si>
  <si>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</si>
  <si>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</si>
  <si>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</si>
  <si>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</si>
  <si>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</si>
  <si>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</si>
  <si>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</si>
  <si>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</si>
  <si>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</si>
  <si>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</si>
  <si>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</si>
  <si>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</si>
  <si>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</si>
  <si>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</si>
  <si>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</si>
  <si>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</si>
  <si>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</si>
  <si>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</si>
  <si>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</si>
  <si>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</si>
  <si>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</si>
  <si>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</si>
  <si>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</si>
  <si>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</si>
  <si>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</si>
  <si>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</si>
  <si>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</si>
  <si>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</si>
  <si>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</si>
  <si>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</si>
  <si>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</si>
  <si>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</si>
  <si>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</si>
  <si>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</si>
  <si>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</si>
  <si>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</si>
  <si>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</si>
  <si>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</si>
  <si>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</si>
  <si>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</si>
  <si>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</si>
  <si>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</si>
  <si>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</si>
  <si>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</si>
  <si>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</si>
  <si>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</si>
  <si>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</si>
  <si>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</si>
  <si>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</si>
  <si>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</si>
  <si>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</si>
  <si>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</si>
  <si>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</si>
  <si>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</si>
  <si>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</si>
  <si>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</si>
  <si>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</si>
  <si>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</si>
  <si>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</si>
  <si>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</si>
  <si>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</si>
  <si>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</si>
  <si>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</si>
  <si>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</si>
  <si>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</si>
  <si>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</si>
  <si>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</si>
  <si>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</si>
  <si>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</si>
  <si>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</si>
  <si>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</si>
  <si>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</si>
  <si>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</si>
  <si>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</si>
  <si>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</si>
  <si>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</si>
  <si>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</si>
  <si>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</si>
  <si>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</si>
  <si>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</si>
  <si>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</si>
  <si>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</si>
  <si>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</si>
  <si>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</si>
  <si>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</si>
  <si>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</si>
  <si>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</si>
  <si>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</si>
  <si>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</si>
  <si>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</si>
  <si>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</si>
  <si>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</si>
  <si>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</si>
  <si>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</si>
  <si>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</si>
  <si>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</si>
  <si>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</si>
  <si>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</si>
  <si>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</si>
  <si>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</si>
  <si>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</si>
  <si>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</si>
  <si>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</si>
  <si>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</si>
  <si>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</si>
  <si>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</si>
  <si>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</si>
  <si>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</si>
  <si>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</si>
  <si>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</si>
  <si>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</si>
  <si>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</si>
  <si>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</si>
  <si>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</si>
  <si>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</si>
  <si>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</si>
  <si>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</si>
  <si>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</si>
  <si>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</si>
  <si>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</si>
  <si>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</si>
  <si>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</si>
  <si>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</si>
  <si>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</si>
  <si>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</si>
  <si>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</si>
  <si>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</si>
  <si>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</si>
  <si>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</si>
  <si>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</si>
  <si>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</si>
  <si>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</si>
  <si>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</si>
  <si>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</si>
  <si>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</si>
  <si>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</si>
  <si>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</si>
  <si>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</si>
  <si>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</si>
  <si>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</si>
  <si>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</si>
  <si>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</si>
  <si>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</si>
  <si>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</si>
  <si>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</si>
  <si>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</si>
  <si>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</si>
  <si>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</si>
  <si>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</si>
  <si>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</si>
  <si>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</si>
  <si>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</si>
  <si>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</si>
  <si>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</si>
  <si>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</si>
  <si>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</si>
  <si>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</si>
  <si>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</si>
  <si>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</si>
  <si>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</si>
  <si>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</si>
  <si>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</si>
  <si>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</si>
  <si>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</si>
  <si>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</si>
  <si>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</si>
  <si>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</si>
  <si>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</si>
  <si>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</si>
  <si>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</si>
  <si>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</si>
  <si>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</si>
  <si>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</si>
  <si>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</si>
  <si>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MHL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</si>
  <si>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</si>
  <si>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</si>
  <si>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</si>
  <si>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</si>
  <si>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</si>
  <si>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</si>
  <si>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</si>
  <si>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</si>
  <si>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</si>
  <si>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</si>
  <si>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</si>
  <si>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</si>
  <si>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</si>
  <si>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</si>
  <si>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</si>
  <si>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</si>
  <si>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</si>
  <si>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</si>
  <si>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</si>
  <si>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</si>
  <si>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</si>
  <si>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</si>
  <si>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</si>
  <si>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</si>
  <si>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</si>
  <si>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</si>
  <si>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</si>
  <si>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</si>
  <si>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</si>
  <si>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</si>
  <si>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</si>
  <si>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</si>
  <si>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</si>
  <si>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</si>
  <si>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</si>
  <si>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</si>
  <si>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</si>
  <si>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</si>
  <si>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</si>
  <si>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</si>
  <si>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</si>
  <si>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</si>
  <si>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</si>
  <si>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</si>
  <si>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</si>
  <si>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</si>
  <si>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</si>
  <si>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</si>
  <si>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E002</t>
  </si>
  <si>
    <t>E003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</si>
  <si>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</si>
  <si>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</si>
  <si>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</si>
  <si>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</si>
  <si>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</si>
  <si>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</si>
  <si>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</si>
  <si>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</si>
  <si>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</si>
  <si>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</si>
  <si>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</si>
  <si>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</si>
  <si>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</si>
  <si>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</si>
  <si>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</si>
  <si>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</si>
  <si>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</si>
  <si>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</si>
  <si>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</si>
  <si>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</si>
  <si>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</si>
  <si>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</si>
  <si>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</si>
  <si>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</si>
  <si>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</si>
  <si>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</si>
  <si>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</si>
  <si>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</si>
  <si>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</si>
  <si>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</si>
  <si>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</si>
  <si>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</si>
  <si>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</si>
  <si>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</si>
  <si>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</si>
  <si>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</si>
  <si>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</si>
  <si>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</si>
  <si>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</si>
  <si>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</si>
  <si>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</si>
  <si>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</si>
  <si>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</si>
  <si>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</si>
  <si>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</si>
  <si>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</si>
  <si>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</si>
  <si>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</si>
  <si>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</si>
  <si>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</si>
  <si>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</si>
  <si>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</si>
  <si>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</si>
  <si>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</si>
  <si>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</si>
  <si>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</si>
  <si>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</si>
  <si>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</si>
  <si>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</si>
  <si>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</si>
  <si>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</si>
  <si>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</si>
  <si>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</si>
  <si>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</si>
  <si>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</si>
  <si>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</si>
  <si>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</si>
  <si>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</si>
  <si>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</si>
  <si>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</si>
  <si>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</si>
  <si>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</si>
  <si>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</si>
  <si>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</si>
  <si>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</si>
  <si>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</si>
  <si>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</si>
  <si>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</si>
  <si>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</si>
  <si>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</si>
  <si>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</si>
  <si>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</si>
  <si>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</si>
  <si>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</si>
  <si>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</si>
  <si>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</si>
  <si>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</si>
  <si>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</si>
  <si>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</si>
  <si>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</si>
  <si>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</si>
  <si>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</si>
  <si>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</si>
  <si>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</si>
  <si>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</si>
  <si>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</si>
  <si>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</si>
  <si>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</si>
  <si>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</si>
  <si>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</si>
  <si>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</si>
  <si>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</si>
  <si>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</si>
  <si>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</si>
  <si>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</si>
  <si>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</si>
  <si>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</si>
  <si>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</si>
  <si>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</si>
  <si>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</si>
  <si>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</si>
  <si>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</si>
  <si>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</si>
  <si>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</si>
  <si>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</si>
  <si>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</si>
  <si>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</si>
  <si>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</si>
  <si>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</si>
  <si>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</si>
  <si>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</si>
  <si>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</si>
  <si>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</si>
  <si>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</si>
  <si>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</si>
  <si>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</si>
  <si>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</si>
  <si>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</si>
  <si>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</si>
  <si>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</si>
  <si>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</si>
  <si>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</si>
  <si>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</si>
  <si>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</si>
  <si>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</si>
  <si>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</si>
  <si>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</si>
  <si>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</si>
  <si>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</si>
  <si>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</si>
  <si>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</si>
  <si>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</si>
  <si>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</si>
  <si>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</si>
  <si>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</si>
  <si>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</si>
  <si>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</si>
  <si>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</si>
  <si>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</si>
  <si>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</si>
  <si>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</si>
  <si>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</si>
  <si>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</si>
  <si>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</si>
  <si>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</si>
  <si>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</si>
  <si>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</si>
  <si>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</si>
  <si>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</si>
  <si>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</si>
  <si>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</si>
  <si>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</si>
  <si>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</si>
  <si>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</si>
  <si>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</si>
  <si>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</si>
  <si>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</si>
  <si>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</si>
  <si>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</si>
  <si>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</si>
  <si>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</si>
  <si>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</si>
  <si>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</si>
  <si>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</si>
  <si>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</si>
  <si>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</si>
  <si>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</si>
  <si>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</si>
  <si>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</si>
  <si>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</si>
  <si>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</si>
  <si>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</si>
  <si>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</si>
  <si>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</si>
  <si>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</si>
  <si>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</si>
  <si>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</si>
  <si>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</si>
  <si>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</si>
  <si>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</si>
  <si>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</si>
  <si>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</si>
  <si>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</si>
  <si>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</si>
  <si>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S220</t>
  </si>
  <si>
    <t>Programa para la Productividad y Competitividad Industrial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</si>
  <si>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</si>
  <si>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</si>
  <si>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</si>
  <si>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</si>
  <si>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</si>
  <si>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</si>
  <si>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</si>
  <si>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</si>
  <si>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</si>
  <si>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</si>
  <si>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</si>
  <si>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</si>
  <si>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P010</t>
  </si>
  <si>
    <t>Fortalecimiento de la competitividad y transparencia del marco regulatorio que aplica a los particulares</t>
  </si>
  <si>
    <t>S072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</si>
  <si>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</si>
  <si>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</si>
  <si>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</si>
  <si>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</si>
  <si>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</si>
  <si>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</si>
  <si>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</si>
  <si>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</si>
  <si>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</si>
  <si>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</si>
  <si>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</si>
  <si>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</si>
  <si>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</si>
  <si>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</si>
  <si>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</si>
  <si>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</si>
  <si>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</si>
  <si>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</si>
  <si>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</si>
  <si>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</si>
  <si>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</si>
  <si>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</si>
  <si>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</si>
  <si>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</si>
  <si>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</si>
  <si>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</si>
  <si>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</si>
  <si>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</si>
  <si>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</si>
  <si>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</si>
  <si>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</si>
  <si>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</si>
  <si>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</si>
  <si>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</si>
  <si>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</si>
  <si>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</si>
  <si>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</si>
  <si>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</si>
  <si>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S202</t>
  </si>
  <si>
    <t>Calidad en la Atención Médica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</si>
  <si>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</si>
  <si>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</si>
  <si>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</si>
  <si>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</si>
  <si>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</si>
  <si>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</si>
  <si>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</si>
  <si>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</si>
  <si>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</si>
  <si>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</si>
  <si>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</si>
  <si>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</si>
  <si>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</si>
  <si>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</si>
  <si>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</si>
  <si>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</si>
  <si>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</si>
  <si>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</si>
  <si>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</si>
  <si>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</si>
  <si>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</si>
  <si>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</si>
  <si>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</si>
  <si>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</si>
  <si>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</si>
  <si>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</si>
  <si>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</si>
  <si>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</si>
  <si>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</si>
  <si>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</si>
  <si>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</si>
  <si>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</si>
  <si>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</si>
  <si>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</si>
  <si>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</si>
  <si>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</si>
  <si>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</si>
  <si>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</si>
  <si>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</si>
  <si>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</si>
  <si>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</si>
  <si>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</si>
  <si>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</si>
  <si>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</si>
  <si>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</si>
  <si>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</si>
  <si>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</si>
  <si>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</si>
  <si>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</si>
  <si>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</si>
  <si>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</si>
  <si>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</si>
  <si>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</si>
  <si>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</si>
  <si>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</si>
  <si>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</si>
  <si>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</si>
  <si>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</si>
  <si>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</si>
  <si>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</si>
  <si>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</si>
  <si>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</si>
  <si>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</si>
  <si>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</si>
  <si>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</si>
  <si>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</si>
  <si>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</si>
  <si>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</si>
  <si>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</si>
  <si>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</si>
  <si>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</si>
  <si>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</si>
  <si>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</si>
  <si>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</si>
  <si>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</si>
  <si>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</si>
  <si>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</si>
  <si>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</si>
  <si>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</si>
  <si>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</si>
  <si>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</si>
  <si>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</si>
  <si>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</si>
  <si>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</si>
  <si>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</si>
  <si>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</si>
  <si>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</si>
  <si>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</si>
  <si>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</si>
  <si>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</si>
  <si>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</si>
  <si>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</si>
  <si>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</si>
  <si>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</si>
  <si>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</si>
  <si>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</si>
  <si>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</si>
  <si>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</si>
  <si>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</si>
  <si>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</si>
  <si>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</si>
  <si>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</si>
  <si>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</si>
  <si>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</si>
  <si>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</si>
  <si>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</si>
  <si>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</si>
  <si>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</si>
  <si>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</si>
  <si>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</si>
  <si>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</si>
  <si>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</si>
  <si>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</si>
  <si>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</si>
  <si>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</si>
  <si>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</si>
  <si>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</si>
  <si>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</si>
  <si>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</si>
  <si>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</si>
  <si>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</si>
  <si>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</si>
  <si>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</si>
  <si>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</si>
  <si>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</si>
  <si>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</si>
  <si>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</si>
  <si>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</si>
  <si>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</si>
  <si>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</si>
  <si>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</si>
  <si>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</si>
  <si>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</si>
  <si>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</si>
  <si>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</si>
  <si>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</si>
  <si>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</si>
  <si>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</si>
  <si>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</si>
  <si>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</si>
  <si>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</si>
  <si>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</si>
  <si>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</si>
  <si>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</si>
  <si>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</si>
  <si>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</si>
  <si>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</si>
  <si>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</si>
  <si>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</si>
  <si>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</si>
  <si>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</si>
  <si>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</si>
  <si>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</si>
  <si>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U011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</si>
  <si>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</si>
  <si>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</si>
  <si>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</si>
  <si>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</si>
  <si>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</si>
  <si>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</si>
  <si>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</si>
  <si>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</si>
  <si>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</si>
  <si>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</si>
  <si>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</si>
  <si>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</si>
  <si>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</si>
  <si>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</si>
  <si>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</si>
  <si>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</si>
  <si>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</si>
  <si>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</si>
  <si>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</si>
  <si>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</si>
  <si>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</si>
  <si>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</si>
  <si>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</si>
  <si>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</si>
  <si>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</si>
  <si>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</si>
  <si>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</si>
  <si>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</si>
  <si>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</si>
  <si>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</si>
  <si>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</si>
  <si>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</si>
  <si>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</si>
  <si>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</si>
  <si>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</si>
  <si>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</si>
  <si>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</si>
  <si>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</si>
  <si>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</si>
  <si>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</si>
  <si>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</si>
  <si>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</si>
  <si>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</si>
  <si>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</si>
  <si>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</si>
  <si>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</si>
  <si>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</si>
  <si>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</si>
  <si>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</si>
  <si>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</si>
  <si>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</si>
  <si>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</si>
  <si>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</si>
  <si>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</si>
  <si>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</si>
  <si>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</si>
  <si>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</si>
  <si>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</si>
  <si>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</si>
  <si>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</si>
  <si>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</si>
  <si>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</si>
  <si>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</si>
  <si>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</si>
  <si>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</si>
  <si>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</si>
  <si>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</si>
  <si>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</si>
  <si>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</si>
  <si>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</si>
  <si>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</si>
  <si>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</si>
  <si>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</si>
  <si>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</si>
  <si>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</si>
  <si>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</si>
  <si>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</si>
  <si>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</si>
  <si>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</si>
  <si>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</si>
  <si>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</si>
  <si>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</si>
  <si>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</si>
  <si>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</si>
  <si>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</si>
  <si>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</si>
  <si>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</si>
  <si>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</si>
  <si>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</si>
  <si>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</si>
  <si>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</si>
  <si>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</si>
  <si>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</si>
  <si>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</si>
  <si>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</si>
  <si>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</si>
  <si>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</si>
  <si>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</si>
  <si>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</si>
  <si>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</si>
  <si>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</si>
  <si>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</si>
  <si>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</si>
  <si>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</si>
  <si>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</si>
  <si>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</si>
  <si>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</si>
  <si>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</si>
  <si>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</si>
  <si>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</si>
  <si>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</si>
  <si>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</si>
  <si>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</si>
  <si>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</si>
  <si>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</si>
  <si>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</si>
  <si>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</si>
  <si>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</si>
  <si>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</si>
  <si>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</si>
  <si>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</si>
  <si>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</si>
  <si>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</si>
  <si>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</si>
  <si>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</si>
  <si>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</si>
  <si>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</si>
  <si>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</si>
  <si>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</si>
  <si>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</si>
  <si>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</si>
  <si>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</si>
  <si>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</si>
  <si>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</si>
  <si>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</si>
  <si>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</si>
  <si>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</si>
  <si>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</si>
  <si>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</si>
  <si>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</si>
  <si>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</si>
  <si>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</si>
  <si>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</si>
  <si>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</si>
  <si>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</si>
  <si>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</si>
  <si>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</si>
  <si>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</si>
  <si>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</si>
  <si>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</si>
  <si>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</si>
  <si>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</si>
  <si>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</si>
  <si>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</si>
  <si>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</si>
  <si>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</si>
  <si>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</si>
  <si>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</si>
  <si>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</si>
  <si>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</si>
  <si>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</si>
  <si>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</si>
  <si>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</si>
  <si>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</si>
  <si>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</si>
  <si>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</si>
  <si>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</si>
  <si>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</si>
  <si>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</si>
  <si>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</si>
  <si>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</si>
  <si>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</si>
  <si>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</si>
  <si>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</si>
  <si>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</si>
  <si>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</si>
  <si>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</si>
  <si>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</si>
  <si>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</si>
  <si>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</si>
  <si>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</si>
  <si>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</si>
  <si>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</si>
  <si>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</si>
  <si>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</si>
  <si>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</si>
  <si>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</si>
  <si>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</si>
  <si>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</si>
  <si>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</si>
  <si>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</si>
  <si>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</si>
  <si>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</si>
  <si>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</si>
  <si>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</si>
  <si>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</si>
  <si>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</si>
  <si>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</si>
  <si>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</si>
  <si>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</si>
  <si>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</si>
  <si>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</si>
  <si>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</si>
  <si>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</si>
  <si>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</si>
  <si>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</si>
  <si>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</si>
  <si>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</si>
  <si>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</si>
  <si>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</si>
  <si>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</si>
  <si>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</si>
  <si>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</si>
  <si>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</si>
  <si>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</si>
  <si>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</si>
  <si>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</si>
  <si>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</si>
  <si>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</si>
  <si>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</si>
  <si>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</si>
  <si>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</si>
  <si>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</si>
  <si>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</si>
  <si>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</si>
  <si>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</si>
  <si>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</si>
  <si>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</si>
  <si>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</si>
  <si>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</si>
  <si>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</si>
  <si>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</si>
  <si>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</si>
  <si>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</si>
  <si>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</si>
  <si>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</si>
  <si>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</si>
  <si>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</si>
  <si>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</si>
  <si>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</si>
  <si>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</si>
  <si>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</si>
  <si>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</si>
  <si>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</si>
  <si>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</si>
  <si>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</si>
  <si>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</si>
  <si>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</si>
  <si>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</si>
  <si>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</si>
  <si>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</si>
  <si>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</si>
  <si>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</si>
  <si>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</si>
  <si>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Centro Nacional de Derechos Humanos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</si>
  <si>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</si>
  <si>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</si>
  <si>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</si>
  <si>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</si>
  <si>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</si>
  <si>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</si>
  <si>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</si>
  <si>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</si>
  <si>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</si>
  <si>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</si>
  <si>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</si>
  <si>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</si>
  <si>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</si>
  <si>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</si>
  <si>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</si>
  <si>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</si>
  <si>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</si>
  <si>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</si>
  <si>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</si>
  <si>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</si>
  <si>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</si>
  <si>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</si>
  <si>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</si>
  <si>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</si>
  <si>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</si>
  <si>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</si>
  <si>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</si>
  <si>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</si>
  <si>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</si>
  <si>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</si>
  <si>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</si>
  <si>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</si>
  <si>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</si>
  <si>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</si>
  <si>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</si>
  <si>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</si>
  <si>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</si>
  <si>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</si>
  <si>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</si>
  <si>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</si>
  <si>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</si>
  <si>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</si>
  <si>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</si>
  <si>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</si>
  <si>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</si>
  <si>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</si>
  <si>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</si>
  <si>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</si>
  <si>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</si>
  <si>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</si>
  <si>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</si>
  <si>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</si>
  <si>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</si>
  <si>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</si>
  <si>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</si>
  <si>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</si>
  <si>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</si>
  <si>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</si>
  <si>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</si>
  <si>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</si>
  <si>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</si>
  <si>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</si>
  <si>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</si>
  <si>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</si>
  <si>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</si>
  <si>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</si>
  <si>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</si>
  <si>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</si>
  <si>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</si>
  <si>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</si>
  <si>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</si>
  <si>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</si>
  <si>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</si>
  <si>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</si>
  <si>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</si>
  <si>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</si>
  <si>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>Secretaría Técnica del Consejo de Seguridad Nacional</t>
  </si>
  <si>
    <t>Coordinación de Estrategia Digital Nacional</t>
  </si>
  <si>
    <t>Subjefatura de la Oficina de la Presidencia</t>
  </si>
  <si>
    <t>Coordinación General de Política y Gobierno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</si>
  <si>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</si>
  <si>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</si>
  <si>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</si>
  <si>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</si>
  <si>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</si>
  <si>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</si>
  <si>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</si>
  <si>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</si>
  <si>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</si>
  <si>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</si>
  <si>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</si>
  <si>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</si>
  <si>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</si>
  <si>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</si>
  <si>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</si>
  <si>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Seguridad Privada</t>
  </si>
  <si>
    <t>Dirección General de Política y Desarrollo Penitenciario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</si>
  <si>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</si>
  <si>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</si>
  <si>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</si>
  <si>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</si>
  <si>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</si>
  <si>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</si>
  <si>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</si>
  <si>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</si>
  <si>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</si>
  <si>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</si>
  <si>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</si>
  <si>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</si>
  <si>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</si>
  <si>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</si>
  <si>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</si>
  <si>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</si>
  <si>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</si>
  <si>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</si>
  <si>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</si>
  <si>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</si>
  <si>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</si>
  <si>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</si>
  <si>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</si>
  <si>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</si>
  <si>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</si>
  <si>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</si>
  <si>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</si>
  <si>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</si>
  <si>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</si>
  <si>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</si>
  <si>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</si>
  <si>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</si>
  <si>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</si>
  <si>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</si>
  <si>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</si>
  <si>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</si>
  <si>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</si>
  <si>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</si>
  <si>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</si>
  <si>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</si>
  <si>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</si>
  <si>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</si>
  <si>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</si>
  <si>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</si>
  <si>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</si>
  <si>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</si>
  <si>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</si>
  <si>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</si>
  <si>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</si>
  <si>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</si>
  <si>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</si>
  <si>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</si>
  <si>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</si>
  <si>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</si>
  <si>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</si>
  <si>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</si>
  <si>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</si>
  <si>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</si>
  <si>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</si>
  <si>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</si>
  <si>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</si>
  <si>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</si>
  <si>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</si>
  <si>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</si>
  <si>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</si>
  <si>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</si>
  <si>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</si>
  <si>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</si>
  <si>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</si>
  <si>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</si>
  <si>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</si>
  <si>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</si>
  <si>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</si>
  <si>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</si>
  <si>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</si>
  <si>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</si>
  <si>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</si>
  <si>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</si>
  <si>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</si>
  <si>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</si>
  <si>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</si>
  <si>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</si>
  <si>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</si>
  <si>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</si>
  <si>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</si>
  <si>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</si>
  <si>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</si>
  <si>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</si>
  <si>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</si>
  <si>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</si>
  <si>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</si>
  <si>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</si>
  <si>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</si>
  <si>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</si>
  <si>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</si>
  <si>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Ganadería</t>
  </si>
  <si>
    <t>Delegación en la Ciudad de México</t>
  </si>
  <si>
    <t>Dirección General de Administración de Riesgos</t>
  </si>
  <si>
    <t>Dirección General de Normalización Agroalimentaria</t>
  </si>
  <si>
    <t>Dirección General de Fomento a la Agricultura</t>
  </si>
  <si>
    <t>Dirección General de Programación, Presupuesto y Finanzas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</si>
  <si>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</si>
  <si>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</si>
  <si>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</si>
  <si>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</si>
  <si>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</si>
  <si>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</si>
  <si>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</si>
  <si>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</si>
  <si>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</si>
  <si>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</si>
  <si>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</si>
  <si>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</si>
  <si>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</si>
  <si>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</si>
  <si>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</si>
  <si>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</si>
  <si>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</si>
  <si>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</si>
  <si>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</si>
  <si>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</si>
  <si>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</si>
  <si>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</si>
  <si>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</si>
  <si>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</si>
  <si>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</si>
  <si>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</si>
  <si>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</si>
  <si>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</si>
  <si>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</si>
  <si>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</si>
  <si>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</si>
  <si>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</si>
  <si>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</si>
  <si>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</si>
  <si>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</si>
  <si>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</si>
  <si>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</si>
  <si>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</si>
  <si>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</si>
  <si>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</si>
  <si>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</si>
  <si>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</si>
  <si>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</si>
  <si>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</si>
  <si>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</si>
  <si>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</si>
  <si>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</si>
  <si>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</si>
  <si>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</si>
  <si>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</si>
  <si>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</si>
  <si>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</si>
  <si>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</si>
  <si>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</si>
  <si>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</si>
  <si>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</si>
  <si>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Dirección General de Normas</t>
  </si>
  <si>
    <t>Dirección General de Inversión Extranjera</t>
  </si>
  <si>
    <t>Dirección General de Normatividad Mercantil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</si>
  <si>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</si>
  <si>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</si>
  <si>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</si>
  <si>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</si>
  <si>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</si>
  <si>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</si>
  <si>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Procesos y Programas de Apoyo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</si>
  <si>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</si>
  <si>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</si>
  <si>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</si>
  <si>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Minas</t>
  </si>
  <si>
    <t>Dirección General de Desarrollo Minero</t>
  </si>
  <si>
    <t>Coordinación General de Educación Intercultural y Bilingüe</t>
  </si>
  <si>
    <t>Unidad de Seguimiento de Compromisos e Instrucciones Presidenciales en el Sector Educativo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</si>
  <si>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</si>
  <si>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</si>
  <si>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</si>
  <si>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</si>
  <si>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</si>
  <si>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</si>
  <si>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</si>
  <si>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</si>
  <si>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</si>
  <si>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</si>
  <si>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</si>
  <si>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</si>
  <si>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</si>
  <si>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</si>
  <si>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</si>
  <si>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</si>
  <si>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</si>
  <si>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</si>
  <si>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</si>
  <si>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</si>
  <si>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</si>
  <si>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</si>
  <si>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</si>
  <si>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</si>
  <si>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</si>
  <si>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</si>
  <si>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</si>
  <si>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</si>
  <si>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</si>
  <si>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</si>
  <si>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</si>
  <si>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</si>
  <si>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</si>
  <si>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</si>
  <si>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</si>
  <si>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</si>
  <si>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</si>
  <si>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</si>
  <si>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</si>
  <si>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</si>
  <si>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Materiales Educativos</t>
  </si>
  <si>
    <t>Dirección General de Desarrollo Curricular</t>
  </si>
  <si>
    <t>Subsecretaría de Educación Superior</t>
  </si>
  <si>
    <t>Dirección General de Profesiones</t>
  </si>
  <si>
    <t>Subsecretaría de Educación Media Superior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</si>
  <si>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</si>
  <si>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</si>
  <si>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</si>
  <si>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</si>
  <si>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</si>
  <si>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</si>
  <si>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</si>
  <si>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</si>
  <si>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</si>
  <si>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</si>
  <si>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</si>
  <si>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</si>
  <si>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</si>
  <si>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</si>
  <si>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</si>
  <si>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</si>
  <si>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</si>
  <si>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</si>
  <si>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</si>
  <si>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</si>
  <si>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</si>
  <si>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</si>
  <si>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</si>
  <si>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</si>
  <si>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</si>
  <si>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</si>
  <si>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</si>
  <si>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</si>
  <si>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</si>
  <si>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</si>
  <si>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</si>
  <si>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</si>
  <si>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</si>
  <si>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</si>
  <si>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Administración y Finanzas</t>
  </si>
  <si>
    <t>Universidad Naval</t>
  </si>
  <si>
    <t>Junta Federal de Conciliación y Arbitraje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</si>
  <si>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</si>
  <si>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</si>
  <si>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</si>
  <si>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</si>
  <si>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</si>
  <si>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Investigación y Estadísticas del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</si>
  <si>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</si>
  <si>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</si>
  <si>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</si>
  <si>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</si>
  <si>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</si>
  <si>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</si>
  <si>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</si>
  <si>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</si>
  <si>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</si>
  <si>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</si>
  <si>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</si>
  <si>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</si>
  <si>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</si>
  <si>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</si>
  <si>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</si>
  <si>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</si>
  <si>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</si>
  <si>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</si>
  <si>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</si>
  <si>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</si>
  <si>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</si>
  <si>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</si>
  <si>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</si>
  <si>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</si>
  <si>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</si>
  <si>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</si>
  <si>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</si>
  <si>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</si>
  <si>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</si>
  <si>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</si>
  <si>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</si>
  <si>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</si>
  <si>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</si>
  <si>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</si>
  <si>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</si>
  <si>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</si>
  <si>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</si>
  <si>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</si>
  <si>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</si>
  <si>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</si>
  <si>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</si>
  <si>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</si>
  <si>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</si>
  <si>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</si>
  <si>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</si>
  <si>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</si>
  <si>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</si>
  <si>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</si>
  <si>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</si>
  <si>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</si>
  <si>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</si>
  <si>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</si>
  <si>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</si>
  <si>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</si>
  <si>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</si>
  <si>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</si>
  <si>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</si>
  <si>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</si>
  <si>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</si>
  <si>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</si>
  <si>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</si>
  <si>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</si>
  <si>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</si>
  <si>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</si>
  <si>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</si>
  <si>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</si>
  <si>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</si>
  <si>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</si>
  <si>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</si>
  <si>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</si>
  <si>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</si>
  <si>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</si>
  <si>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</si>
  <si>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</si>
  <si>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</si>
  <si>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</si>
  <si>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</si>
  <si>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</si>
  <si>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</si>
  <si>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</si>
  <si>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</si>
  <si>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</si>
  <si>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</si>
  <si>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</si>
  <si>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</si>
  <si>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</si>
  <si>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</si>
  <si>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</si>
  <si>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</si>
  <si>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</si>
  <si>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</si>
  <si>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</si>
  <si>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</si>
  <si>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</si>
  <si>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</si>
  <si>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</si>
  <si>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</si>
  <si>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</si>
  <si>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</si>
  <si>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</si>
  <si>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</si>
  <si>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</si>
  <si>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</si>
  <si>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</si>
  <si>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</si>
  <si>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</si>
  <si>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</si>
  <si>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</si>
  <si>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</si>
  <si>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</si>
  <si>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</si>
  <si>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</si>
  <si>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</si>
  <si>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</si>
  <si>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</si>
  <si>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</si>
  <si>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</si>
  <si>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</si>
  <si>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</si>
  <si>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</si>
  <si>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</si>
  <si>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</si>
  <si>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</si>
  <si>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</si>
  <si>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</si>
  <si>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</si>
  <si>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</si>
  <si>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</si>
  <si>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</si>
  <si>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</si>
  <si>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</si>
  <si>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</si>
  <si>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</si>
  <si>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</si>
  <si>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</si>
  <si>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</si>
  <si>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</si>
  <si>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</si>
  <si>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</si>
  <si>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</si>
  <si>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</si>
  <si>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</si>
  <si>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</si>
  <si>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</si>
  <si>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</si>
  <si>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</si>
  <si>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</si>
  <si>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</si>
  <si>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</si>
  <si>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</si>
  <si>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</si>
  <si>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</si>
  <si>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</si>
  <si>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</si>
  <si>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</si>
  <si>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</si>
  <si>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</si>
  <si>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</si>
  <si>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</si>
  <si>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</si>
  <si>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</si>
  <si>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</si>
  <si>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</si>
  <si>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</si>
  <si>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</si>
  <si>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</si>
  <si>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</si>
  <si>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</si>
  <si>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</si>
  <si>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</si>
  <si>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</si>
  <si>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</si>
  <si>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</si>
  <si>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</si>
  <si>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</si>
  <si>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</si>
  <si>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</si>
  <si>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</si>
  <si>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</si>
  <si>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Coordinación de Delegaciones</t>
  </si>
  <si>
    <t>Dirección General de Participación Social</t>
  </si>
  <si>
    <t>Dirección General de Procesos y Estructuras Organizacionales</t>
  </si>
  <si>
    <t>Unidad del Abogado General y Comisionado para la Transparencia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</si>
  <si>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</si>
  <si>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</si>
  <si>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</si>
  <si>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</si>
  <si>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</si>
  <si>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</si>
  <si>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</si>
  <si>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</si>
  <si>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</si>
  <si>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</si>
  <si>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</si>
  <si>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</si>
  <si>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</si>
  <si>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</si>
  <si>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</si>
  <si>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</si>
  <si>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</si>
  <si>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</si>
  <si>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</si>
  <si>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</si>
  <si>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</si>
  <si>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</si>
  <si>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</si>
  <si>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Auditoría Gubernamental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</si>
  <si>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</si>
  <si>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</si>
  <si>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</si>
  <si>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</si>
  <si>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</si>
  <si>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</si>
  <si>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</si>
  <si>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</si>
  <si>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</si>
  <si>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</si>
  <si>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</si>
  <si>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</si>
  <si>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</si>
  <si>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</si>
  <si>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</si>
  <si>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</si>
  <si>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</si>
  <si>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</si>
  <si>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</si>
  <si>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</si>
  <si>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</si>
  <si>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</si>
  <si>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</si>
  <si>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</si>
  <si>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</si>
  <si>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</si>
  <si>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</si>
  <si>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</si>
  <si>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</si>
  <si>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</si>
  <si>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</si>
  <si>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</si>
  <si>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</si>
  <si>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</si>
  <si>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</si>
  <si>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U083</t>
  </si>
  <si>
    <t>Promover, fortalecer e impulsar los vínculos de colaboración interinstitucional; así como, diseñar y ejecutar los programas de educación y capacitación en materia de derechos humanos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</si>
  <si>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</si>
  <si>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</si>
  <si>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</si>
  <si>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</si>
  <si>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</si>
  <si>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</si>
  <si>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</si>
  <si>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</si>
  <si>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</si>
  <si>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</si>
  <si>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</si>
  <si>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</si>
  <si>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</si>
  <si>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</si>
  <si>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</si>
  <si>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</si>
  <si>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</si>
  <si>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</si>
  <si>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</si>
  <si>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Participación Social para la Reconstrucción del Tejido Social en México</t>
  </si>
  <si>
    <t>Precios de Garantía a Productos Alimentarios Básicos</t>
  </si>
  <si>
    <t>Fertilizantes</t>
  </si>
  <si>
    <t>Producción para el Bienestar</t>
  </si>
  <si>
    <t>Universidades para el Bienestar Benito Juárez García</t>
  </si>
  <si>
    <t>Beca Universal para Estudiantes de Educación Media Superior Benito Juárez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</si>
  <si>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</si>
  <si>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</si>
  <si>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</si>
  <si>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</si>
  <si>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</si>
  <si>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</si>
  <si>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</si>
  <si>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</si>
  <si>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</si>
  <si>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Articulación de Políticas Integrales de Juventud</t>
  </si>
  <si>
    <t>Políticas de austeridad republicana y eficacia gubernamental</t>
  </si>
  <si>
    <t>Cuerpo de Policía Militar</t>
  </si>
  <si>
    <t>Unidad de Policía Naval</t>
  </si>
  <si>
    <t>A026</t>
  </si>
  <si>
    <t>Operación y desarrollo de los cuerpos de seguridad de las Fuerzas Armadas</t>
  </si>
  <si>
    <t>S263</t>
  </si>
  <si>
    <t>Sanidad e Inocuidad Agroalimentaria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</si>
  <si>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</si>
  <si>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</si>
  <si>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</si>
  <si>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</si>
  <si>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</si>
  <si>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</si>
  <si>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</si>
  <si>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</si>
  <si>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</si>
  <si>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</si>
  <si>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</si>
  <si>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</si>
  <si>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</si>
  <si>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</si>
  <si>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</si>
  <si>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</si>
  <si>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</si>
  <si>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</si>
  <si>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</si>
  <si>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</si>
  <si>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</si>
  <si>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</si>
  <si>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</si>
  <si>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</si>
  <si>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</si>
  <si>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</si>
  <si>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</si>
  <si>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</si>
  <si>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</si>
  <si>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</si>
  <si>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</si>
  <si>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</si>
  <si>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</si>
  <si>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</si>
  <si>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</si>
  <si>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</si>
  <si>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</si>
  <si>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</si>
  <si>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</si>
  <si>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</si>
  <si>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</si>
  <si>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</si>
  <si>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</si>
  <si>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</si>
  <si>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</si>
  <si>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</si>
  <si>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</si>
  <si>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</si>
  <si>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</si>
  <si>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</si>
  <si>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Servicios de educación básica en la Ciudad de México</t>
  </si>
  <si>
    <t>Servicios de educación normal en la Ciudad de México</t>
  </si>
  <si>
    <t>Fiscalía General de la República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</si>
  <si>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</si>
  <si>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</si>
  <si>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</si>
  <si>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</si>
  <si>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</si>
  <si>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</si>
  <si>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</si>
  <si>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</si>
  <si>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</si>
  <si>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</si>
  <si>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</si>
  <si>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</si>
  <si>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</si>
  <si>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</si>
  <si>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</si>
  <si>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</si>
  <si>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</si>
  <si>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</si>
  <si>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</si>
  <si>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</si>
  <si>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</si>
  <si>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</si>
  <si>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</si>
  <si>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</si>
  <si>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</si>
  <si>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</si>
  <si>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</si>
  <si>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</si>
  <si>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</si>
  <si>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</si>
  <si>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</si>
  <si>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</si>
  <si>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</si>
  <si>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</si>
  <si>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</si>
  <si>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</si>
  <si>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</si>
  <si>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</si>
  <si>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</si>
  <si>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</si>
  <si>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</si>
  <si>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</si>
  <si>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</si>
  <si>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</si>
  <si>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</si>
  <si>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</si>
  <si>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</si>
  <si>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Unidad de Transición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</si>
  <si>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</si>
  <si>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</si>
  <si>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</si>
  <si>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</si>
  <si>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</si>
  <si>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</si>
  <si>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</si>
  <si>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</si>
  <si>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</si>
  <si>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</si>
  <si>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</si>
  <si>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</si>
  <si>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</si>
  <si>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</si>
  <si>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</si>
  <si>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</si>
  <si>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</si>
  <si>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</si>
  <si>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</si>
  <si>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</si>
  <si>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</si>
  <si>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</si>
  <si>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</si>
  <si>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</si>
  <si>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</si>
  <si>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</si>
  <si>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</si>
  <si>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</si>
  <si>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</si>
  <si>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</si>
  <si>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</si>
  <si>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</si>
  <si>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</si>
  <si>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</si>
  <si>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</si>
  <si>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</si>
  <si>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</si>
  <si>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</si>
  <si>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</si>
  <si>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</si>
  <si>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</si>
  <si>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</si>
  <si>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</si>
  <si>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</si>
  <si>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</si>
  <si>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</si>
  <si>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</si>
  <si>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</si>
  <si>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</si>
  <si>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</si>
  <si>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</si>
  <si>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</si>
  <si>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</si>
  <si>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</si>
  <si>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</si>
  <si>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</si>
  <si>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</si>
  <si>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</si>
  <si>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</si>
  <si>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</si>
  <si>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</si>
  <si>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</si>
  <si>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</si>
  <si>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</si>
  <si>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</si>
  <si>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</si>
  <si>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</si>
  <si>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</si>
  <si>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</si>
  <si>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</si>
  <si>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</si>
  <si>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</si>
  <si>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</si>
  <si>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</si>
  <si>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601</t>
  </si>
  <si>
    <t>602</t>
  </si>
  <si>
    <t>603</t>
  </si>
  <si>
    <t>610</t>
  </si>
  <si>
    <t>611</t>
  </si>
  <si>
    <t>613</t>
  </si>
  <si>
    <t>620</t>
  </si>
  <si>
    <t>621</t>
  </si>
  <si>
    <t>800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</si>
  <si>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</si>
  <si>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</si>
  <si>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</si>
  <si>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</si>
  <si>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</si>
  <si>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</si>
  <si>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</si>
  <si>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</si>
  <si>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</si>
  <si>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</si>
  <si>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</si>
  <si>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</si>
  <si>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</si>
  <si>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</si>
  <si>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</si>
  <si>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</si>
  <si>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</si>
  <si>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</si>
  <si>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</si>
  <si>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</si>
  <si>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</si>
  <si>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</si>
  <si>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</si>
  <si>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</si>
  <si>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</si>
  <si>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</si>
  <si>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</si>
  <si>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</si>
  <si>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</si>
  <si>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</si>
  <si>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</si>
  <si>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</si>
  <si>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</si>
  <si>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</si>
  <si>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</si>
  <si>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</si>
  <si>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</si>
  <si>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</si>
  <si>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</si>
  <si>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</si>
  <si>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</si>
  <si>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</si>
  <si>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</si>
  <si>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</si>
  <si>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</si>
  <si>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</si>
  <si>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</si>
  <si>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</si>
  <si>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</si>
  <si>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</si>
  <si>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</si>
  <si>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</si>
  <si>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</si>
  <si>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</si>
  <si>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</si>
  <si>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</si>
  <si>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</si>
  <si>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</si>
  <si>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</si>
  <si>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</si>
  <si>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</si>
  <si>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</si>
  <si>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</si>
  <si>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</si>
  <si>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</si>
  <si>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</si>
  <si>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</si>
  <si>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</si>
  <si>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</si>
  <si>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</si>
  <si>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</si>
  <si>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</si>
  <si>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</si>
  <si>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</si>
  <si>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</si>
  <si>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</si>
  <si>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</si>
  <si>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</si>
  <si>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</si>
  <si>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</si>
  <si>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</si>
  <si>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</si>
  <si>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</si>
  <si>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</si>
  <si>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</si>
  <si>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</si>
  <si>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</si>
  <si>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</si>
  <si>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Secciones Mexicanas de las Comisiones Internacionales de Límites y Aguas entre México y Guatemala, y entre México y Belize</t>
  </si>
  <si>
    <t>314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</si>
  <si>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</si>
  <si>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</si>
  <si>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</si>
  <si>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</si>
  <si>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</si>
  <si>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</si>
  <si>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</si>
  <si>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</si>
  <si>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</si>
  <si>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</si>
  <si>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</si>
  <si>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</si>
  <si>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</si>
  <si>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</si>
  <si>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</si>
  <si>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</si>
  <si>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</si>
  <si>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</si>
  <si>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</si>
  <si>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</si>
  <si>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</si>
  <si>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</si>
  <si>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</si>
  <si>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</si>
  <si>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</si>
  <si>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</si>
  <si>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</si>
  <si>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</si>
  <si>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</si>
  <si>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</si>
  <si>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</si>
  <si>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</si>
  <si>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</si>
  <si>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</si>
  <si>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</si>
  <si>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</si>
  <si>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</si>
  <si>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</si>
  <si>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</si>
  <si>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</si>
  <si>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</si>
  <si>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</si>
  <si>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</si>
  <si>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</si>
  <si>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</si>
  <si>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</si>
  <si>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</si>
  <si>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</si>
  <si>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</si>
  <si>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</si>
  <si>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</si>
  <si>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</si>
  <si>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</si>
  <si>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</si>
  <si>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</si>
  <si>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</si>
  <si>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</si>
  <si>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</si>
  <si>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</si>
  <si>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</si>
  <si>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</si>
  <si>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</si>
  <si>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160</t>
  </si>
  <si>
    <t>161</t>
  </si>
  <si>
    <t>172</t>
  </si>
  <si>
    <t>315</t>
  </si>
  <si>
    <t>316</t>
  </si>
  <si>
    <t>317</t>
  </si>
  <si>
    <t>318</t>
  </si>
  <si>
    <t>Dirección General de Facilitación Comercial y de Comercio Exterior</t>
  </si>
  <si>
    <t>420</t>
  </si>
  <si>
    <t>Unidad de Competitividad y Competencia</t>
  </si>
  <si>
    <t>430</t>
  </si>
  <si>
    <t>431</t>
  </si>
  <si>
    <t>432</t>
  </si>
  <si>
    <t>433</t>
  </si>
  <si>
    <t>440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</si>
  <si>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</si>
  <si>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</si>
  <si>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</si>
  <si>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</si>
  <si>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</si>
  <si>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</si>
  <si>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</si>
  <si>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</si>
  <si>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</si>
  <si>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</si>
  <si>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</si>
  <si>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</si>
  <si>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</si>
  <si>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</si>
  <si>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</si>
  <si>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</si>
  <si>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</si>
  <si>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</si>
  <si>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</si>
  <si>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</si>
  <si>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</si>
  <si>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</si>
  <si>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</si>
  <si>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</si>
  <si>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</si>
  <si>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</si>
  <si>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</si>
  <si>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</si>
  <si>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</si>
  <si>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</si>
  <si>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</si>
  <si>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</si>
  <si>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</si>
  <si>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</si>
  <si>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</si>
  <si>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</si>
  <si>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</si>
  <si>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</si>
  <si>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</si>
  <si>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</si>
  <si>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</si>
  <si>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</si>
  <si>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</si>
  <si>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</si>
  <si>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</si>
  <si>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</si>
  <si>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</si>
  <si>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</si>
  <si>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</si>
  <si>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</si>
  <si>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</si>
  <si>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</si>
  <si>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</si>
  <si>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</si>
  <si>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</si>
  <si>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</si>
  <si>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</si>
  <si>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</si>
  <si>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</si>
  <si>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</si>
  <si>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</si>
  <si>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</si>
  <si>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</si>
  <si>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615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</si>
  <si>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</si>
  <si>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</si>
  <si>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</si>
  <si>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</si>
  <si>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</si>
  <si>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</si>
  <si>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</si>
  <si>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</si>
  <si>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</si>
  <si>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</si>
  <si>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</si>
  <si>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</si>
  <si>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</si>
  <si>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</si>
  <si>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</si>
  <si>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</si>
  <si>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</si>
  <si>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</si>
  <si>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</si>
  <si>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</si>
  <si>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</si>
  <si>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</si>
  <si>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</si>
  <si>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</si>
  <si>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</si>
  <si>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</si>
  <si>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</si>
  <si>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</si>
  <si>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</si>
  <si>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</si>
  <si>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</si>
  <si>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</si>
  <si>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</si>
  <si>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</si>
  <si>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</si>
  <si>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</si>
  <si>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Atender asuntos relacionados con los Derechos Humanos Económicos, Sociales, Culturales y Ambientales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</si>
  <si>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</si>
  <si>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</si>
  <si>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</si>
  <si>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</si>
  <si>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</si>
  <si>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</si>
  <si>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</si>
  <si>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</si>
  <si>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</si>
  <si>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</si>
  <si>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</si>
  <si>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</si>
  <si>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</si>
  <si>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</si>
  <si>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</si>
  <si>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</si>
  <si>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</si>
  <si>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</si>
  <si>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</si>
  <si>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</si>
  <si>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</si>
  <si>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</si>
  <si>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</si>
  <si>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</si>
  <si>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</si>
  <si>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</si>
  <si>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</si>
  <si>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</si>
  <si>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</si>
  <si>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</si>
  <si>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</si>
  <si>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</si>
  <si>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</si>
  <si>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</si>
  <si>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</si>
  <si>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</si>
  <si>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</si>
  <si>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</si>
  <si>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</si>
  <si>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</si>
  <si>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</si>
  <si>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</si>
  <si>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</si>
  <si>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</si>
  <si>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</si>
  <si>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</si>
  <si>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</si>
  <si>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</si>
  <si>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Programa IMSS-BIENESTAR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</si>
  <si>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</si>
  <si>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</si>
  <si>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</si>
  <si>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</si>
  <si>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</si>
  <si>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</si>
  <si>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</si>
  <si>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</si>
  <si>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</si>
  <si>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</si>
  <si>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</si>
  <si>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</si>
  <si>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Coordinación General de Programas para el Desarrollo</t>
  </si>
  <si>
    <t>Coordinación de Memoria Histórica y Cultural de México</t>
  </si>
  <si>
    <t>Dirección General del Fondo para el Desarrollo de Zonas de Producción Minera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</si>
  <si>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</si>
  <si>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</si>
  <si>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</si>
  <si>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</si>
  <si>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</si>
  <si>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</si>
  <si>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</si>
  <si>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</si>
  <si>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</si>
  <si>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</si>
  <si>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</si>
  <si>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J3G</t>
  </si>
  <si>
    <t>Administración Portuaria Integral de Salina Cruz, S.A. de C.V.</t>
  </si>
  <si>
    <t>R021</t>
  </si>
  <si>
    <t>Administración del Fondo de Pensiones</t>
  </si>
  <si>
    <t>S292</t>
  </si>
  <si>
    <t>S304</t>
  </si>
  <si>
    <t>Programa de Fomento a la Agricultura, Ganadería, Pesca y Acuicultura</t>
  </si>
  <si>
    <t>R025</t>
  </si>
  <si>
    <t>Provisiones para la modernización y rehabilitación de la infraestructura aeroportuaria y de conectividad</t>
  </si>
  <si>
    <t>S285</t>
  </si>
  <si>
    <t>U007</t>
  </si>
  <si>
    <t>Programa de Apoyo Financiero a Microempresas Familiares</t>
  </si>
  <si>
    <t>U100</t>
  </si>
  <si>
    <t>Subsidios a las Entidades Federativas para la implementación de la Reforma al Sistema de Justicia Laboral</t>
  </si>
  <si>
    <t>Programa de Devolución de Derechos</t>
  </si>
  <si>
    <t>S287</t>
  </si>
  <si>
    <t>Programa de Apoyo para Refugios Especializados para Mujeres Víctimas de Violencia de Género, sus hijas e hijos</t>
  </si>
  <si>
    <t>K004</t>
  </si>
  <si>
    <t>Proyectos de construcción de puertos</t>
  </si>
  <si>
    <t>Sala Regional de Tlaxcala, con sede en el Municipio de Apetatitlán de Antonio Carvajal, Estado de Tlaxcala</t>
  </si>
  <si>
    <t>Jefatura de la Oficina de la Presidencia</t>
  </si>
  <si>
    <t>Unidad de Política Laboral y Relaciones Institucionales</t>
  </si>
  <si>
    <t>Dirección General de Políticas Públicas y Órganos de Gobierno</t>
  </si>
  <si>
    <t>Dirección General de Concertación y Capacitación Laboral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</si>
  <si>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</si>
  <si>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</si>
  <si>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</si>
  <si>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</si>
  <si>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</si>
  <si>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</si>
  <si>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</si>
  <si>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</si>
  <si>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</si>
  <si>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</si>
  <si>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</si>
  <si>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</si>
  <si>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</si>
  <si>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</si>
  <si>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</si>
  <si>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</si>
  <si>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</si>
  <si>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</si>
  <si>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</si>
  <si>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</si>
  <si>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</si>
  <si>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</si>
  <si>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</si>
  <si>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</si>
  <si>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</si>
  <si>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</si>
  <si>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</si>
  <si>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</si>
  <si>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</si>
  <si>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</si>
  <si>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</si>
  <si>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</si>
  <si>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</si>
  <si>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</si>
  <si>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</si>
  <si>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</si>
  <si>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</si>
  <si>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</si>
  <si>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</si>
  <si>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</si>
  <si>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</si>
  <si>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</si>
  <si>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</si>
  <si>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</si>
  <si>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</si>
  <si>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</si>
  <si>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</si>
  <si>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</si>
  <si>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Fiscalización y Combate a la Corrupción</t>
  </si>
  <si>
    <t>Ejecución a nivel nacional de acciones de promoción y vigilancia de los derechos laborales</t>
  </si>
  <si>
    <t>K024</t>
  </si>
  <si>
    <t>Otros proyectos de infraestructura gubernamental</t>
  </si>
  <si>
    <t>CALENDARIO DE PRESUPUESTO AUTORIZADO POR RAMO Y UNIDAD RESPONSABLE, 2021</t>
  </si>
  <si>
    <t>CALENDARIO DE PRESUPUESTO AUTORIZADO POR RAMO Y PROGRAMA PRESUPUESTARIO 2021</t>
  </si>
  <si>
    <t>Coordinación General</t>
  </si>
  <si>
    <t>Coordinación de Investigación y Persecución Penal</t>
  </si>
  <si>
    <t>Unidad de Tesorería</t>
  </si>
  <si>
    <t>Unidad de Investigación y Desarrollo Tecnológico</t>
  </si>
  <si>
    <t>Dirección General de Servicios Generales e Hidrográficos</t>
  </si>
  <si>
    <t>PBE</t>
  </si>
  <si>
    <t>Centro Federal de Conciliación y Registro Laboral</t>
  </si>
  <si>
    <t>Dirección General de Concertación Agraria y Mediación</t>
  </si>
  <si>
    <t>Coordinación General de Desarrollo Metropolitano y Movilidad</t>
  </si>
  <si>
    <t>Agencia Nacional de Seguridad Industrial y de Protección al Medio Ambiente del Sector Hidrocarburos</t>
  </si>
  <si>
    <t>Coordinación General de Ciudadanización y Defensa de Víctimas de la Corrupción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</si>
  <si>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</si>
  <si>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</si>
  <si>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</si>
  <si>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</si>
  <si>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</si>
  <si>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Policía Federal - Transición</t>
  </si>
  <si>
    <t>Establecer y dirigir la estrategia institucional para proteger, supervisar y promover los Derechos Humanos y presentar sus resultados.</t>
  </si>
  <si>
    <t>Atender al público en general en oficinas centrales y foráneas; así como, investigar expedientes de presuntas violaciones a los Derechos Humanos.</t>
  </si>
  <si>
    <t>Atender asuntos relacionados con las personas migrantes, así como impulsar las acciones de promoción en la materia.</t>
  </si>
  <si>
    <t>Proteger y promover el respeto de los Derechos Humanos de periodistas y personas defensores de Derechos Humanos.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</si>
  <si>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</si>
  <si>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Proteger, promover y difundir los Derechos Humanos de los integrantes de pueblos y comunidades indígenas y afrodescendientes, y atender asuntos de personas indígenas privadas de su libertad.</t>
  </si>
  <si>
    <t>Supervisar la observancia e incidencia de los Derechos Humanos en los centros penitenciarios en la República Mexicana.</t>
  </si>
  <si>
    <t>Proteger y promover el respeto de los Derechos Humanos de víctimas y posibles víctimas de la trata de personas.</t>
  </si>
  <si>
    <t>Promover, observar y divulgar la protección, respeto y remedio de los Derechos Humanos de las personas con alto riesgo de vulnerabilidad ante los abusos de las empresas, públicas y privadas.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</si>
  <si>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</si>
  <si>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Planear actividades, analizar información y resultados, supervisar acciones que contribuyan a la medición del cumplimiento de los Derechos Humanos en el país, así como generar propuestas de mejora continua.</t>
  </si>
  <si>
    <t>Promover la solución de controversias en materia penal federal mediante la aplicación de mecanismos alternativos</t>
  </si>
  <si>
    <t>A025</t>
  </si>
  <si>
    <t>Fortalecimiento del sistema de inteligencia militar</t>
  </si>
  <si>
    <t>Desarrollo, aplicación de programas educativos e investigación en materia agroalimentaria</t>
  </si>
  <si>
    <t>Promoción del desarrollo, competitividad, innovación y competencia de los sectores industrial, comercial y de servicios</t>
  </si>
  <si>
    <t>S283</t>
  </si>
  <si>
    <t>S311</t>
  </si>
  <si>
    <t>Servicio de Conciliación Federal y Registros Laborales</t>
  </si>
  <si>
    <t>S281</t>
  </si>
  <si>
    <t>Conservación y Manejo de Áreas Naturales Protegidas</t>
  </si>
  <si>
    <t>Programa para el Bienestar de las Personas en Emergencia Social o Natural</t>
  </si>
  <si>
    <t>Programa para el Bienestar Integral de los Pueblos Indígenas</t>
  </si>
  <si>
    <t>Estímulos a la creación artística, reconocimientos a las trayectorias y apoyo al desarrollo de proyectos culturales</t>
  </si>
  <si>
    <t>Proyectos de infraestructura social del sector cultura</t>
  </si>
  <si>
    <t>Subsidio por cáncer IMSS y ayudas guardería ABC</t>
  </si>
  <si>
    <t>Fiscalía Especializada en materia de Combate a la Corrupción</t>
  </si>
  <si>
    <t>Fiscalía Especializada de Control Regional</t>
  </si>
  <si>
    <t>Fiscalía Especializada en materia de Delincuencia Organizada</t>
  </si>
  <si>
    <t>Fiscalía Especializada de Control Competencial</t>
  </si>
  <si>
    <t>Fiscalía Especializada en materia de Derechos Humanos</t>
  </si>
  <si>
    <t>Fiscalía Especializada en Delitos de Violencia Contra las Mujeres y Trata de Personas</t>
  </si>
  <si>
    <t>Fiscalía Especializada en materia de Delitos Electorales</t>
  </si>
  <si>
    <t>Órgano Especializado de Mecanismos Alternativos de Solución de Controversias</t>
  </si>
  <si>
    <t>Dirección General de Supervisión, Evaluación y Rendición de Cuentas</t>
  </si>
  <si>
    <t>Oficina del Abogado General</t>
  </si>
  <si>
    <t>Coordinación General de Operación Territorial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</si>
  <si>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</si>
  <si>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</si>
  <si>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</si>
  <si>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</si>
  <si>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</si>
  <si>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</si>
  <si>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Suelos y Agua</t>
  </si>
  <si>
    <t>Dirección General de Gestión de Riesgos</t>
  </si>
  <si>
    <t>Dirección General de Políticas, Prospección y Cambio Climático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</si>
  <si>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</si>
  <si>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</si>
  <si>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</si>
  <si>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</si>
  <si>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</si>
  <si>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Coordinación General de Inteligencia de Mercados Agroalimentarios</t>
  </si>
  <si>
    <t>Fideicomiso de Formación y Capacitación para el personal de la Marina Mercante Nacional</t>
  </si>
  <si>
    <t>Subsecretaría de Industria y Comercio</t>
  </si>
  <si>
    <t>Dirección General de Contenido Nacional y Fomento en el Sector Energético</t>
  </si>
  <si>
    <t>Unidad de Coordinación de Actividades Extractivas</t>
  </si>
  <si>
    <t>Unidad de Actualización Normativa, Legalidad y Regulación</t>
  </si>
  <si>
    <t>Coordinación General de Enlace Educativo</t>
  </si>
  <si>
    <t>Dirección General de Concertación, Gestión y Seguimiento de Instrucciones Presidenciales</t>
  </si>
  <si>
    <t>Dirección General de Coordinación y Desarrollo Sectorial</t>
  </si>
  <si>
    <t>Dirección General de Política Educativa, Mejores Prácticas y Cooperación</t>
  </si>
  <si>
    <t>173</t>
  </si>
  <si>
    <t>Dirección General de Formación Continua a Docentes y Directivos</t>
  </si>
  <si>
    <t>Dirección General de Gestión Escolar y Enfoque Territorial</t>
  </si>
  <si>
    <t>Dirección General de Educación Indígena, Intercultural y Bilingüe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</si>
  <si>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</si>
  <si>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</si>
  <si>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</si>
  <si>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Dirección General de Educación Tecnológica Agropecuaria y Ciencias del Mar</t>
  </si>
  <si>
    <t>Dirección General de Educación Tecnológica Industrial y de Servicios</t>
  </si>
  <si>
    <t>Dirección General de Ordenamiento Territorial</t>
  </si>
  <si>
    <t>Unidad de Vinculación Interinstitucional</t>
  </si>
  <si>
    <t>Delegación de Programas para el Desarrollo Aguascalientes</t>
  </si>
  <si>
    <t>Delegación de Programas para el Desarrollo Baja California  </t>
  </si>
  <si>
    <t>Delegación de Programas para el Desarrollo Baja California Sur</t>
  </si>
  <si>
    <t xml:space="preserve">Delegación de Programas para el Desarrollo Campeche </t>
  </si>
  <si>
    <t xml:space="preserve">Delegación de Programas para el Desarrollo Coahuila </t>
  </si>
  <si>
    <t xml:space="preserve">Delegación de Programas para el Desarrollo Colima </t>
  </si>
  <si>
    <t xml:space="preserve">Delegación de Programas para el Desarrollo Chiapas </t>
  </si>
  <si>
    <t xml:space="preserve">Delegación de Programas para el Desarrollo Chihuahua </t>
  </si>
  <si>
    <t>Delegación de Programas para el Desarrollo Ciudad de México</t>
  </si>
  <si>
    <t xml:space="preserve">Delegación de Programas para el Desarrollo Durango </t>
  </si>
  <si>
    <t xml:space="preserve">Delegación de Programas para el Desarrollo Guanajuato </t>
  </si>
  <si>
    <t xml:space="preserve">Delegación de Programas para el Desarrollo Guerrero </t>
  </si>
  <si>
    <t xml:space="preserve">Delegación de Programas para el Desarrollo Hidalgo  </t>
  </si>
  <si>
    <t xml:space="preserve">Delegación de Programas para el Desarrollo Jalisco </t>
  </si>
  <si>
    <t xml:space="preserve">Delegación de Programas para el Desarrollo México </t>
  </si>
  <si>
    <t xml:space="preserve">Delegación de Programas para el Desarrollo Michoacán </t>
  </si>
  <si>
    <t xml:space="preserve">Delegación de Programas para el Desarrollo Morelos </t>
  </si>
  <si>
    <t xml:space="preserve">Delegación de Programas para el Desarrollo Nayarit </t>
  </si>
  <si>
    <t xml:space="preserve">Delegación de Programas para el Desarrollo Nuevo León </t>
  </si>
  <si>
    <t xml:space="preserve">Delegación de Programas para el Desarrollo Oaxaca </t>
  </si>
  <si>
    <t xml:space="preserve">Delegación de Programas para el Desarrollo Puebla </t>
  </si>
  <si>
    <t xml:space="preserve">Delegación de Programas para el Desarrollo Querétaro </t>
  </si>
  <si>
    <t xml:space="preserve">Delegación de Programas para el Desarrollo Quintana Roo </t>
  </si>
  <si>
    <t>Delegación de Programas para el Desarrollo San Luis Potosí</t>
  </si>
  <si>
    <t xml:space="preserve">Delegación de Programas para el Desarrollo Sinaloa </t>
  </si>
  <si>
    <t xml:space="preserve">Delegación de Programas para el Desarrollo Sonora </t>
  </si>
  <si>
    <t xml:space="preserve">Delegación de Programas para el Desarrollo Tabasco </t>
  </si>
  <si>
    <t xml:space="preserve">Delegación de Programas para el Desarrollo Tamaulipas </t>
  </si>
  <si>
    <t xml:space="preserve">Delegación de Programas para el Desarrollo Tlaxcala </t>
  </si>
  <si>
    <t>Delegación de Programas para el Desarrollo Veracruz</t>
  </si>
  <si>
    <t xml:space="preserve">Delegación de Programas para el Desarrollo Yucatán </t>
  </si>
  <si>
    <t xml:space="preserve">Delegación de Programas para el Desarrollo Zacatecas </t>
  </si>
  <si>
    <t xml:space="preserve">Subsecretaría de Bienestar </t>
  </si>
  <si>
    <t>Dirección General para la Validación de Beneficiarios</t>
  </si>
  <si>
    <t xml:space="preserve">Dirección General para el Bienestar de las Niñas, Niños y Adolescentes </t>
  </si>
  <si>
    <t xml:space="preserve">Dirección General para el Bienestar de las Personas Adultas Mayores </t>
  </si>
  <si>
    <t xml:space="preserve">Dirección General de Seguimiento y Evaluación </t>
  </si>
  <si>
    <t>Dirección General de Operación Integral de Programas</t>
  </si>
  <si>
    <t>Dirección General de Asuntos Contenciosos</t>
  </si>
  <si>
    <t>W3X</t>
  </si>
  <si>
    <t>FONATUR Tren Maya, S.A. de C.V.</t>
  </si>
  <si>
    <t>Órgano Interno de Control de la Secretaría de la Función Pública</t>
  </si>
  <si>
    <t>J3F</t>
  </si>
  <si>
    <t>Administración Portuaria Integral de Coatzacoalcos, S.A. de C.V.</t>
  </si>
  <si>
    <t>Centro de Capacitación Cinematográfica, A.C.</t>
  </si>
  <si>
    <t>Instituto Mexicano de Cinematografía</t>
  </si>
  <si>
    <t>Televisión Metropolitana, S.A. de C.V.</t>
  </si>
  <si>
    <t>Subsidios para las acciones de búsqueda de Personas Desaparecidas y No Localizadas</t>
  </si>
  <si>
    <t>A900</t>
  </si>
  <si>
    <t>Programa de igualdad entre mujeres y hombres SDN</t>
  </si>
  <si>
    <t>R027</t>
  </si>
  <si>
    <t>Provisiones para la construcción y fortalecimiento de infraestructura</t>
  </si>
  <si>
    <t>K005</t>
  </si>
  <si>
    <t>Proyectos de construcción de aeropuertos</t>
  </si>
  <si>
    <t>K045</t>
  </si>
  <si>
    <t>Sistema Satelital</t>
  </si>
  <si>
    <t>S300</t>
  </si>
  <si>
    <t>Fortalecimiento a la Excelencia Educativa</t>
  </si>
  <si>
    <t>S039</t>
  </si>
  <si>
    <t>Programa de Atención a Personas con Discapacidad</t>
  </si>
  <si>
    <t>Formación del personal de la Marina Mercante</t>
  </si>
  <si>
    <t>Devolución de Aprovechamientos</t>
  </si>
  <si>
    <t>K138</t>
  </si>
  <si>
    <t>Inversión en Infraestructura Social y Protección Ambiental</t>
  </si>
  <si>
    <t>K140</t>
  </si>
  <si>
    <t>Inversión del Servicio Meteorológico Nacional</t>
  </si>
  <si>
    <t>Fideicomisos Ambientales</t>
  </si>
  <si>
    <t>Programa para la Atención de Emergencias por Amenazas Naturales</t>
  </si>
  <si>
    <t>S268</t>
  </si>
  <si>
    <t>Programa de Apoyos a la Cultura</t>
  </si>
  <si>
    <t>U283</t>
  </si>
  <si>
    <t>Fomento al Cine Mexicano</t>
  </si>
  <si>
    <t>J017</t>
  </si>
  <si>
    <t>Fondo de Reserva para el Retiro IMSS</t>
  </si>
  <si>
    <t>R007</t>
  </si>
  <si>
    <t>Comisiones y pago a CECOBAN</t>
  </si>
  <si>
    <t>R125</t>
  </si>
  <si>
    <t>Becas para la población atendida por el sector educativo</t>
  </si>
  <si>
    <t>Dirección General para Centroamérica y el Caribe</t>
  </si>
  <si>
    <t>Dirección General para África, Asia Central y Medio Oriente</t>
  </si>
  <si>
    <t>Dirección General de Oficinas de Pasaportes</t>
  </si>
  <si>
    <t>HZI</t>
  </si>
  <si>
    <t>Aeropuerto Internacional Felipe Ángeles, S.A. de C.V.</t>
  </si>
  <si>
    <t>Unidad de Normatividad, Competitividad y Competencia</t>
  </si>
  <si>
    <t>191</t>
  </si>
  <si>
    <t>192</t>
  </si>
  <si>
    <t>Dirección General de Análisis y Diagnóstico del Aprovechamiento Educativo</t>
  </si>
  <si>
    <t>Dirección General de Planeación, Programación y Estadística Educativa</t>
  </si>
  <si>
    <t>J2T</t>
  </si>
  <si>
    <t>Administración Portuaria Integral de Mazatlán, S.A. de C.V.</t>
  </si>
  <si>
    <t>Administración de la Infraestructura Aeroportuaria en Santa Lucía, Edo. Méx.</t>
  </si>
  <si>
    <t>K014</t>
  </si>
  <si>
    <t>Otros proyectos de infraestructura social</t>
  </si>
  <si>
    <t>Vinculación Productiva</t>
  </si>
  <si>
    <t>Conservación y operación de infraestructura aeroportuaria en la Ciudad de México</t>
  </si>
  <si>
    <t>S298</t>
  </si>
  <si>
    <t>Atención de Planteles Federales de Educación Media Superior con estudiantes con discapacidad (PAPFEMS)</t>
  </si>
  <si>
    <t>Proyectos de infraestructura social de salud</t>
  </si>
  <si>
    <t>U041</t>
  </si>
  <si>
    <t>Acciones estratégicas para enfrentar los efectos adversos del cambio climático</t>
  </si>
  <si>
    <t>K021</t>
  </si>
  <si>
    <t>Proyectos de infraestructura de turismo</t>
  </si>
  <si>
    <t>Seguridad Social Cañeros</t>
  </si>
  <si>
    <t>R023</t>
  </si>
  <si>
    <t>Adeudos con el IMSS e ISSSTE</t>
  </si>
  <si>
    <t>R066</t>
  </si>
  <si>
    <t>Programa de Separación Laboral </t>
  </si>
  <si>
    <t>R068</t>
  </si>
  <si>
    <t>Seguro de vida de las Dependencias y Entidades de la APF</t>
  </si>
  <si>
    <t>E031</t>
  </si>
  <si>
    <t>E270</t>
  </si>
  <si>
    <t>E295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</si>
  <si>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</si>
  <si>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</si>
  <si>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Nota: Se resectorizaron las Administradoras Portuarias Integrales, así como el Fideicomiso de Formación y Capacitación para el personal de la Marina Mercante Nacional del ramo Comunicaciones y Transportes al ramo Marina. Asimismo, se resectorizó, el Instituto Mexicano de la Radio del ramo Educación Pública al ramo Entidades no Sectorizadas.</t>
  </si>
  <si>
    <t>XVI. CALENDARIO DE PRESUPUESTO AUTORIZADO</t>
  </si>
  <si>
    <t>Cuarto Trimestre de 2021</t>
  </si>
  <si>
    <t>Enero-diciembre</t>
  </si>
  <si>
    <t>Dirección General de Difusión de los Derechos Humanos</t>
  </si>
  <si>
    <t>Dirección General de Quejas y Orientación</t>
  </si>
  <si>
    <t>Dirección General de Planeación y Estrategia Institucional</t>
  </si>
  <si>
    <t>Coordinación General de Administración y Finanzas</t>
  </si>
  <si>
    <t>Jefatura de Unidad para América del Norte</t>
  </si>
  <si>
    <t>Dirección General de Protección Consular y Planeación Estratégica</t>
  </si>
  <si>
    <t>154</t>
  </si>
  <si>
    <t>G0N</t>
  </si>
  <si>
    <t>Banco Nacional de Comercio Exterior, S.N.C.</t>
  </si>
  <si>
    <t>G1C</t>
  </si>
  <si>
    <t>Banco Nacional de Obras y Servicios Públicos, S.N.C.</t>
  </si>
  <si>
    <t>GSA</t>
  </si>
  <si>
    <t>Agroasemex, S.A.</t>
  </si>
  <si>
    <t>HIU</t>
  </si>
  <si>
    <t>Nacional Financiera, S.N.C.</t>
  </si>
  <si>
    <t>Dirección General de Operación</t>
  </si>
  <si>
    <t>193</t>
  </si>
  <si>
    <t>Dirección General de Competitividad y Competencia</t>
  </si>
  <si>
    <t>Dirección General de Actualización Normativa, Cultura de la Legalidad y Transparencia</t>
  </si>
  <si>
    <t>Unidad de Promoción de Equidad y Excelencia Educativa</t>
  </si>
  <si>
    <t>Dirección General La Escuela es Nuestra</t>
  </si>
  <si>
    <t>Dirección General de Gestión Sectorial y Enlace Interinstitucional</t>
  </si>
  <si>
    <t>617</t>
  </si>
  <si>
    <t>Dirección General de Bachillerato Tecnológico de Educación y Promoción Deportiva</t>
  </si>
  <si>
    <t>Funciones de otorgamiento de crédito a estados y municipios</t>
  </si>
  <si>
    <t>Seguro y reaseguro agropecuario</t>
  </si>
  <si>
    <t>F007</t>
  </si>
  <si>
    <t>Operación de financiamiento para la exportación</t>
  </si>
  <si>
    <t>F026</t>
  </si>
  <si>
    <t>Operación de financiamiento y asistencia técnica</t>
  </si>
  <si>
    <t>Internet para Todos</t>
  </si>
  <si>
    <t>Programa Nacional de Regularización de Lotes</t>
  </si>
  <si>
    <t>Saneamiento de Aguas Residuales</t>
  </si>
  <si>
    <t>R026</t>
  </si>
  <si>
    <t>Comisión por Administración de Pensiones en Curso de Pago</t>
  </si>
  <si>
    <t>Apoyo a municipios para obras de infraestructura y seguridad de los museos, monumentos y zonas arqueológicas (derecho a museos)</t>
  </si>
  <si>
    <t>Medidas de Racionalidad y Austeridad Servicios Personales (Seguridad Social)</t>
  </si>
  <si>
    <t>R019</t>
  </si>
  <si>
    <t>Concentración de Recursos por Conversión de Plazas</t>
  </si>
  <si>
    <t>R032</t>
  </si>
  <si>
    <t>Reasignaciones presupuestarias entre dependencias y entidades</t>
  </si>
  <si>
    <t>R069</t>
  </si>
  <si>
    <t>Seguro Colectivo de Retiro</t>
  </si>
  <si>
    <t>R072</t>
  </si>
  <si>
    <t>Medidas de Racionalidad y Austeridad Servicios Personales</t>
  </si>
  <si>
    <t>R073</t>
  </si>
  <si>
    <t>Medidas de Racionalidad y Austeridad Gastos de Operación</t>
  </si>
  <si>
    <t>R114</t>
  </si>
  <si>
    <t>Apoyo al Instituto de Seguridad Social para las Fuerzas Armadas Mexicanas (ISSFAM)</t>
  </si>
  <si>
    <t>R120</t>
  </si>
  <si>
    <t>Apoyo Federal para Pago de Adeudos de Suministro de Energía Eléctrica</t>
  </si>
  <si>
    <t>R122</t>
  </si>
  <si>
    <t>Reasignaciones presupuestarias medidas de cierre</t>
  </si>
  <si>
    <t>R123</t>
  </si>
  <si>
    <t>Reasignaciones Presupuestarias Medidas de Cierre Servicios Personales</t>
  </si>
  <si>
    <t>R124</t>
  </si>
  <si>
    <t>Reasignaciones presupuestarias medidas de cierre Servicios Personales (Seguridad Social)</t>
  </si>
  <si>
    <t>E247</t>
  </si>
  <si>
    <t>E300</t>
  </si>
  <si>
    <t>D006</t>
  </si>
  <si>
    <t>Banca comercial</t>
  </si>
  <si>
    <t>INDUSTRIA Descuento en pago</t>
  </si>
  <si>
    <t>HIPOTECARIO-VIVIENDA</t>
  </si>
  <si>
    <t>AGROINDUSTRIA Descuento en pago</t>
  </si>
  <si>
    <t>INDUSTRIA Reestructuración en UDIs</t>
  </si>
  <si>
    <t>HIPOTECARIO-VIVIENDA Reestructuración en UDIs</t>
  </si>
  <si>
    <t>AGROINDUSTRIA Reestructuración en UDIs</t>
  </si>
  <si>
    <t>ESTADOS Y MUNICIPIOS Reestructuración en UDIs</t>
  </si>
  <si>
    <t>INDUSTRIA Descuento en pago Banca de Desarrollo</t>
  </si>
  <si>
    <t>AGROINDUSTRIA Descuento en pago Banca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</si>
</sst>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Alignment="1">
      <alignment horizontal="left" vertical="top"/>
    </xf>
    <xf numFmtId="0" fontId="0" fillId="0" borderId="0" xfId="0" applyBorder="1"/>
    <xf numFmtId="43" fontId="2" fillId="0" borderId="0" xfId="1" applyFont="1" applyAlignment="1">
      <alignment vertical="top"/>
    </xf>
    <xf numFmtId="43" fontId="2" fillId="0" borderId="0" xfId="1" applyFont="1"/>
    <xf numFmtId="0" fontId="10" fillId="4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46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3" width="4.140625" style="2" customWidth="1"/>
    <col min="14" max="15" width="14" style="2" bestFit="1" customWidth="1"/>
    <col min="16" max="16" width="9.85546875" style="2" bestFit="1" customWidth="1"/>
    <col min="17" max="17" width="8.42578125" style="2" customWidth="1"/>
    <col min="18" max="16384" width="11.42578125" style="2"/>
  </cols>
  <sheetData>
    <row r="1" spans="1:17" customFormat="1" ht="45.75" customHeight="1" x14ac:dyDescent="0.25">
      <c r="A1" s="73" t="s">
        <v>1717</v>
      </c>
      <c r="B1" s="73"/>
      <c r="C1" s="73"/>
      <c r="D1" s="73"/>
      <c r="E1" s="73"/>
      <c r="F1" s="73"/>
      <c r="G1" s="73"/>
      <c r="H1" s="73"/>
      <c r="I1" s="73"/>
      <c r="J1" s="72" t="s">
        <v>2569</v>
      </c>
      <c r="K1" s="72"/>
      <c r="L1" s="72"/>
    </row>
    <row r="2" spans="1:17" customFormat="1" ht="42" customHeight="1" thickBot="1" x14ac:dyDescent="0.45">
      <c r="A2" s="79" t="s">
        <v>2568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7" s="3" customFormat="1" ht="21" x14ac:dyDescent="0.6">
      <c r="A4" s="74" t="s">
        <v>2362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7" s="3" customFormat="1" ht="15" customHeight="1" x14ac:dyDescent="0.6">
      <c r="A5" s="74" t="s">
        <v>2570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7" s="3" customFormat="1" ht="15" customHeight="1" x14ac:dyDescent="0.6">
      <c r="A6" s="77" t="s">
        <v>1718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7" s="3" customFormat="1" ht="21" customHeight="1" x14ac:dyDescent="0.6">
      <c r="A7" s="47"/>
      <c r="B7" s="47"/>
      <c r="C7" s="47"/>
      <c r="D7" s="47"/>
      <c r="E7" s="47"/>
      <c r="F7" s="47"/>
      <c r="G7" s="47"/>
      <c r="H7" s="47"/>
      <c r="I7" s="47"/>
      <c r="J7" s="78" t="s">
        <v>2570</v>
      </c>
      <c r="K7" s="78"/>
      <c r="L7" s="78"/>
    </row>
    <row r="8" spans="1:17" s="1" customFormat="1" ht="16.5" x14ac:dyDescent="0.25">
      <c r="A8" s="47"/>
      <c r="B8" s="47"/>
      <c r="C8" s="47"/>
      <c r="D8" s="47"/>
      <c r="E8" s="47" t="s">
        <v>4</v>
      </c>
      <c r="F8" s="47"/>
      <c r="G8" s="47"/>
      <c r="H8" s="47"/>
      <c r="I8" s="47"/>
      <c r="J8" s="47" t="s">
        <v>26</v>
      </c>
      <c r="K8" s="47" t="s">
        <v>1719</v>
      </c>
      <c r="L8" s="47" t="s">
        <v>3</v>
      </c>
    </row>
    <row r="9" spans="1:17" s="1" customFormat="1" ht="15.7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 t="s">
        <v>5</v>
      </c>
      <c r="K9" s="48" t="s">
        <v>6</v>
      </c>
      <c r="L9" s="48" t="s">
        <v>7</v>
      </c>
    </row>
    <row r="10" spans="1:17" s="1" customFormat="1" ht="5.0999999999999996" customHeight="1" thickBot="1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s="1" customFormat="1" ht="5.25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7" s="1" customFormat="1" ht="5.25" customHeight="1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7" s="1" customFormat="1" ht="20.100000000000001" customHeight="1" x14ac:dyDescent="0.25">
      <c r="A13" s="52" t="s">
        <v>8</v>
      </c>
      <c r="B13" s="52"/>
      <c r="C13" s="52"/>
      <c r="D13" s="52"/>
      <c r="E13" s="52"/>
      <c r="F13" s="52"/>
      <c r="G13" s="52"/>
      <c r="H13" s="52"/>
      <c r="I13" s="53"/>
      <c r="J13" s="54">
        <f>+J14+J1516</f>
        <v>6295736.1999999993</v>
      </c>
      <c r="K13" s="54">
        <f>+K14+K1516</f>
        <v>6786257.4722859403</v>
      </c>
      <c r="L13" s="54">
        <f>+L14+L1516</f>
        <v>490521.27228593978</v>
      </c>
      <c r="M13" s="5"/>
      <c r="N13" s="69"/>
      <c r="O13" s="69"/>
      <c r="P13" s="5"/>
      <c r="Q13" s="5"/>
    </row>
    <row r="14" spans="1:17" s="1" customFormat="1" ht="20.100000000000001" customHeight="1" thickBot="1" x14ac:dyDescent="0.3">
      <c r="A14" s="49"/>
      <c r="B14" s="50" t="s">
        <v>9</v>
      </c>
      <c r="C14" s="50"/>
      <c r="D14" s="50"/>
      <c r="E14" s="50"/>
      <c r="F14" s="50"/>
      <c r="G14" s="50"/>
      <c r="H14" s="50"/>
      <c r="I14" s="50"/>
      <c r="J14" s="51">
        <f>+J15+J1502+J1509-J1538</f>
        <v>4618338.8578929994</v>
      </c>
      <c r="K14" s="51">
        <f>+K15+K1502+K1509-K1538</f>
        <v>5132653.73732494</v>
      </c>
      <c r="L14" s="51">
        <f>+L15+L1502+L1509-L1538</f>
        <v>514314.8794319398</v>
      </c>
      <c r="M14" s="5"/>
      <c r="N14" s="69"/>
      <c r="O14" s="69"/>
      <c r="P14" s="5"/>
      <c r="Q14" s="5"/>
    </row>
    <row r="15" spans="1:17" s="1" customFormat="1" ht="15" customHeight="1" x14ac:dyDescent="0.2">
      <c r="B15" s="46"/>
      <c r="C15" s="40" t="s">
        <v>10</v>
      </c>
      <c r="D15" s="40"/>
      <c r="E15" s="40"/>
      <c r="F15" s="40"/>
      <c r="G15" s="40"/>
      <c r="H15" s="40"/>
      <c r="I15" s="40"/>
      <c r="J15" s="66">
        <f>+J16+J235+J239+J286+J1482</f>
        <v>3316567.6667529996</v>
      </c>
      <c r="K15" s="66">
        <f>+K16+K235+K239+K286+K1482</f>
        <v>3752272.7911964599</v>
      </c>
      <c r="L15" s="66">
        <f>+L16+L235+L239+L286+L1482</f>
        <v>435705.12444345991</v>
      </c>
      <c r="N15" s="70"/>
      <c r="O15" s="70"/>
      <c r="P15" s="5"/>
      <c r="Q15" s="5"/>
    </row>
    <row r="16" spans="1:17" ht="15" x14ac:dyDescent="0.2">
      <c r="A16" s="8"/>
      <c r="B16" s="28"/>
      <c r="C16" s="28"/>
      <c r="D16" s="24" t="s">
        <v>0</v>
      </c>
      <c r="E16" s="24"/>
      <c r="F16" s="24"/>
      <c r="G16" s="55"/>
      <c r="H16" s="56"/>
      <c r="I16" s="57"/>
      <c r="J16" s="58">
        <v>134904.75754600001</v>
      </c>
      <c r="K16" s="58">
        <v>135187.72531536999</v>
      </c>
      <c r="L16" s="58">
        <f t="shared" ref="L16:L72" si="0">+K16-J16</f>
        <v>282.96776936997776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14816.605390000001</v>
      </c>
      <c r="K17" s="34">
        <v>15242.27768003</v>
      </c>
      <c r="L17" s="34">
        <f t="shared" si="0"/>
        <v>425.6722900299992</v>
      </c>
    </row>
    <row r="18" spans="1:12" ht="15" x14ac:dyDescent="0.2">
      <c r="A18" s="8"/>
      <c r="B18" s="28"/>
      <c r="C18" s="28"/>
      <c r="D18" s="13"/>
      <c r="E18" s="13"/>
      <c r="F18" s="13"/>
      <c r="G18" s="55" t="s">
        <v>2</v>
      </c>
      <c r="H18" s="56"/>
      <c r="I18" s="57"/>
      <c r="J18" s="58">
        <v>14816.605390000001</v>
      </c>
      <c r="K18" s="58">
        <v>15242.27768003</v>
      </c>
      <c r="L18" s="58">
        <f t="shared" si="0"/>
        <v>425.6722900299992</v>
      </c>
    </row>
    <row r="19" spans="1:12" ht="15" x14ac:dyDescent="0.2">
      <c r="A19" s="8"/>
      <c r="B19" s="28"/>
      <c r="C19" s="28"/>
      <c r="D19" s="13"/>
      <c r="E19" s="13"/>
      <c r="F19" s="13"/>
      <c r="G19" s="59"/>
      <c r="H19" s="60" t="s">
        <v>1812</v>
      </c>
      <c r="I19" s="61" t="s">
        <v>1079</v>
      </c>
      <c r="J19" s="62">
        <v>8282</v>
      </c>
      <c r="K19" s="62">
        <v>8282</v>
      </c>
      <c r="L19" s="62">
        <f t="shared" si="0"/>
        <v>0</v>
      </c>
    </row>
    <row r="20" spans="1:12" ht="15" x14ac:dyDescent="0.2">
      <c r="A20" s="8"/>
      <c r="B20" s="28"/>
      <c r="C20" s="28"/>
      <c r="D20" s="13"/>
      <c r="E20" s="13"/>
      <c r="F20" s="13"/>
      <c r="G20" s="59"/>
      <c r="H20" s="60" t="s">
        <v>1813</v>
      </c>
      <c r="I20" s="61" t="s">
        <v>1080</v>
      </c>
      <c r="J20" s="62">
        <v>2453.8273899999999</v>
      </c>
      <c r="K20" s="62">
        <v>2879.49968003</v>
      </c>
      <c r="L20" s="62">
        <f t="shared" si="0"/>
        <v>425.67229003000011</v>
      </c>
    </row>
    <row r="21" spans="1:12" ht="15" x14ac:dyDescent="0.2">
      <c r="A21" s="8"/>
      <c r="B21" s="28"/>
      <c r="C21" s="28"/>
      <c r="D21" s="13"/>
      <c r="E21" s="13"/>
      <c r="F21" s="13"/>
      <c r="G21" s="59"/>
      <c r="H21" s="60" t="s">
        <v>1814</v>
      </c>
      <c r="I21" s="61" t="s">
        <v>1081</v>
      </c>
      <c r="J21" s="62">
        <v>4080.7779999999998</v>
      </c>
      <c r="K21" s="62">
        <v>4080.7779999999998</v>
      </c>
      <c r="L21" s="62">
        <f t="shared" si="0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71299.339460000003</v>
      </c>
      <c r="K22" s="34">
        <v>71268.541960000002</v>
      </c>
      <c r="L22" s="34">
        <f t="shared" si="0"/>
        <v>-30.797500000000582</v>
      </c>
    </row>
    <row r="23" spans="1:12" ht="15" x14ac:dyDescent="0.2">
      <c r="A23" s="8"/>
      <c r="B23" s="28"/>
      <c r="C23" s="28"/>
      <c r="D23" s="13"/>
      <c r="E23" s="13"/>
      <c r="F23" s="13"/>
      <c r="G23" s="55" t="s">
        <v>2</v>
      </c>
      <c r="H23" s="56"/>
      <c r="I23" s="57"/>
      <c r="J23" s="58">
        <v>71299.339460000003</v>
      </c>
      <c r="K23" s="58">
        <v>71268.541960000002</v>
      </c>
      <c r="L23" s="58">
        <f t="shared" si="0"/>
        <v>-30.797500000000582</v>
      </c>
    </row>
    <row r="24" spans="1:12" ht="15" x14ac:dyDescent="0.2">
      <c r="A24" s="8"/>
      <c r="B24" s="28"/>
      <c r="C24" s="28"/>
      <c r="D24" s="13"/>
      <c r="E24" s="13"/>
      <c r="F24" s="13"/>
      <c r="G24" s="59"/>
      <c r="H24" s="60" t="s">
        <v>1812</v>
      </c>
      <c r="I24" s="61" t="s">
        <v>1082</v>
      </c>
      <c r="J24" s="62">
        <v>5090.436565</v>
      </c>
      <c r="K24" s="62">
        <v>5090.436565</v>
      </c>
      <c r="L24" s="62">
        <f t="shared" si="0"/>
        <v>0</v>
      </c>
    </row>
    <row r="25" spans="1:12" ht="15" x14ac:dyDescent="0.2">
      <c r="A25" s="8"/>
      <c r="B25" s="28"/>
      <c r="C25" s="28"/>
      <c r="D25" s="13"/>
      <c r="E25" s="13"/>
      <c r="F25" s="13"/>
      <c r="G25" s="59"/>
      <c r="H25" s="60" t="s">
        <v>1815</v>
      </c>
      <c r="I25" s="61" t="s">
        <v>1083</v>
      </c>
      <c r="J25" s="62">
        <v>63178.622895</v>
      </c>
      <c r="K25" s="62">
        <v>63178.622895</v>
      </c>
      <c r="L25" s="62">
        <f t="shared" si="0"/>
        <v>0</v>
      </c>
    </row>
    <row r="26" spans="1:12" ht="15" x14ac:dyDescent="0.2">
      <c r="A26" s="8"/>
      <c r="B26" s="28"/>
      <c r="C26" s="28"/>
      <c r="D26" s="13"/>
      <c r="E26" s="13"/>
      <c r="F26" s="13"/>
      <c r="G26" s="59"/>
      <c r="H26" s="60" t="s">
        <v>1816</v>
      </c>
      <c r="I26" s="61" t="s">
        <v>1084</v>
      </c>
      <c r="J26" s="62">
        <v>2064.5309790000001</v>
      </c>
      <c r="K26" s="62">
        <v>2036.85199158</v>
      </c>
      <c r="L26" s="62">
        <f t="shared" si="0"/>
        <v>-27.678987420000112</v>
      </c>
    </row>
    <row r="27" spans="1:12" ht="15" x14ac:dyDescent="0.2">
      <c r="A27" s="8"/>
      <c r="B27" s="28"/>
      <c r="C27" s="28"/>
      <c r="D27" s="13"/>
      <c r="E27" s="13"/>
      <c r="F27" s="13"/>
      <c r="G27" s="59"/>
      <c r="H27" s="60" t="s">
        <v>1817</v>
      </c>
      <c r="I27" s="61" t="s">
        <v>1085</v>
      </c>
      <c r="J27" s="62">
        <v>965.74902099999997</v>
      </c>
      <c r="K27" s="62">
        <v>962.63050841999984</v>
      </c>
      <c r="L27" s="62">
        <f t="shared" si="0"/>
        <v>-3.1185125800001288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26819.801594</v>
      </c>
      <c r="K28" s="34">
        <v>26117.590967249998</v>
      </c>
      <c r="L28" s="34">
        <f t="shared" si="0"/>
        <v>-702.21062675000212</v>
      </c>
    </row>
    <row r="29" spans="1:12" ht="15" x14ac:dyDescent="0.2">
      <c r="A29" s="8"/>
      <c r="B29" s="28"/>
      <c r="C29" s="28"/>
      <c r="D29" s="13"/>
      <c r="E29" s="13"/>
      <c r="F29" s="13"/>
      <c r="G29" s="55" t="s">
        <v>2</v>
      </c>
      <c r="H29" s="56"/>
      <c r="I29" s="57"/>
      <c r="J29" s="58">
        <v>26819.801594</v>
      </c>
      <c r="K29" s="58">
        <v>26117.590967249998</v>
      </c>
      <c r="L29" s="58">
        <f t="shared" si="0"/>
        <v>-702.21062675000212</v>
      </c>
    </row>
    <row r="30" spans="1:12" ht="15" x14ac:dyDescent="0.2">
      <c r="A30" s="8"/>
      <c r="B30" s="28"/>
      <c r="C30" s="28"/>
      <c r="D30" s="13"/>
      <c r="E30" s="13"/>
      <c r="F30" s="13"/>
      <c r="G30" s="59"/>
      <c r="H30" s="60" t="s">
        <v>1813</v>
      </c>
      <c r="I30" s="61" t="s">
        <v>1086</v>
      </c>
      <c r="J30" s="62">
        <v>69.196471000000003</v>
      </c>
      <c r="K30" s="62">
        <v>69.196471000000003</v>
      </c>
      <c r="L30" s="62">
        <f t="shared" si="0"/>
        <v>0</v>
      </c>
    </row>
    <row r="31" spans="1:12" ht="15" x14ac:dyDescent="0.2">
      <c r="A31" s="8"/>
      <c r="B31" s="28"/>
      <c r="C31" s="28"/>
      <c r="D31" s="13"/>
      <c r="E31" s="13"/>
      <c r="F31" s="13"/>
      <c r="G31" s="59"/>
      <c r="H31" s="60" t="s">
        <v>1818</v>
      </c>
      <c r="I31" s="61" t="s">
        <v>1087</v>
      </c>
      <c r="J31" s="62">
        <v>249.02048300000001</v>
      </c>
      <c r="K31" s="62">
        <v>249.02048300000001</v>
      </c>
      <c r="L31" s="62">
        <f t="shared" si="0"/>
        <v>0</v>
      </c>
    </row>
    <row r="32" spans="1:12" ht="15" x14ac:dyDescent="0.2">
      <c r="A32" s="8"/>
      <c r="B32" s="28"/>
      <c r="C32" s="28"/>
      <c r="D32" s="13"/>
      <c r="E32" s="13"/>
      <c r="F32" s="13"/>
      <c r="G32" s="59"/>
      <c r="H32" s="60" t="s">
        <v>1819</v>
      </c>
      <c r="I32" s="61" t="s">
        <v>1088</v>
      </c>
      <c r="J32" s="62">
        <v>201.964763</v>
      </c>
      <c r="K32" s="62">
        <v>201.964763</v>
      </c>
      <c r="L32" s="62">
        <f t="shared" si="0"/>
        <v>0</v>
      </c>
    </row>
    <row r="33" spans="1:12" ht="15" x14ac:dyDescent="0.2">
      <c r="A33" s="8"/>
      <c r="B33" s="28"/>
      <c r="C33" s="28"/>
      <c r="D33" s="13"/>
      <c r="E33" s="13"/>
      <c r="F33" s="13"/>
      <c r="G33" s="59"/>
      <c r="H33" s="60" t="s">
        <v>1820</v>
      </c>
      <c r="I33" s="61" t="s">
        <v>1089</v>
      </c>
      <c r="J33" s="62">
        <v>130.69778500000001</v>
      </c>
      <c r="K33" s="62">
        <v>130.69778500000001</v>
      </c>
      <c r="L33" s="62">
        <f t="shared" si="0"/>
        <v>0</v>
      </c>
    </row>
    <row r="34" spans="1:12" ht="15" x14ac:dyDescent="0.2">
      <c r="A34" s="8"/>
      <c r="B34" s="28"/>
      <c r="C34" s="28"/>
      <c r="D34" s="13"/>
      <c r="E34" s="13"/>
      <c r="F34" s="13"/>
      <c r="G34" s="59"/>
      <c r="H34" s="60" t="s">
        <v>1821</v>
      </c>
      <c r="I34" s="61" t="s">
        <v>1090</v>
      </c>
      <c r="J34" s="62">
        <v>60.363705000000003</v>
      </c>
      <c r="K34" s="62">
        <v>60.363705000000003</v>
      </c>
      <c r="L34" s="62">
        <f t="shared" si="0"/>
        <v>0</v>
      </c>
    </row>
    <row r="35" spans="1:12" ht="15" x14ac:dyDescent="0.2">
      <c r="A35" s="8"/>
      <c r="B35" s="28"/>
      <c r="C35" s="28"/>
      <c r="D35" s="13"/>
      <c r="E35" s="13"/>
      <c r="F35" s="13"/>
      <c r="G35" s="59"/>
      <c r="H35" s="60" t="s">
        <v>1822</v>
      </c>
      <c r="I35" s="61" t="s">
        <v>1091</v>
      </c>
      <c r="J35" s="62">
        <v>85.499834000000007</v>
      </c>
      <c r="K35" s="62">
        <v>85.499834000000007</v>
      </c>
      <c r="L35" s="62">
        <f t="shared" si="0"/>
        <v>0</v>
      </c>
    </row>
    <row r="36" spans="1:12" ht="15" x14ac:dyDescent="0.2">
      <c r="A36" s="8"/>
      <c r="B36" s="28"/>
      <c r="C36" s="28"/>
      <c r="D36" s="13"/>
      <c r="E36" s="13"/>
      <c r="F36" s="13"/>
      <c r="G36" s="59"/>
      <c r="H36" s="60" t="s">
        <v>1823</v>
      </c>
      <c r="I36" s="61" t="s">
        <v>1115</v>
      </c>
      <c r="J36" s="62">
        <v>184.010694</v>
      </c>
      <c r="K36" s="62">
        <v>184.010694</v>
      </c>
      <c r="L36" s="62">
        <f t="shared" si="0"/>
        <v>0</v>
      </c>
    </row>
    <row r="37" spans="1:12" ht="15" x14ac:dyDescent="0.2">
      <c r="A37" s="8"/>
      <c r="B37" s="28"/>
      <c r="C37" s="28"/>
      <c r="D37" s="13"/>
      <c r="E37" s="13"/>
      <c r="F37" s="13"/>
      <c r="G37" s="59"/>
      <c r="H37" s="60" t="s">
        <v>1824</v>
      </c>
      <c r="I37" s="61" t="s">
        <v>1092</v>
      </c>
      <c r="J37" s="62">
        <v>129.675273</v>
      </c>
      <c r="K37" s="62">
        <v>129.675273</v>
      </c>
      <c r="L37" s="62">
        <f t="shared" si="0"/>
        <v>0</v>
      </c>
    </row>
    <row r="38" spans="1:12" ht="15" x14ac:dyDescent="0.2">
      <c r="A38" s="8"/>
      <c r="B38" s="28"/>
      <c r="C38" s="28"/>
      <c r="D38" s="13"/>
      <c r="E38" s="13"/>
      <c r="F38" s="13"/>
      <c r="G38" s="59"/>
      <c r="H38" s="60" t="s">
        <v>1825</v>
      </c>
      <c r="I38" s="61" t="s">
        <v>1093</v>
      </c>
      <c r="J38" s="62">
        <v>917.25861899999995</v>
      </c>
      <c r="K38" s="62">
        <v>917.25861899999995</v>
      </c>
      <c r="L38" s="62">
        <f t="shared" si="0"/>
        <v>0</v>
      </c>
    </row>
    <row r="39" spans="1:12" ht="15" x14ac:dyDescent="0.2">
      <c r="A39" s="8"/>
      <c r="B39" s="28"/>
      <c r="C39" s="28"/>
      <c r="D39" s="13"/>
      <c r="E39" s="13"/>
      <c r="F39" s="13"/>
      <c r="G39" s="59"/>
      <c r="H39" s="60" t="s">
        <v>1826</v>
      </c>
      <c r="I39" s="61" t="s">
        <v>1094</v>
      </c>
      <c r="J39" s="62">
        <v>1590.971941</v>
      </c>
      <c r="K39" s="62">
        <v>1582.84571252</v>
      </c>
      <c r="L39" s="62">
        <f t="shared" si="0"/>
        <v>-8.1262284800000089</v>
      </c>
    </row>
    <row r="40" spans="1:12" ht="15" x14ac:dyDescent="0.2">
      <c r="A40" s="8"/>
      <c r="B40" s="28"/>
      <c r="C40" s="28"/>
      <c r="D40" s="13"/>
      <c r="E40" s="13"/>
      <c r="F40" s="13"/>
      <c r="G40" s="59"/>
      <c r="H40" s="60" t="s">
        <v>1827</v>
      </c>
      <c r="I40" s="61" t="s">
        <v>1095</v>
      </c>
      <c r="J40" s="62">
        <v>7884.582504</v>
      </c>
      <c r="K40" s="62">
        <v>7570.4981057299992</v>
      </c>
      <c r="L40" s="62">
        <f t="shared" si="0"/>
        <v>-314.08439827000075</v>
      </c>
    </row>
    <row r="41" spans="1:12" ht="15" x14ac:dyDescent="0.2">
      <c r="A41" s="8"/>
      <c r="B41" s="28"/>
      <c r="C41" s="28"/>
      <c r="D41" s="13"/>
      <c r="E41" s="13"/>
      <c r="F41" s="13"/>
      <c r="G41" s="59"/>
      <c r="H41" s="60" t="s">
        <v>1828</v>
      </c>
      <c r="I41" s="61" t="s">
        <v>1096</v>
      </c>
      <c r="J41" s="62">
        <v>1871.858467</v>
      </c>
      <c r="K41" s="62">
        <v>1491.858467</v>
      </c>
      <c r="L41" s="62">
        <f t="shared" si="0"/>
        <v>-380</v>
      </c>
    </row>
    <row r="42" spans="1:12" ht="15" x14ac:dyDescent="0.2">
      <c r="A42" s="8"/>
      <c r="B42" s="28"/>
      <c r="C42" s="28"/>
      <c r="D42" s="13"/>
      <c r="E42" s="13"/>
      <c r="F42" s="13"/>
      <c r="G42" s="59"/>
      <c r="H42" s="60" t="s">
        <v>1829</v>
      </c>
      <c r="I42" s="61" t="s">
        <v>1097</v>
      </c>
      <c r="J42" s="62">
        <v>193.936724</v>
      </c>
      <c r="K42" s="62">
        <v>193.936724</v>
      </c>
      <c r="L42" s="62">
        <f t="shared" si="0"/>
        <v>0</v>
      </c>
    </row>
    <row r="43" spans="1:12" ht="15" x14ac:dyDescent="0.2">
      <c r="A43" s="8"/>
      <c r="B43" s="28"/>
      <c r="C43" s="28"/>
      <c r="D43" s="13"/>
      <c r="E43" s="13"/>
      <c r="F43" s="13"/>
      <c r="G43" s="59"/>
      <c r="H43" s="60" t="s">
        <v>1830</v>
      </c>
      <c r="I43" s="61" t="s">
        <v>1098</v>
      </c>
      <c r="J43" s="62">
        <v>523.25115200000005</v>
      </c>
      <c r="K43" s="62">
        <v>523.25115200000005</v>
      </c>
      <c r="L43" s="62">
        <f t="shared" si="0"/>
        <v>0</v>
      </c>
    </row>
    <row r="44" spans="1:12" ht="15" x14ac:dyDescent="0.2">
      <c r="A44" s="8"/>
      <c r="B44" s="28"/>
      <c r="C44" s="28"/>
      <c r="D44" s="13"/>
      <c r="E44" s="13"/>
      <c r="F44" s="13"/>
      <c r="G44" s="59"/>
      <c r="H44" s="60" t="s">
        <v>1831</v>
      </c>
      <c r="I44" s="61" t="s">
        <v>1099</v>
      </c>
      <c r="J44" s="62">
        <v>974.01638400000002</v>
      </c>
      <c r="K44" s="62">
        <v>974.01638400000002</v>
      </c>
      <c r="L44" s="62">
        <f t="shared" si="0"/>
        <v>0</v>
      </c>
    </row>
    <row r="45" spans="1:12" ht="15" x14ac:dyDescent="0.2">
      <c r="A45" s="8"/>
      <c r="B45" s="28"/>
      <c r="C45" s="28"/>
      <c r="D45" s="13"/>
      <c r="E45" s="13"/>
      <c r="F45" s="13"/>
      <c r="G45" s="59"/>
      <c r="H45" s="60" t="s">
        <v>1832</v>
      </c>
      <c r="I45" s="67" t="s">
        <v>1100</v>
      </c>
      <c r="J45" s="62">
        <v>90.632469999999998</v>
      </c>
      <c r="K45" s="62">
        <v>90.632469999999998</v>
      </c>
      <c r="L45" s="62">
        <f t="shared" si="0"/>
        <v>0</v>
      </c>
    </row>
    <row r="46" spans="1:12" ht="15" x14ac:dyDescent="0.2">
      <c r="A46" s="8"/>
      <c r="B46" s="28"/>
      <c r="C46" s="28"/>
      <c r="D46" s="13"/>
      <c r="E46" s="13"/>
      <c r="F46" s="13"/>
      <c r="G46" s="59"/>
      <c r="H46" s="60" t="s">
        <v>1833</v>
      </c>
      <c r="I46" s="61" t="s">
        <v>1101</v>
      </c>
      <c r="J46" s="62">
        <v>468.54849300000001</v>
      </c>
      <c r="K46" s="62">
        <v>468.54849300000001</v>
      </c>
      <c r="L46" s="62">
        <f t="shared" si="0"/>
        <v>0</v>
      </c>
    </row>
    <row r="47" spans="1:12" ht="15" x14ac:dyDescent="0.2">
      <c r="A47" s="8"/>
      <c r="B47" s="28"/>
      <c r="C47" s="28"/>
      <c r="D47" s="13"/>
      <c r="E47" s="13"/>
      <c r="F47" s="13"/>
      <c r="G47" s="59"/>
      <c r="H47" s="60" t="s">
        <v>1834</v>
      </c>
      <c r="I47" s="61" t="s">
        <v>1102</v>
      </c>
      <c r="J47" s="62">
        <v>24.490829999999999</v>
      </c>
      <c r="K47" s="62">
        <v>24.490829999999999</v>
      </c>
      <c r="L47" s="62">
        <f t="shared" si="0"/>
        <v>0</v>
      </c>
    </row>
    <row r="48" spans="1:12" ht="30" x14ac:dyDescent="0.2">
      <c r="A48" s="8"/>
      <c r="B48" s="28"/>
      <c r="C48" s="28"/>
      <c r="D48" s="13"/>
      <c r="E48" s="13"/>
      <c r="F48" s="13"/>
      <c r="G48" s="59"/>
      <c r="H48" s="60" t="s">
        <v>1835</v>
      </c>
      <c r="I48" s="61" t="s">
        <v>1103</v>
      </c>
      <c r="J48" s="62">
        <v>76.968328999999997</v>
      </c>
      <c r="K48" s="62">
        <v>76.968328999999997</v>
      </c>
      <c r="L48" s="62">
        <f t="shared" si="0"/>
        <v>0</v>
      </c>
    </row>
    <row r="49" spans="1:12" ht="15" x14ac:dyDescent="0.2">
      <c r="A49" s="8"/>
      <c r="B49" s="28"/>
      <c r="C49" s="28"/>
      <c r="D49" s="13"/>
      <c r="E49" s="13"/>
      <c r="F49" s="13"/>
      <c r="G49" s="59"/>
      <c r="H49" s="60" t="s">
        <v>1836</v>
      </c>
      <c r="I49" s="61" t="s">
        <v>1104</v>
      </c>
      <c r="J49" s="62">
        <v>111.85014099999999</v>
      </c>
      <c r="K49" s="62">
        <v>111.85014099999999</v>
      </c>
      <c r="L49" s="62">
        <f t="shared" si="0"/>
        <v>0</v>
      </c>
    </row>
    <row r="50" spans="1:12" ht="15" x14ac:dyDescent="0.2">
      <c r="A50" s="8"/>
      <c r="B50" s="28"/>
      <c r="C50" s="28"/>
      <c r="D50" s="13"/>
      <c r="E50" s="13"/>
      <c r="F50" s="13"/>
      <c r="G50" s="59"/>
      <c r="H50" s="60" t="s">
        <v>1814</v>
      </c>
      <c r="I50" s="61" t="s">
        <v>1105</v>
      </c>
      <c r="J50" s="62">
        <v>1578.9749890000001</v>
      </c>
      <c r="K50" s="62">
        <v>1578.9749890000001</v>
      </c>
      <c r="L50" s="62">
        <f t="shared" si="0"/>
        <v>0</v>
      </c>
    </row>
    <row r="51" spans="1:12" ht="15" x14ac:dyDescent="0.2">
      <c r="A51" s="8"/>
      <c r="B51" s="28"/>
      <c r="C51" s="28"/>
      <c r="D51" s="13"/>
      <c r="E51" s="13"/>
      <c r="F51" s="13"/>
      <c r="G51" s="59"/>
      <c r="H51" s="60" t="s">
        <v>1837</v>
      </c>
      <c r="I51" s="61" t="s">
        <v>1106</v>
      </c>
      <c r="J51" s="62">
        <v>9402.0315429999991</v>
      </c>
      <c r="K51" s="62">
        <v>9402.0315429999991</v>
      </c>
      <c r="L51" s="62">
        <f t="shared" si="0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1679.90581</v>
      </c>
      <c r="K52" s="34">
        <v>1679.90581</v>
      </c>
      <c r="L52" s="34">
        <f t="shared" si="0"/>
        <v>0</v>
      </c>
    </row>
    <row r="53" spans="1:12" ht="15" x14ac:dyDescent="0.2">
      <c r="A53" s="8"/>
      <c r="B53" s="28"/>
      <c r="C53" s="28"/>
      <c r="D53" s="13"/>
      <c r="E53" s="13"/>
      <c r="F53" s="13"/>
      <c r="G53" s="55" t="s">
        <v>2</v>
      </c>
      <c r="H53" s="56"/>
      <c r="I53" s="57"/>
      <c r="J53" s="58">
        <v>1679.90581</v>
      </c>
      <c r="K53" s="58">
        <v>1679.90581</v>
      </c>
      <c r="L53" s="58">
        <f t="shared" si="0"/>
        <v>0</v>
      </c>
    </row>
    <row r="54" spans="1:12" ht="15" x14ac:dyDescent="0.2">
      <c r="A54" s="8"/>
      <c r="B54" s="28"/>
      <c r="C54" s="28"/>
      <c r="D54" s="13"/>
      <c r="E54" s="13"/>
      <c r="F54" s="13"/>
      <c r="G54" s="59"/>
      <c r="H54" s="60" t="s">
        <v>1812</v>
      </c>
      <c r="I54" s="61" t="s">
        <v>1107</v>
      </c>
      <c r="J54" s="62">
        <v>20.793863999999999</v>
      </c>
      <c r="K54" s="62">
        <v>20.793863999999999</v>
      </c>
      <c r="L54" s="62">
        <f t="shared" si="0"/>
        <v>0</v>
      </c>
    </row>
    <row r="55" spans="1:12" ht="15" x14ac:dyDescent="0.2">
      <c r="A55" s="8"/>
      <c r="B55" s="28"/>
      <c r="C55" s="28"/>
      <c r="D55" s="13"/>
      <c r="E55" s="13"/>
      <c r="F55" s="13"/>
      <c r="G55" s="59"/>
      <c r="H55" s="60" t="s">
        <v>1813</v>
      </c>
      <c r="I55" s="61" t="s">
        <v>1108</v>
      </c>
      <c r="J55" s="62">
        <v>268.33478400000001</v>
      </c>
      <c r="K55" s="62">
        <v>268.33478400000001</v>
      </c>
      <c r="L55" s="62">
        <f t="shared" si="0"/>
        <v>0</v>
      </c>
    </row>
    <row r="56" spans="1:12" ht="15" x14ac:dyDescent="0.2">
      <c r="A56" s="8"/>
      <c r="B56" s="28"/>
      <c r="C56" s="28"/>
      <c r="D56" s="13"/>
      <c r="E56" s="13"/>
      <c r="F56" s="13"/>
      <c r="G56" s="59"/>
      <c r="H56" s="60" t="s">
        <v>1818</v>
      </c>
      <c r="I56" s="61" t="s">
        <v>1109</v>
      </c>
      <c r="J56" s="62">
        <v>116.602999</v>
      </c>
      <c r="K56" s="62">
        <v>116.602999</v>
      </c>
      <c r="L56" s="62">
        <f t="shared" si="0"/>
        <v>0</v>
      </c>
    </row>
    <row r="57" spans="1:12" ht="15" x14ac:dyDescent="0.2">
      <c r="A57" s="8"/>
      <c r="B57" s="28"/>
      <c r="C57" s="28"/>
      <c r="D57" s="13"/>
      <c r="E57" s="13"/>
      <c r="F57" s="13"/>
      <c r="G57" s="59"/>
      <c r="H57" s="60" t="s">
        <v>1819</v>
      </c>
      <c r="I57" s="61" t="s">
        <v>1110</v>
      </c>
      <c r="J57" s="62">
        <v>77.773241999999996</v>
      </c>
      <c r="K57" s="62">
        <v>77.773241999999996</v>
      </c>
      <c r="L57" s="62">
        <f t="shared" si="0"/>
        <v>0</v>
      </c>
    </row>
    <row r="58" spans="1:12" ht="15" x14ac:dyDescent="0.2">
      <c r="A58" s="8"/>
      <c r="B58" s="28"/>
      <c r="C58" s="28"/>
      <c r="D58" s="13"/>
      <c r="E58" s="13"/>
      <c r="F58" s="13"/>
      <c r="G58" s="59"/>
      <c r="H58" s="60" t="s">
        <v>1820</v>
      </c>
      <c r="I58" s="61" t="s">
        <v>1111</v>
      </c>
      <c r="J58" s="62">
        <v>95.764775999999998</v>
      </c>
      <c r="K58" s="62">
        <v>95.764775999999998</v>
      </c>
      <c r="L58" s="62">
        <f t="shared" si="0"/>
        <v>0</v>
      </c>
    </row>
    <row r="59" spans="1:12" ht="15" x14ac:dyDescent="0.2">
      <c r="A59" s="8"/>
      <c r="B59" s="28"/>
      <c r="C59" s="28"/>
      <c r="D59" s="13"/>
      <c r="E59" s="13"/>
      <c r="F59" s="13"/>
      <c r="G59" s="59"/>
      <c r="H59" s="60" t="s">
        <v>1821</v>
      </c>
      <c r="I59" s="61" t="s">
        <v>1112</v>
      </c>
      <c r="J59" s="62">
        <v>82.766585000000006</v>
      </c>
      <c r="K59" s="62">
        <v>82.766585000000006</v>
      </c>
      <c r="L59" s="62">
        <f t="shared" si="0"/>
        <v>0</v>
      </c>
    </row>
    <row r="60" spans="1:12" ht="15" x14ac:dyDescent="0.2">
      <c r="A60" s="8"/>
      <c r="B60" s="28"/>
      <c r="C60" s="28"/>
      <c r="D60" s="13"/>
      <c r="E60" s="13"/>
      <c r="F60" s="13"/>
      <c r="G60" s="59"/>
      <c r="H60" s="60" t="s">
        <v>1822</v>
      </c>
      <c r="I60" s="61" t="s">
        <v>1088</v>
      </c>
      <c r="J60" s="62">
        <v>54.965082000000002</v>
      </c>
      <c r="K60" s="62">
        <v>54.965082000000002</v>
      </c>
      <c r="L60" s="62">
        <f t="shared" si="0"/>
        <v>0</v>
      </c>
    </row>
    <row r="61" spans="1:12" ht="15" x14ac:dyDescent="0.2">
      <c r="A61" s="8"/>
      <c r="B61" s="28"/>
      <c r="C61" s="28"/>
      <c r="D61" s="13"/>
      <c r="E61" s="13"/>
      <c r="F61" s="13"/>
      <c r="G61" s="59"/>
      <c r="H61" s="60" t="s">
        <v>1823</v>
      </c>
      <c r="I61" s="61" t="s">
        <v>2571</v>
      </c>
      <c r="J61" s="62">
        <v>56.067988</v>
      </c>
      <c r="K61" s="62">
        <v>56.067988</v>
      </c>
      <c r="L61" s="62">
        <f t="shared" si="0"/>
        <v>0</v>
      </c>
    </row>
    <row r="62" spans="1:12" ht="15" x14ac:dyDescent="0.2">
      <c r="A62" s="8"/>
      <c r="B62" s="28"/>
      <c r="C62" s="28"/>
      <c r="D62" s="13"/>
      <c r="E62" s="13"/>
      <c r="F62" s="13"/>
      <c r="G62" s="59"/>
      <c r="H62" s="60" t="s">
        <v>1824</v>
      </c>
      <c r="I62" s="61" t="s">
        <v>1113</v>
      </c>
      <c r="J62" s="62">
        <v>55.810336999999997</v>
      </c>
      <c r="K62" s="62">
        <v>55.810336999999997</v>
      </c>
      <c r="L62" s="62">
        <f t="shared" si="0"/>
        <v>0</v>
      </c>
    </row>
    <row r="63" spans="1:12" ht="15" x14ac:dyDescent="0.2">
      <c r="A63" s="8"/>
      <c r="B63" s="28"/>
      <c r="C63" s="28"/>
      <c r="D63" s="13"/>
      <c r="E63" s="13"/>
      <c r="F63" s="13"/>
      <c r="G63" s="59"/>
      <c r="H63" s="60" t="s">
        <v>1825</v>
      </c>
      <c r="I63" s="61" t="s">
        <v>2572</v>
      </c>
      <c r="J63" s="62">
        <v>84.534526999999997</v>
      </c>
      <c r="K63" s="62">
        <v>84.534526999999997</v>
      </c>
      <c r="L63" s="62">
        <f t="shared" si="0"/>
        <v>0</v>
      </c>
    </row>
    <row r="64" spans="1:12" ht="15" x14ac:dyDescent="0.2">
      <c r="A64" s="8"/>
      <c r="B64" s="28"/>
      <c r="C64" s="28"/>
      <c r="D64" s="13"/>
      <c r="E64" s="13"/>
      <c r="F64" s="13"/>
      <c r="G64" s="59"/>
      <c r="H64" s="60" t="s">
        <v>1815</v>
      </c>
      <c r="I64" s="61" t="s">
        <v>2573</v>
      </c>
      <c r="J64" s="62">
        <v>44.133802000000003</v>
      </c>
      <c r="K64" s="62">
        <v>44.133802000000003</v>
      </c>
      <c r="L64" s="62">
        <f t="shared" si="0"/>
        <v>0</v>
      </c>
    </row>
    <row r="65" spans="1:12" ht="15" x14ac:dyDescent="0.2">
      <c r="A65" s="8"/>
      <c r="B65" s="28"/>
      <c r="C65" s="28"/>
      <c r="D65" s="13"/>
      <c r="E65" s="13"/>
      <c r="F65" s="13"/>
      <c r="G65" s="59"/>
      <c r="H65" s="60" t="s">
        <v>1827</v>
      </c>
      <c r="I65" s="61" t="s">
        <v>2574</v>
      </c>
      <c r="J65" s="62">
        <v>13.661068</v>
      </c>
      <c r="K65" s="62">
        <v>13.661068</v>
      </c>
      <c r="L65" s="62">
        <f t="shared" si="0"/>
        <v>0</v>
      </c>
    </row>
    <row r="66" spans="1:12" ht="15" x14ac:dyDescent="0.2">
      <c r="A66" s="8"/>
      <c r="B66" s="28"/>
      <c r="C66" s="28"/>
      <c r="D66" s="13"/>
      <c r="E66" s="13"/>
      <c r="F66" s="13"/>
      <c r="G66" s="59"/>
      <c r="H66" s="60" t="s">
        <v>1828</v>
      </c>
      <c r="I66" s="61" t="s">
        <v>1115</v>
      </c>
      <c r="J66" s="62">
        <v>41.305885000000004</v>
      </c>
      <c r="K66" s="62">
        <v>41.305885000000004</v>
      </c>
      <c r="L66" s="62">
        <f t="shared" si="0"/>
        <v>0</v>
      </c>
    </row>
    <row r="67" spans="1:12" ht="30" x14ac:dyDescent="0.2">
      <c r="A67" s="8"/>
      <c r="B67" s="28"/>
      <c r="C67" s="28"/>
      <c r="D67" s="13"/>
      <c r="E67" s="13"/>
      <c r="F67" s="13"/>
      <c r="G67" s="59"/>
      <c r="H67" s="60" t="s">
        <v>1830</v>
      </c>
      <c r="I67" s="61" t="s">
        <v>1116</v>
      </c>
      <c r="J67" s="62">
        <v>58.685192999999998</v>
      </c>
      <c r="K67" s="62">
        <v>58.685192999999998</v>
      </c>
      <c r="L67" s="62">
        <f t="shared" si="0"/>
        <v>0</v>
      </c>
    </row>
    <row r="68" spans="1:12" ht="15" x14ac:dyDescent="0.2">
      <c r="A68" s="8"/>
      <c r="B68" s="28"/>
      <c r="C68" s="28"/>
      <c r="D68" s="13"/>
      <c r="E68" s="13"/>
      <c r="F68" s="13"/>
      <c r="G68" s="59"/>
      <c r="H68" s="60" t="s">
        <v>1831</v>
      </c>
      <c r="I68" s="61" t="s">
        <v>1117</v>
      </c>
      <c r="J68" s="62">
        <v>236.45682500000001</v>
      </c>
      <c r="K68" s="62">
        <v>236.45682500000001</v>
      </c>
      <c r="L68" s="62">
        <f t="shared" si="0"/>
        <v>0</v>
      </c>
    </row>
    <row r="69" spans="1:12" ht="15" x14ac:dyDescent="0.2">
      <c r="A69" s="8"/>
      <c r="B69" s="28"/>
      <c r="C69" s="28"/>
      <c r="D69" s="13"/>
      <c r="E69" s="13"/>
      <c r="F69" s="13"/>
      <c r="G69" s="59"/>
      <c r="H69" s="60" t="s">
        <v>1838</v>
      </c>
      <c r="I69" s="61" t="s">
        <v>1118</v>
      </c>
      <c r="J69" s="62">
        <v>95.654118999999994</v>
      </c>
      <c r="K69" s="62">
        <v>95.654118999999994</v>
      </c>
      <c r="L69" s="62">
        <f t="shared" si="0"/>
        <v>0</v>
      </c>
    </row>
    <row r="70" spans="1:12" ht="30" x14ac:dyDescent="0.2">
      <c r="A70" s="8"/>
      <c r="B70" s="28"/>
      <c r="C70" s="28"/>
      <c r="D70" s="13"/>
      <c r="E70" s="13"/>
      <c r="F70" s="13"/>
      <c r="G70" s="59"/>
      <c r="H70" s="60" t="s">
        <v>1839</v>
      </c>
      <c r="I70" s="61" t="s">
        <v>1119</v>
      </c>
      <c r="J70" s="62">
        <v>28.545064</v>
      </c>
      <c r="K70" s="62">
        <v>28.545064</v>
      </c>
      <c r="L70" s="62">
        <f t="shared" si="0"/>
        <v>0</v>
      </c>
    </row>
    <row r="71" spans="1:12" ht="15" x14ac:dyDescent="0.2">
      <c r="A71" s="8"/>
      <c r="B71" s="28"/>
      <c r="C71" s="28"/>
      <c r="D71" s="13"/>
      <c r="E71" s="13"/>
      <c r="F71" s="13"/>
      <c r="G71" s="59"/>
      <c r="H71" s="60" t="s">
        <v>1834</v>
      </c>
      <c r="I71" s="61" t="s">
        <v>1720</v>
      </c>
      <c r="J71" s="62">
        <v>23.907902</v>
      </c>
      <c r="K71" s="62">
        <v>23.907902</v>
      </c>
      <c r="L71" s="62">
        <f t="shared" si="0"/>
        <v>0</v>
      </c>
    </row>
    <row r="72" spans="1:12" ht="30" x14ac:dyDescent="0.2">
      <c r="A72" s="8"/>
      <c r="B72" s="28"/>
      <c r="C72" s="28"/>
      <c r="D72" s="13"/>
      <c r="E72" s="13"/>
      <c r="F72" s="13"/>
      <c r="G72" s="59"/>
      <c r="H72" s="60" t="s">
        <v>1835</v>
      </c>
      <c r="I72" s="61" t="s">
        <v>1212</v>
      </c>
      <c r="J72" s="62">
        <v>64.035904000000002</v>
      </c>
      <c r="K72" s="62">
        <v>64.035904000000002</v>
      </c>
      <c r="L72" s="62">
        <f t="shared" si="0"/>
        <v>0</v>
      </c>
    </row>
    <row r="73" spans="1:12" ht="15" x14ac:dyDescent="0.2">
      <c r="A73" s="8"/>
      <c r="B73" s="28"/>
      <c r="C73" s="28"/>
      <c r="D73" s="13"/>
      <c r="E73" s="13"/>
      <c r="F73" s="13"/>
      <c r="G73" s="59"/>
      <c r="H73" s="60" t="s">
        <v>1836</v>
      </c>
      <c r="I73" s="61" t="s">
        <v>1183</v>
      </c>
      <c r="J73" s="62">
        <v>42.734324999999998</v>
      </c>
      <c r="K73" s="62">
        <v>42.734324999999998</v>
      </c>
      <c r="L73" s="62">
        <f t="shared" ref="L73:L136" si="1">+K73-J73</f>
        <v>0</v>
      </c>
    </row>
    <row r="74" spans="1:12" ht="15" x14ac:dyDescent="0.2">
      <c r="A74" s="8"/>
      <c r="B74" s="28"/>
      <c r="C74" s="28"/>
      <c r="D74" s="13"/>
      <c r="E74" s="13"/>
      <c r="F74" s="13"/>
      <c r="G74" s="59"/>
      <c r="H74" s="60" t="s">
        <v>1840</v>
      </c>
      <c r="I74" s="61" t="s">
        <v>1185</v>
      </c>
      <c r="J74" s="62">
        <v>117.371539</v>
      </c>
      <c r="K74" s="62">
        <v>117.371539</v>
      </c>
      <c r="L74" s="62">
        <f t="shared" si="1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598.670029</v>
      </c>
      <c r="K75" s="34">
        <v>600.78259011</v>
      </c>
      <c r="L75" s="34">
        <f t="shared" si="1"/>
        <v>2.1125611100000015</v>
      </c>
    </row>
    <row r="76" spans="1:12" ht="15" x14ac:dyDescent="0.2">
      <c r="A76" s="8"/>
      <c r="B76" s="28"/>
      <c r="C76" s="28"/>
      <c r="D76" s="13"/>
      <c r="E76" s="13"/>
      <c r="F76" s="13"/>
      <c r="G76" s="55" t="s">
        <v>2</v>
      </c>
      <c r="H76" s="56"/>
      <c r="I76" s="57"/>
      <c r="J76" s="58">
        <v>598.670029</v>
      </c>
      <c r="K76" s="58">
        <v>600.78259011</v>
      </c>
      <c r="L76" s="58">
        <f t="shared" si="1"/>
        <v>2.1125611100000015</v>
      </c>
    </row>
    <row r="77" spans="1:12" ht="15" x14ac:dyDescent="0.2">
      <c r="A77" s="8"/>
      <c r="B77" s="28"/>
      <c r="C77" s="28"/>
      <c r="D77" s="13"/>
      <c r="E77" s="13"/>
      <c r="F77" s="13"/>
      <c r="G77" s="59"/>
      <c r="H77" s="60" t="s">
        <v>1812</v>
      </c>
      <c r="I77" s="61" t="s">
        <v>1120</v>
      </c>
      <c r="J77" s="62">
        <v>173.30384799999999</v>
      </c>
      <c r="K77" s="62">
        <v>176.55978629999998</v>
      </c>
      <c r="L77" s="62">
        <f t="shared" si="1"/>
        <v>3.2559382999999968</v>
      </c>
    </row>
    <row r="78" spans="1:12" ht="15" x14ac:dyDescent="0.2">
      <c r="A78" s="8"/>
      <c r="B78" s="28"/>
      <c r="C78" s="28"/>
      <c r="D78" s="13"/>
      <c r="E78" s="13"/>
      <c r="F78" s="13"/>
      <c r="G78" s="59"/>
      <c r="H78" s="60" t="s">
        <v>1814</v>
      </c>
      <c r="I78" s="61" t="s">
        <v>1121</v>
      </c>
      <c r="J78" s="62">
        <v>109.334879</v>
      </c>
      <c r="K78" s="62">
        <v>108.18155978</v>
      </c>
      <c r="L78" s="62">
        <f t="shared" si="1"/>
        <v>-1.1533192200000002</v>
      </c>
    </row>
    <row r="79" spans="1:12" ht="30" x14ac:dyDescent="0.2">
      <c r="A79" s="8"/>
      <c r="B79" s="28"/>
      <c r="C79" s="28"/>
      <c r="D79" s="13"/>
      <c r="E79" s="13"/>
      <c r="F79" s="13"/>
      <c r="G79" s="59"/>
      <c r="H79" s="60" t="s">
        <v>1841</v>
      </c>
      <c r="I79" s="61" t="s">
        <v>1122</v>
      </c>
      <c r="J79" s="62">
        <v>18.859939000000001</v>
      </c>
      <c r="K79" s="62">
        <v>19.61510329</v>
      </c>
      <c r="L79" s="62">
        <f t="shared" si="1"/>
        <v>0.75516428999999974</v>
      </c>
    </row>
    <row r="80" spans="1:12" ht="15" x14ac:dyDescent="0.2">
      <c r="A80" s="8"/>
      <c r="B80" s="28"/>
      <c r="C80" s="28"/>
      <c r="D80" s="13"/>
      <c r="E80" s="13"/>
      <c r="F80" s="13"/>
      <c r="G80" s="59"/>
      <c r="H80" s="60" t="s">
        <v>1842</v>
      </c>
      <c r="I80" s="61" t="s">
        <v>1123</v>
      </c>
      <c r="J80" s="62">
        <v>169.88270600000001</v>
      </c>
      <c r="K80" s="62">
        <v>169.42142271</v>
      </c>
      <c r="L80" s="62">
        <f t="shared" si="1"/>
        <v>-0.46128329000001145</v>
      </c>
    </row>
    <row r="81" spans="1:12" ht="15" x14ac:dyDescent="0.2">
      <c r="A81" s="8"/>
      <c r="B81" s="28"/>
      <c r="C81" s="28"/>
      <c r="D81" s="13"/>
      <c r="E81" s="13"/>
      <c r="F81" s="13"/>
      <c r="G81" s="59"/>
      <c r="H81" s="60" t="s">
        <v>1843</v>
      </c>
      <c r="I81" s="61" t="s">
        <v>1124</v>
      </c>
      <c r="J81" s="62">
        <v>127.288657</v>
      </c>
      <c r="K81" s="62">
        <v>127.00471803000001</v>
      </c>
      <c r="L81" s="62">
        <f t="shared" si="1"/>
        <v>-0.28393896999999413</v>
      </c>
    </row>
    <row r="82" spans="1:12" ht="15" x14ac:dyDescent="0.2">
      <c r="A82" s="8"/>
      <c r="B82" s="28"/>
      <c r="C82" s="28"/>
      <c r="D82" s="13"/>
      <c r="E82" s="29">
        <v>43</v>
      </c>
      <c r="F82" s="30" t="s">
        <v>32</v>
      </c>
      <c r="G82" s="31"/>
      <c r="H82" s="32"/>
      <c r="I82" s="33"/>
      <c r="J82" s="34">
        <v>1510</v>
      </c>
      <c r="K82" s="34">
        <v>2098.1545383299999</v>
      </c>
      <c r="L82" s="34">
        <f t="shared" si="1"/>
        <v>588.15453832999992</v>
      </c>
    </row>
    <row r="83" spans="1:12" ht="15" x14ac:dyDescent="0.2">
      <c r="A83" s="8"/>
      <c r="B83" s="28"/>
      <c r="C83" s="28"/>
      <c r="D83" s="13"/>
      <c r="E83" s="13"/>
      <c r="F83" s="13"/>
      <c r="G83" s="55" t="s">
        <v>2</v>
      </c>
      <c r="H83" s="56"/>
      <c r="I83" s="57"/>
      <c r="J83" s="58">
        <v>1510</v>
      </c>
      <c r="K83" s="58">
        <v>2098.1545383299999</v>
      </c>
      <c r="L83" s="58">
        <f t="shared" si="1"/>
        <v>588.15453832999992</v>
      </c>
    </row>
    <row r="84" spans="1:12" ht="15" x14ac:dyDescent="0.2">
      <c r="A84" s="8"/>
      <c r="B84" s="28"/>
      <c r="C84" s="28"/>
      <c r="D84" s="13"/>
      <c r="E84" s="13"/>
      <c r="F84" s="13"/>
      <c r="G84" s="59"/>
      <c r="H84" s="60" t="s">
        <v>1812</v>
      </c>
      <c r="I84" s="61" t="s">
        <v>1126</v>
      </c>
      <c r="J84" s="62">
        <v>113.325073</v>
      </c>
      <c r="K84" s="62">
        <v>113.325073</v>
      </c>
      <c r="L84" s="62">
        <f t="shared" si="1"/>
        <v>0</v>
      </c>
    </row>
    <row r="85" spans="1:12" ht="15" x14ac:dyDescent="0.2">
      <c r="A85" s="8"/>
      <c r="B85" s="28"/>
      <c r="C85" s="28"/>
      <c r="D85" s="13"/>
      <c r="E85" s="13"/>
      <c r="F85" s="13"/>
      <c r="G85" s="59"/>
      <c r="H85" s="60" t="s">
        <v>1815</v>
      </c>
      <c r="I85" s="61" t="s">
        <v>1123</v>
      </c>
      <c r="J85" s="62">
        <v>68.991838999999999</v>
      </c>
      <c r="K85" s="62">
        <v>68.991838999999999</v>
      </c>
      <c r="L85" s="62">
        <f t="shared" si="1"/>
        <v>0</v>
      </c>
    </row>
    <row r="86" spans="1:12" ht="15" x14ac:dyDescent="0.2">
      <c r="A86" s="8"/>
      <c r="B86" s="28"/>
      <c r="C86" s="28"/>
      <c r="D86" s="13"/>
      <c r="E86" s="13"/>
      <c r="F86" s="13"/>
      <c r="G86" s="59"/>
      <c r="H86" s="60" t="s">
        <v>1814</v>
      </c>
      <c r="I86" s="61" t="s">
        <v>1107</v>
      </c>
      <c r="J86" s="62">
        <v>21.796711999999999</v>
      </c>
      <c r="K86" s="62">
        <v>21.796711999999999</v>
      </c>
      <c r="L86" s="62">
        <f t="shared" si="1"/>
        <v>0</v>
      </c>
    </row>
    <row r="87" spans="1:12" ht="15" x14ac:dyDescent="0.2">
      <c r="A87" s="8"/>
      <c r="B87" s="28"/>
      <c r="C87" s="28"/>
      <c r="D87" s="13"/>
      <c r="E87" s="13"/>
      <c r="F87" s="13"/>
      <c r="G87" s="59"/>
      <c r="H87" s="60" t="s">
        <v>1816</v>
      </c>
      <c r="I87" s="61" t="s">
        <v>1127</v>
      </c>
      <c r="J87" s="62">
        <v>32.962831000000001</v>
      </c>
      <c r="K87" s="62">
        <v>32.962831000000001</v>
      </c>
      <c r="L87" s="62">
        <f t="shared" si="1"/>
        <v>0</v>
      </c>
    </row>
    <row r="88" spans="1:12" ht="15" x14ac:dyDescent="0.2">
      <c r="A88" s="8"/>
      <c r="B88" s="28"/>
      <c r="C88" s="28"/>
      <c r="D88" s="13"/>
      <c r="E88" s="13"/>
      <c r="F88" s="13"/>
      <c r="G88" s="59"/>
      <c r="H88" s="60" t="s">
        <v>1817</v>
      </c>
      <c r="I88" s="61" t="s">
        <v>1128</v>
      </c>
      <c r="J88" s="62">
        <v>18.774284000000002</v>
      </c>
      <c r="K88" s="62">
        <v>18.774284000000002</v>
      </c>
      <c r="L88" s="62">
        <f t="shared" si="1"/>
        <v>0</v>
      </c>
    </row>
    <row r="89" spans="1:12" ht="15" x14ac:dyDescent="0.2">
      <c r="A89" s="8"/>
      <c r="B89" s="28"/>
      <c r="C89" s="28"/>
      <c r="D89" s="13"/>
      <c r="E89" s="13"/>
      <c r="F89" s="13"/>
      <c r="G89" s="59"/>
      <c r="H89" s="60" t="s">
        <v>1844</v>
      </c>
      <c r="I89" s="61" t="s">
        <v>1129</v>
      </c>
      <c r="J89" s="62">
        <v>21.596518</v>
      </c>
      <c r="K89" s="62">
        <v>21.596518</v>
      </c>
      <c r="L89" s="62">
        <f t="shared" si="1"/>
        <v>0</v>
      </c>
    </row>
    <row r="90" spans="1:12" ht="15" x14ac:dyDescent="0.2">
      <c r="A90" s="8"/>
      <c r="B90" s="28"/>
      <c r="C90" s="28"/>
      <c r="D90" s="13"/>
      <c r="E90" s="13"/>
      <c r="F90" s="13"/>
      <c r="G90" s="59"/>
      <c r="H90" s="60" t="s">
        <v>1845</v>
      </c>
      <c r="I90" s="61" t="s">
        <v>1130</v>
      </c>
      <c r="J90" s="62">
        <v>66.651488999999998</v>
      </c>
      <c r="K90" s="62">
        <v>66.651488999999998</v>
      </c>
      <c r="L90" s="62">
        <f t="shared" si="1"/>
        <v>0</v>
      </c>
    </row>
    <row r="91" spans="1:12" ht="15" x14ac:dyDescent="0.2">
      <c r="A91" s="8"/>
      <c r="B91" s="28"/>
      <c r="C91" s="28"/>
      <c r="D91" s="13"/>
      <c r="E91" s="13"/>
      <c r="F91" s="13"/>
      <c r="G91" s="59"/>
      <c r="H91" s="60" t="s">
        <v>1846</v>
      </c>
      <c r="I91" s="61" t="s">
        <v>1131</v>
      </c>
      <c r="J91" s="62">
        <v>11.998906</v>
      </c>
      <c r="K91" s="62">
        <v>11.998906</v>
      </c>
      <c r="L91" s="62">
        <f t="shared" si="1"/>
        <v>0</v>
      </c>
    </row>
    <row r="92" spans="1:12" ht="15" x14ac:dyDescent="0.2">
      <c r="A92" s="8"/>
      <c r="B92" s="28"/>
      <c r="C92" s="28"/>
      <c r="D92" s="13"/>
      <c r="E92" s="13"/>
      <c r="F92" s="13"/>
      <c r="G92" s="59"/>
      <c r="H92" s="60" t="s">
        <v>1847</v>
      </c>
      <c r="I92" s="61" t="s">
        <v>1132</v>
      </c>
      <c r="J92" s="62">
        <v>125.965267</v>
      </c>
      <c r="K92" s="62">
        <v>125.965267</v>
      </c>
      <c r="L92" s="62">
        <f t="shared" si="1"/>
        <v>0</v>
      </c>
    </row>
    <row r="93" spans="1:12" ht="15" x14ac:dyDescent="0.2">
      <c r="A93" s="8"/>
      <c r="B93" s="28"/>
      <c r="C93" s="28"/>
      <c r="D93" s="13"/>
      <c r="E93" s="13"/>
      <c r="F93" s="13"/>
      <c r="G93" s="59"/>
      <c r="H93" s="60" t="s">
        <v>1848</v>
      </c>
      <c r="I93" s="61" t="s">
        <v>1133</v>
      </c>
      <c r="J93" s="62">
        <v>87.089099000000004</v>
      </c>
      <c r="K93" s="62">
        <v>87.089099000000004</v>
      </c>
      <c r="L93" s="62">
        <f t="shared" si="1"/>
        <v>0</v>
      </c>
    </row>
    <row r="94" spans="1:12" ht="15" x14ac:dyDescent="0.2">
      <c r="A94" s="8"/>
      <c r="B94" s="28"/>
      <c r="C94" s="28"/>
      <c r="D94" s="13"/>
      <c r="E94" s="13"/>
      <c r="F94" s="13"/>
      <c r="G94" s="59"/>
      <c r="H94" s="60" t="s">
        <v>1849</v>
      </c>
      <c r="I94" s="61" t="s">
        <v>1134</v>
      </c>
      <c r="J94" s="62">
        <v>100.662857</v>
      </c>
      <c r="K94" s="62">
        <v>100.662857</v>
      </c>
      <c r="L94" s="62">
        <f t="shared" si="1"/>
        <v>0</v>
      </c>
    </row>
    <row r="95" spans="1:12" ht="15" x14ac:dyDescent="0.2">
      <c r="A95" s="8"/>
      <c r="B95" s="28"/>
      <c r="C95" s="28"/>
      <c r="D95" s="13"/>
      <c r="E95" s="13"/>
      <c r="F95" s="13"/>
      <c r="G95" s="59"/>
      <c r="H95" s="60" t="s">
        <v>1850</v>
      </c>
      <c r="I95" s="61" t="s">
        <v>1135</v>
      </c>
      <c r="J95" s="62">
        <v>74.137423999999996</v>
      </c>
      <c r="K95" s="62">
        <v>74.137423999999996</v>
      </c>
      <c r="L95" s="62">
        <f t="shared" si="1"/>
        <v>0</v>
      </c>
    </row>
    <row r="96" spans="1:12" ht="15" x14ac:dyDescent="0.2">
      <c r="A96" s="8"/>
      <c r="B96" s="28"/>
      <c r="C96" s="28"/>
      <c r="D96" s="13"/>
      <c r="E96" s="13"/>
      <c r="F96" s="13"/>
      <c r="G96" s="59"/>
      <c r="H96" s="60" t="s">
        <v>1851</v>
      </c>
      <c r="I96" s="61" t="s">
        <v>1136</v>
      </c>
      <c r="J96" s="62">
        <v>206.069445</v>
      </c>
      <c r="K96" s="62">
        <v>206.069445</v>
      </c>
      <c r="L96" s="62">
        <f t="shared" si="1"/>
        <v>0</v>
      </c>
    </row>
    <row r="97" spans="1:12" ht="15" x14ac:dyDescent="0.2">
      <c r="A97" s="8"/>
      <c r="B97" s="28"/>
      <c r="C97" s="28"/>
      <c r="D97" s="13"/>
      <c r="E97" s="13"/>
      <c r="F97" s="13"/>
      <c r="G97" s="59"/>
      <c r="H97" s="60" t="s">
        <v>1852</v>
      </c>
      <c r="I97" s="61" t="s">
        <v>1137</v>
      </c>
      <c r="J97" s="62">
        <v>58.046238000000002</v>
      </c>
      <c r="K97" s="62">
        <v>58.046238000000002</v>
      </c>
      <c r="L97" s="62">
        <f t="shared" si="1"/>
        <v>0</v>
      </c>
    </row>
    <row r="98" spans="1:12" ht="15" x14ac:dyDescent="0.2">
      <c r="A98" s="8"/>
      <c r="B98" s="28"/>
      <c r="C98" s="28"/>
      <c r="D98" s="13"/>
      <c r="E98" s="13"/>
      <c r="F98" s="13"/>
      <c r="G98" s="59"/>
      <c r="H98" s="60" t="s">
        <v>1853</v>
      </c>
      <c r="I98" s="61" t="s">
        <v>1138</v>
      </c>
      <c r="J98" s="62">
        <v>62.058250999999998</v>
      </c>
      <c r="K98" s="62">
        <v>62.058250999999998</v>
      </c>
      <c r="L98" s="62">
        <f t="shared" si="1"/>
        <v>0</v>
      </c>
    </row>
    <row r="99" spans="1:12" ht="15" x14ac:dyDescent="0.2">
      <c r="A99" s="8"/>
      <c r="B99" s="28"/>
      <c r="C99" s="28"/>
      <c r="D99" s="13"/>
      <c r="E99" s="13"/>
      <c r="F99" s="13"/>
      <c r="G99" s="59"/>
      <c r="H99" s="60" t="s">
        <v>1854</v>
      </c>
      <c r="I99" s="61" t="s">
        <v>1139</v>
      </c>
      <c r="J99" s="62">
        <v>21.555185000000002</v>
      </c>
      <c r="K99" s="62">
        <v>21.555185000000002</v>
      </c>
      <c r="L99" s="62">
        <f t="shared" si="1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59"/>
      <c r="H100" s="60" t="s">
        <v>1855</v>
      </c>
      <c r="I100" s="61" t="s">
        <v>1140</v>
      </c>
      <c r="J100" s="62">
        <v>30.891172999999998</v>
      </c>
      <c r="K100" s="62">
        <v>30.891172999999998</v>
      </c>
      <c r="L100" s="62">
        <f t="shared" si="1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59"/>
      <c r="H101" s="60" t="s">
        <v>1856</v>
      </c>
      <c r="I101" s="61" t="s">
        <v>1141</v>
      </c>
      <c r="J101" s="62">
        <v>42.379201999999999</v>
      </c>
      <c r="K101" s="62">
        <v>42.379201999999999</v>
      </c>
      <c r="L101" s="62">
        <f t="shared" si="1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59"/>
      <c r="H102" s="60" t="s">
        <v>1857</v>
      </c>
      <c r="I102" s="61" t="s">
        <v>1125</v>
      </c>
      <c r="J102" s="62">
        <v>302.28779600000001</v>
      </c>
      <c r="K102" s="62">
        <v>890.44233432999999</v>
      </c>
      <c r="L102" s="62">
        <f t="shared" si="1"/>
        <v>588.15453832999992</v>
      </c>
    </row>
    <row r="103" spans="1:12" ht="15" x14ac:dyDescent="0.2">
      <c r="A103" s="8"/>
      <c r="B103" s="28"/>
      <c r="C103" s="28"/>
      <c r="D103" s="13"/>
      <c r="E103" s="13"/>
      <c r="F103" s="13"/>
      <c r="G103" s="59"/>
      <c r="H103" s="60" t="s">
        <v>1837</v>
      </c>
      <c r="I103" s="61" t="s">
        <v>1115</v>
      </c>
      <c r="J103" s="62">
        <v>42.760410999999998</v>
      </c>
      <c r="K103" s="62">
        <v>42.760410999999998</v>
      </c>
      <c r="L103" s="62">
        <f t="shared" si="1"/>
        <v>0</v>
      </c>
    </row>
    <row r="104" spans="1:12" ht="30" customHeight="1" x14ac:dyDescent="0.2">
      <c r="A104" s="8"/>
      <c r="B104" s="28"/>
      <c r="C104" s="28"/>
      <c r="D104" s="13"/>
      <c r="E104" s="29">
        <v>44</v>
      </c>
      <c r="F104" s="80" t="s">
        <v>33</v>
      </c>
      <c r="G104" s="80"/>
      <c r="H104" s="80"/>
      <c r="I104" s="80"/>
      <c r="J104" s="34">
        <v>905.33564699999999</v>
      </c>
      <c r="K104" s="34">
        <v>905.33564699999999</v>
      </c>
      <c r="L104" s="34">
        <f t="shared" si="1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55" t="s">
        <v>2</v>
      </c>
      <c r="H105" s="56"/>
      <c r="I105" s="57"/>
      <c r="J105" s="58">
        <v>905.33564699999999</v>
      </c>
      <c r="K105" s="58">
        <v>905.33564699999999</v>
      </c>
      <c r="L105" s="58">
        <f t="shared" si="1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59"/>
      <c r="H106" s="60" t="s">
        <v>1812</v>
      </c>
      <c r="I106" s="61" t="s">
        <v>1107</v>
      </c>
      <c r="J106" s="62">
        <v>739.771028</v>
      </c>
      <c r="K106" s="62">
        <v>739.771028</v>
      </c>
      <c r="L106" s="62">
        <f t="shared" si="1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59"/>
      <c r="H107" s="60" t="s">
        <v>1816</v>
      </c>
      <c r="I107" s="61" t="s">
        <v>1142</v>
      </c>
      <c r="J107" s="62">
        <v>145.97453100000001</v>
      </c>
      <c r="K107" s="62">
        <v>145.97453100000001</v>
      </c>
      <c r="L107" s="62">
        <f t="shared" si="1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59"/>
      <c r="H108" s="60" t="s">
        <v>1841</v>
      </c>
      <c r="I108" s="61" t="s">
        <v>1143</v>
      </c>
      <c r="J108" s="62">
        <v>19.590088000000002</v>
      </c>
      <c r="K108" s="62">
        <v>19.590088000000002</v>
      </c>
      <c r="L108" s="62">
        <f t="shared" si="1"/>
        <v>0</v>
      </c>
    </row>
    <row r="109" spans="1:12" ht="15" x14ac:dyDescent="0.2">
      <c r="A109" s="8"/>
      <c r="B109" s="28"/>
      <c r="C109" s="28"/>
      <c r="D109" s="13"/>
      <c r="E109" s="29">
        <v>49</v>
      </c>
      <c r="F109" s="30" t="s">
        <v>1811</v>
      </c>
      <c r="G109" s="31"/>
      <c r="H109" s="32"/>
      <c r="I109" s="33"/>
      <c r="J109" s="34">
        <v>17275.099616</v>
      </c>
      <c r="K109" s="34">
        <v>17275.136122650001</v>
      </c>
      <c r="L109" s="34">
        <f t="shared" si="1"/>
        <v>3.6506650001683738E-2</v>
      </c>
    </row>
    <row r="110" spans="1:12" ht="15" x14ac:dyDescent="0.2">
      <c r="A110" s="8"/>
      <c r="B110" s="28"/>
      <c r="C110" s="28"/>
      <c r="D110" s="13"/>
      <c r="E110" s="13"/>
      <c r="F110" s="13"/>
      <c r="G110" s="55" t="s">
        <v>2</v>
      </c>
      <c r="H110" s="56"/>
      <c r="I110" s="57"/>
      <c r="J110" s="58">
        <v>16641.649645000001</v>
      </c>
      <c r="K110" s="58">
        <v>16641.686151649999</v>
      </c>
      <c r="L110" s="58">
        <f t="shared" si="1"/>
        <v>3.6506649998045759E-2</v>
      </c>
    </row>
    <row r="111" spans="1:12" ht="15" x14ac:dyDescent="0.2">
      <c r="A111" s="8"/>
      <c r="B111" s="28"/>
      <c r="C111" s="28"/>
      <c r="D111" s="13"/>
      <c r="E111" s="13"/>
      <c r="F111" s="13"/>
      <c r="G111" s="59"/>
      <c r="H111" s="60" t="s">
        <v>1812</v>
      </c>
      <c r="I111" s="61" t="s">
        <v>1811</v>
      </c>
      <c r="J111" s="62">
        <v>109.052235</v>
      </c>
      <c r="K111" s="62">
        <v>109.052235</v>
      </c>
      <c r="L111" s="62">
        <f t="shared" si="1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59"/>
      <c r="H112" s="60" t="s">
        <v>1813</v>
      </c>
      <c r="I112" s="61" t="s">
        <v>1563</v>
      </c>
      <c r="J112" s="62">
        <v>47.088684000000001</v>
      </c>
      <c r="K112" s="62">
        <v>47.088684000000001</v>
      </c>
      <c r="L112" s="62">
        <f t="shared" si="1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59"/>
      <c r="H113" s="60" t="s">
        <v>1819</v>
      </c>
      <c r="I113" s="61" t="s">
        <v>1858</v>
      </c>
      <c r="J113" s="62">
        <v>69.182632999999996</v>
      </c>
      <c r="K113" s="62">
        <v>69.182632999999996</v>
      </c>
      <c r="L113" s="62">
        <f t="shared" si="1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59"/>
      <c r="H114" s="60" t="s">
        <v>1820</v>
      </c>
      <c r="I114" s="61" t="s">
        <v>1859</v>
      </c>
      <c r="J114" s="62">
        <v>6.6979870000000004</v>
      </c>
      <c r="K114" s="62">
        <v>6.6979870000000004</v>
      </c>
      <c r="L114" s="62">
        <f t="shared" si="1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59"/>
      <c r="H115" s="60" t="s">
        <v>1815</v>
      </c>
      <c r="I115" s="61" t="s">
        <v>1195</v>
      </c>
      <c r="J115" s="62">
        <v>77.085324999999997</v>
      </c>
      <c r="K115" s="62">
        <v>77.085324999999997</v>
      </c>
      <c r="L115" s="62">
        <f t="shared" si="1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59"/>
      <c r="H116" s="60" t="s">
        <v>1827</v>
      </c>
      <c r="I116" s="61" t="s">
        <v>1115</v>
      </c>
      <c r="J116" s="62">
        <v>80.115600000000001</v>
      </c>
      <c r="K116" s="62">
        <v>80.115600000000001</v>
      </c>
      <c r="L116" s="62">
        <f t="shared" si="1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59"/>
      <c r="H117" s="60" t="s">
        <v>1833</v>
      </c>
      <c r="I117" s="61" t="s">
        <v>1564</v>
      </c>
      <c r="J117" s="62">
        <v>2928.0359400000002</v>
      </c>
      <c r="K117" s="62">
        <v>2928.0359400000002</v>
      </c>
      <c r="L117" s="62">
        <f t="shared" si="1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59"/>
      <c r="H118" s="60" t="s">
        <v>1860</v>
      </c>
      <c r="I118" s="61" t="s">
        <v>1565</v>
      </c>
      <c r="J118" s="62">
        <v>19.446835</v>
      </c>
      <c r="K118" s="62">
        <v>19.446835</v>
      </c>
      <c r="L118" s="62">
        <f t="shared" si="1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59"/>
      <c r="H119" s="60" t="s">
        <v>1834</v>
      </c>
      <c r="I119" s="61" t="s">
        <v>1566</v>
      </c>
      <c r="J119" s="62">
        <v>24.515094000000001</v>
      </c>
      <c r="K119" s="62">
        <v>24.515094000000001</v>
      </c>
      <c r="L119" s="62">
        <f t="shared" si="1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59"/>
      <c r="H120" s="60" t="s">
        <v>1835</v>
      </c>
      <c r="I120" s="61" t="s">
        <v>1567</v>
      </c>
      <c r="J120" s="62">
        <v>17.489694</v>
      </c>
      <c r="K120" s="62">
        <v>17.489694</v>
      </c>
      <c r="L120" s="62">
        <f t="shared" si="1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59"/>
      <c r="H121" s="60" t="s">
        <v>1836</v>
      </c>
      <c r="I121" s="61" t="s">
        <v>1568</v>
      </c>
      <c r="J121" s="62">
        <v>72.775716000000003</v>
      </c>
      <c r="K121" s="62">
        <v>72.775716000000003</v>
      </c>
      <c r="L121" s="62">
        <f t="shared" si="1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59"/>
      <c r="H122" s="60" t="s">
        <v>1840</v>
      </c>
      <c r="I122" s="61" t="s">
        <v>1569</v>
      </c>
      <c r="J122" s="62">
        <v>16.395216000000001</v>
      </c>
      <c r="K122" s="62">
        <v>16.395216000000001</v>
      </c>
      <c r="L122" s="62">
        <f t="shared" si="1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59"/>
      <c r="H123" s="60" t="s">
        <v>1861</v>
      </c>
      <c r="I123" s="61" t="s">
        <v>1570</v>
      </c>
      <c r="J123" s="62">
        <v>8.478904</v>
      </c>
      <c r="K123" s="62">
        <v>8.478904</v>
      </c>
      <c r="L123" s="62">
        <f t="shared" si="1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59"/>
      <c r="H124" s="60" t="s">
        <v>1862</v>
      </c>
      <c r="I124" s="67" t="s">
        <v>1571</v>
      </c>
      <c r="J124" s="62">
        <v>28.177886999999998</v>
      </c>
      <c r="K124" s="62">
        <v>28.177886999999998</v>
      </c>
      <c r="L124" s="62">
        <f t="shared" si="1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59"/>
      <c r="H125" s="60" t="s">
        <v>1863</v>
      </c>
      <c r="I125" s="61" t="s">
        <v>1572</v>
      </c>
      <c r="J125" s="62">
        <v>16.996452000000001</v>
      </c>
      <c r="K125" s="62">
        <v>16.996452000000001</v>
      </c>
      <c r="L125" s="62">
        <f t="shared" si="1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59"/>
      <c r="H126" s="60" t="s">
        <v>1864</v>
      </c>
      <c r="I126" s="61" t="s">
        <v>1573</v>
      </c>
      <c r="J126" s="62">
        <v>30.218539</v>
      </c>
      <c r="K126" s="62">
        <v>30.218539</v>
      </c>
      <c r="L126" s="62">
        <f t="shared" si="1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59"/>
      <c r="H127" s="60" t="s">
        <v>1865</v>
      </c>
      <c r="I127" s="61" t="s">
        <v>1574</v>
      </c>
      <c r="J127" s="62">
        <v>28.859508999999999</v>
      </c>
      <c r="K127" s="62">
        <v>28.859508999999999</v>
      </c>
      <c r="L127" s="62">
        <f t="shared" si="1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59"/>
      <c r="H128" s="60" t="s">
        <v>1866</v>
      </c>
      <c r="I128" s="61" t="s">
        <v>1575</v>
      </c>
      <c r="J128" s="62">
        <v>96.510814999999994</v>
      </c>
      <c r="K128" s="62">
        <v>96.510814999999994</v>
      </c>
      <c r="L128" s="62">
        <f t="shared" si="1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59"/>
      <c r="H129" s="60" t="s">
        <v>1867</v>
      </c>
      <c r="I129" s="61" t="s">
        <v>1576</v>
      </c>
      <c r="J129" s="62">
        <v>1184.2925769999999</v>
      </c>
      <c r="K129" s="62">
        <v>1184.32908365</v>
      </c>
      <c r="L129" s="62">
        <f t="shared" si="1"/>
        <v>3.6506650000092122E-2</v>
      </c>
    </row>
    <row r="130" spans="1:12" ht="15" x14ac:dyDescent="0.2">
      <c r="A130" s="8"/>
      <c r="B130" s="28"/>
      <c r="C130" s="28"/>
      <c r="D130" s="13"/>
      <c r="E130" s="13"/>
      <c r="F130" s="13"/>
      <c r="G130" s="59"/>
      <c r="H130" s="60" t="s">
        <v>1868</v>
      </c>
      <c r="I130" s="61" t="s">
        <v>1577</v>
      </c>
      <c r="J130" s="62">
        <v>11.183348000000001</v>
      </c>
      <c r="K130" s="62">
        <v>11.183348000000001</v>
      </c>
      <c r="L130" s="62">
        <f t="shared" si="1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59"/>
      <c r="H131" s="60" t="s">
        <v>1869</v>
      </c>
      <c r="I131" s="61" t="s">
        <v>1578</v>
      </c>
      <c r="J131" s="62">
        <v>10.52247</v>
      </c>
      <c r="K131" s="62">
        <v>10.52247</v>
      </c>
      <c r="L131" s="62">
        <f t="shared" si="1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59"/>
      <c r="H132" s="60" t="s">
        <v>1870</v>
      </c>
      <c r="I132" s="61" t="s">
        <v>1579</v>
      </c>
      <c r="J132" s="62">
        <v>10.918086000000001</v>
      </c>
      <c r="K132" s="62">
        <v>10.918086000000001</v>
      </c>
      <c r="L132" s="62">
        <f t="shared" si="1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59"/>
      <c r="H133" s="60" t="s">
        <v>1871</v>
      </c>
      <c r="I133" s="61" t="s">
        <v>1580</v>
      </c>
      <c r="J133" s="62">
        <v>107.813267</v>
      </c>
      <c r="K133" s="62">
        <v>107.813267</v>
      </c>
      <c r="L133" s="62">
        <f t="shared" si="1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59"/>
      <c r="H134" s="60" t="s">
        <v>2058</v>
      </c>
      <c r="I134" s="61" t="s">
        <v>2364</v>
      </c>
      <c r="J134" s="62">
        <v>2.1662430000000001</v>
      </c>
      <c r="K134" s="62">
        <v>2.1662430000000001</v>
      </c>
      <c r="L134" s="62">
        <f t="shared" si="1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59"/>
      <c r="H135" s="60" t="s">
        <v>2095</v>
      </c>
      <c r="I135" s="61" t="s">
        <v>2365</v>
      </c>
      <c r="J135" s="62">
        <v>2.1662430000000001</v>
      </c>
      <c r="K135" s="62">
        <v>2.1662430000000001</v>
      </c>
      <c r="L135" s="62">
        <f t="shared" si="1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59"/>
      <c r="H136" s="60" t="s">
        <v>1872</v>
      </c>
      <c r="I136" s="61" t="s">
        <v>1873</v>
      </c>
      <c r="J136" s="62">
        <v>6.9167610000000002</v>
      </c>
      <c r="K136" s="62">
        <v>6.9167610000000002</v>
      </c>
      <c r="L136" s="62">
        <f t="shared" si="1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59"/>
      <c r="H137" s="60" t="s">
        <v>1874</v>
      </c>
      <c r="I137" s="61" t="s">
        <v>2407</v>
      </c>
      <c r="J137" s="62">
        <v>123.5313</v>
      </c>
      <c r="K137" s="62">
        <v>123.5313</v>
      </c>
      <c r="L137" s="62">
        <f t="shared" ref="L137:L200" si="2">+K137-J137</f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59"/>
      <c r="H138" s="60" t="s">
        <v>1875</v>
      </c>
      <c r="I138" s="61" t="s">
        <v>1876</v>
      </c>
      <c r="J138" s="62">
        <v>47.432101000000003</v>
      </c>
      <c r="K138" s="62">
        <v>47.432101000000003</v>
      </c>
      <c r="L138" s="62">
        <f t="shared" si="2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59"/>
      <c r="H139" s="60" t="s">
        <v>1814</v>
      </c>
      <c r="I139" s="61" t="s">
        <v>1581</v>
      </c>
      <c r="J139" s="62">
        <v>102.629661</v>
      </c>
      <c r="K139" s="62">
        <v>102.629661</v>
      </c>
      <c r="L139" s="62">
        <f t="shared" si="2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59"/>
      <c r="H140" s="60" t="s">
        <v>1816</v>
      </c>
      <c r="I140" s="61" t="s">
        <v>1220</v>
      </c>
      <c r="J140" s="62">
        <v>63.828215999999998</v>
      </c>
      <c r="K140" s="62">
        <v>63.828215999999998</v>
      </c>
      <c r="L140" s="62">
        <f t="shared" si="2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59"/>
      <c r="H141" s="60" t="s">
        <v>1817</v>
      </c>
      <c r="I141" s="61" t="s">
        <v>1582</v>
      </c>
      <c r="J141" s="62">
        <v>28.205956</v>
      </c>
      <c r="K141" s="62">
        <v>28.205956</v>
      </c>
      <c r="L141" s="62">
        <f t="shared" si="2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59"/>
      <c r="H142" s="60" t="s">
        <v>1844</v>
      </c>
      <c r="I142" s="61" t="s">
        <v>1583</v>
      </c>
      <c r="J142" s="62">
        <v>16.453136000000001</v>
      </c>
      <c r="K142" s="62">
        <v>16.453136000000001</v>
      </c>
      <c r="L142" s="62">
        <f t="shared" si="2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59"/>
      <c r="H143" s="60" t="s">
        <v>1845</v>
      </c>
      <c r="I143" s="61" t="s">
        <v>1584</v>
      </c>
      <c r="J143" s="62">
        <v>37.364002999999997</v>
      </c>
      <c r="K143" s="62">
        <v>37.364002999999997</v>
      </c>
      <c r="L143" s="62">
        <f t="shared" si="2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59"/>
      <c r="H144" s="60" t="s">
        <v>1877</v>
      </c>
      <c r="I144" s="61" t="s">
        <v>1585</v>
      </c>
      <c r="J144" s="62">
        <v>47.895336999999998</v>
      </c>
      <c r="K144" s="62">
        <v>47.895336999999998</v>
      </c>
      <c r="L144" s="62">
        <f t="shared" si="2"/>
        <v>0</v>
      </c>
    </row>
    <row r="145" spans="1:12" ht="15" x14ac:dyDescent="0.2">
      <c r="A145" s="8"/>
      <c r="B145" s="28"/>
      <c r="C145" s="28"/>
      <c r="D145" s="13"/>
      <c r="E145" s="13"/>
      <c r="F145" s="13"/>
      <c r="G145" s="59"/>
      <c r="H145" s="60" t="s">
        <v>1878</v>
      </c>
      <c r="I145" s="61" t="s">
        <v>1586</v>
      </c>
      <c r="J145" s="62">
        <v>99.470259999999996</v>
      </c>
      <c r="K145" s="62">
        <v>99.470259999999996</v>
      </c>
      <c r="L145" s="62">
        <f t="shared" si="2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59"/>
      <c r="H146" s="60" t="s">
        <v>1879</v>
      </c>
      <c r="I146" s="61" t="s">
        <v>1587</v>
      </c>
      <c r="J146" s="62">
        <v>15.066851</v>
      </c>
      <c r="K146" s="62">
        <v>15.066851</v>
      </c>
      <c r="L146" s="62">
        <f t="shared" si="2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59"/>
      <c r="H147" s="60" t="s">
        <v>1837</v>
      </c>
      <c r="I147" s="61" t="s">
        <v>2408</v>
      </c>
      <c r="J147" s="62">
        <v>1651.014688</v>
      </c>
      <c r="K147" s="62">
        <v>1651.014688</v>
      </c>
      <c r="L147" s="62">
        <f t="shared" si="2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59"/>
      <c r="H148" s="60" t="s">
        <v>1880</v>
      </c>
      <c r="I148" s="61" t="s">
        <v>1588</v>
      </c>
      <c r="J148" s="62">
        <v>34.766469000000001</v>
      </c>
      <c r="K148" s="62">
        <v>34.766469000000001</v>
      </c>
      <c r="L148" s="62">
        <f t="shared" si="2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59"/>
      <c r="H149" s="60" t="s">
        <v>1881</v>
      </c>
      <c r="I149" s="61" t="s">
        <v>1589</v>
      </c>
      <c r="J149" s="62">
        <v>25.923325999999999</v>
      </c>
      <c r="K149" s="62">
        <v>25.923325999999999</v>
      </c>
      <c r="L149" s="62">
        <f t="shared" si="2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59"/>
      <c r="H150" s="60" t="s">
        <v>1882</v>
      </c>
      <c r="I150" s="61" t="s">
        <v>1590</v>
      </c>
      <c r="J150" s="62">
        <v>42.105820000000001</v>
      </c>
      <c r="K150" s="62">
        <v>42.105820000000001</v>
      </c>
      <c r="L150" s="62">
        <f t="shared" si="2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59"/>
      <c r="H151" s="60" t="s">
        <v>1883</v>
      </c>
      <c r="I151" s="61" t="s">
        <v>1591</v>
      </c>
      <c r="J151" s="62">
        <v>26.406357</v>
      </c>
      <c r="K151" s="62">
        <v>26.406357</v>
      </c>
      <c r="L151" s="62">
        <f t="shared" si="2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59"/>
      <c r="H152" s="60" t="s">
        <v>1884</v>
      </c>
      <c r="I152" s="61" t="s">
        <v>1473</v>
      </c>
      <c r="J152" s="62">
        <v>29.977884</v>
      </c>
      <c r="K152" s="62">
        <v>29.977884</v>
      </c>
      <c r="L152" s="62">
        <f t="shared" si="2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59"/>
      <c r="H153" s="60" t="s">
        <v>1885</v>
      </c>
      <c r="I153" s="61" t="s">
        <v>1474</v>
      </c>
      <c r="J153" s="62">
        <v>73.865298999999993</v>
      </c>
      <c r="K153" s="62">
        <v>73.865298999999993</v>
      </c>
      <c r="L153" s="62">
        <f t="shared" si="2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59"/>
      <c r="H154" s="60" t="s">
        <v>1886</v>
      </c>
      <c r="I154" s="61" t="s">
        <v>1475</v>
      </c>
      <c r="J154" s="62">
        <v>32.787441000000001</v>
      </c>
      <c r="K154" s="62">
        <v>32.787441000000001</v>
      </c>
      <c r="L154" s="62">
        <f t="shared" si="2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59"/>
      <c r="H155" s="60" t="s">
        <v>1887</v>
      </c>
      <c r="I155" s="61" t="s">
        <v>1476</v>
      </c>
      <c r="J155" s="62">
        <v>32.274334000000003</v>
      </c>
      <c r="K155" s="62">
        <v>32.274334000000003</v>
      </c>
      <c r="L155" s="62">
        <f t="shared" si="2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59"/>
      <c r="H156" s="60" t="s">
        <v>1888</v>
      </c>
      <c r="I156" s="61" t="s">
        <v>1477</v>
      </c>
      <c r="J156" s="62">
        <v>47.849670000000003</v>
      </c>
      <c r="K156" s="62">
        <v>47.849670000000003</v>
      </c>
      <c r="L156" s="62">
        <f t="shared" si="2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59"/>
      <c r="H157" s="60" t="s">
        <v>1889</v>
      </c>
      <c r="I157" s="61" t="s">
        <v>1478</v>
      </c>
      <c r="J157" s="62">
        <v>32.710493999999997</v>
      </c>
      <c r="K157" s="62">
        <v>32.710493999999997</v>
      </c>
      <c r="L157" s="62">
        <f t="shared" si="2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59"/>
      <c r="H158" s="60" t="s">
        <v>1890</v>
      </c>
      <c r="I158" s="61" t="s">
        <v>1479</v>
      </c>
      <c r="J158" s="62">
        <v>65.898077999999998</v>
      </c>
      <c r="K158" s="62">
        <v>65.898077999999998</v>
      </c>
      <c r="L158" s="62">
        <f t="shared" si="2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59"/>
      <c r="H159" s="60" t="s">
        <v>1891</v>
      </c>
      <c r="I159" s="61" t="s">
        <v>1480</v>
      </c>
      <c r="J159" s="62">
        <v>64.624099999999999</v>
      </c>
      <c r="K159" s="62">
        <v>64.624099999999999</v>
      </c>
      <c r="L159" s="62">
        <f t="shared" si="2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59"/>
      <c r="H160" s="60" t="s">
        <v>1892</v>
      </c>
      <c r="I160" s="61" t="s">
        <v>1307</v>
      </c>
      <c r="J160" s="62">
        <v>151.363213</v>
      </c>
      <c r="K160" s="62">
        <v>151.363213</v>
      </c>
      <c r="L160" s="62">
        <f t="shared" si="2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59"/>
      <c r="H161" s="60" t="s">
        <v>1893</v>
      </c>
      <c r="I161" s="61" t="s">
        <v>1481</v>
      </c>
      <c r="J161" s="62">
        <v>38.341810000000002</v>
      </c>
      <c r="K161" s="62">
        <v>38.341810000000002</v>
      </c>
      <c r="L161" s="62">
        <f t="shared" si="2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59"/>
      <c r="H162" s="60" t="s">
        <v>1894</v>
      </c>
      <c r="I162" s="61" t="s">
        <v>1482</v>
      </c>
      <c r="J162" s="62">
        <v>59.367339999999999</v>
      </c>
      <c r="K162" s="62">
        <v>59.367339999999999</v>
      </c>
      <c r="L162" s="62">
        <f t="shared" si="2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59"/>
      <c r="H163" s="60" t="s">
        <v>1895</v>
      </c>
      <c r="I163" s="61" t="s">
        <v>1483</v>
      </c>
      <c r="J163" s="62">
        <v>46.595531000000001</v>
      </c>
      <c r="K163" s="62">
        <v>46.595531000000001</v>
      </c>
      <c r="L163" s="62">
        <f t="shared" si="2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59"/>
      <c r="H164" s="60" t="s">
        <v>1896</v>
      </c>
      <c r="I164" s="61" t="s">
        <v>1484</v>
      </c>
      <c r="J164" s="62">
        <v>39.566415999999997</v>
      </c>
      <c r="K164" s="62">
        <v>39.566415999999997</v>
      </c>
      <c r="L164" s="62">
        <f t="shared" si="2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59"/>
      <c r="H165" s="60" t="s">
        <v>1897</v>
      </c>
      <c r="I165" s="61" t="s">
        <v>1485</v>
      </c>
      <c r="J165" s="62">
        <v>94.162951000000007</v>
      </c>
      <c r="K165" s="62">
        <v>94.162951000000007</v>
      </c>
      <c r="L165" s="62">
        <f t="shared" si="2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59"/>
      <c r="H166" s="60" t="s">
        <v>1898</v>
      </c>
      <c r="I166" s="61" t="s">
        <v>1486</v>
      </c>
      <c r="J166" s="62">
        <v>81.475416999999993</v>
      </c>
      <c r="K166" s="62">
        <v>81.475416999999993</v>
      </c>
      <c r="L166" s="62">
        <f t="shared" si="2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59"/>
      <c r="H167" s="60" t="s">
        <v>1899</v>
      </c>
      <c r="I167" s="61" t="s">
        <v>1487</v>
      </c>
      <c r="J167" s="62">
        <v>55.551608999999999</v>
      </c>
      <c r="K167" s="62">
        <v>55.551608999999999</v>
      </c>
      <c r="L167" s="62">
        <f t="shared" si="2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59"/>
      <c r="H168" s="60" t="s">
        <v>1900</v>
      </c>
      <c r="I168" s="61" t="s">
        <v>1488</v>
      </c>
      <c r="J168" s="62">
        <v>41.275567000000002</v>
      </c>
      <c r="K168" s="62">
        <v>41.275567000000002</v>
      </c>
      <c r="L168" s="62">
        <f t="shared" si="2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59"/>
      <c r="H169" s="60" t="s">
        <v>1901</v>
      </c>
      <c r="I169" s="61" t="s">
        <v>1489</v>
      </c>
      <c r="J169" s="62">
        <v>34.198410000000003</v>
      </c>
      <c r="K169" s="62">
        <v>34.198410000000003</v>
      </c>
      <c r="L169" s="62">
        <f t="shared" si="2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59"/>
      <c r="H170" s="60" t="s">
        <v>1902</v>
      </c>
      <c r="I170" s="61" t="s">
        <v>1490</v>
      </c>
      <c r="J170" s="62">
        <v>59.930672999999999</v>
      </c>
      <c r="K170" s="62">
        <v>59.930672999999999</v>
      </c>
      <c r="L170" s="62">
        <f t="shared" si="2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59"/>
      <c r="H171" s="60" t="s">
        <v>1903</v>
      </c>
      <c r="I171" s="61" t="s">
        <v>1491</v>
      </c>
      <c r="J171" s="62">
        <v>50.656177999999997</v>
      </c>
      <c r="K171" s="62">
        <v>50.656177999999997</v>
      </c>
      <c r="L171" s="62">
        <f t="shared" si="2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59"/>
      <c r="H172" s="60" t="s">
        <v>1904</v>
      </c>
      <c r="I172" s="61" t="s">
        <v>1492</v>
      </c>
      <c r="J172" s="62">
        <v>42.096398000000001</v>
      </c>
      <c r="K172" s="62">
        <v>42.096398000000001</v>
      </c>
      <c r="L172" s="62">
        <f t="shared" si="2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59"/>
      <c r="H173" s="60" t="s">
        <v>1905</v>
      </c>
      <c r="I173" s="61" t="s">
        <v>1493</v>
      </c>
      <c r="J173" s="62">
        <v>39.535794000000003</v>
      </c>
      <c r="K173" s="62">
        <v>39.535794000000003</v>
      </c>
      <c r="L173" s="62">
        <f t="shared" si="2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59"/>
      <c r="H174" s="60" t="s">
        <v>1906</v>
      </c>
      <c r="I174" s="61" t="s">
        <v>1494</v>
      </c>
      <c r="J174" s="62">
        <v>36.477294000000001</v>
      </c>
      <c r="K174" s="62">
        <v>36.477294000000001</v>
      </c>
      <c r="L174" s="62">
        <f t="shared" si="2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59"/>
      <c r="H175" s="60" t="s">
        <v>1907</v>
      </c>
      <c r="I175" s="61" t="s">
        <v>1495</v>
      </c>
      <c r="J175" s="62">
        <v>36.888027999999998</v>
      </c>
      <c r="K175" s="62">
        <v>36.888027999999998</v>
      </c>
      <c r="L175" s="62">
        <f t="shared" si="2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59"/>
      <c r="H176" s="60" t="s">
        <v>1908</v>
      </c>
      <c r="I176" s="61" t="s">
        <v>1496</v>
      </c>
      <c r="J176" s="62">
        <v>66.997058999999993</v>
      </c>
      <c r="K176" s="62">
        <v>66.997058999999993</v>
      </c>
      <c r="L176" s="62">
        <f t="shared" si="2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59"/>
      <c r="H177" s="60" t="s">
        <v>1909</v>
      </c>
      <c r="I177" s="61" t="s">
        <v>1497</v>
      </c>
      <c r="J177" s="62">
        <v>61.027222999999999</v>
      </c>
      <c r="K177" s="62">
        <v>61.027222999999999</v>
      </c>
      <c r="L177" s="62">
        <f t="shared" si="2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59"/>
      <c r="H178" s="60" t="s">
        <v>1910</v>
      </c>
      <c r="I178" s="61" t="s">
        <v>1498</v>
      </c>
      <c r="J178" s="62">
        <v>38.427773999999999</v>
      </c>
      <c r="K178" s="62">
        <v>38.427773999999999</v>
      </c>
      <c r="L178" s="62">
        <f t="shared" si="2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59"/>
      <c r="H179" s="60" t="s">
        <v>1911</v>
      </c>
      <c r="I179" s="61" t="s">
        <v>1499</v>
      </c>
      <c r="J179" s="62">
        <v>63.978532999999999</v>
      </c>
      <c r="K179" s="62">
        <v>63.978532999999999</v>
      </c>
      <c r="L179" s="62">
        <f t="shared" si="2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59"/>
      <c r="H180" s="60" t="s">
        <v>1912</v>
      </c>
      <c r="I180" s="61" t="s">
        <v>1500</v>
      </c>
      <c r="J180" s="62">
        <v>26.255333</v>
      </c>
      <c r="K180" s="62">
        <v>26.255333</v>
      </c>
      <c r="L180" s="62">
        <f t="shared" si="2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59"/>
      <c r="H181" s="60" t="s">
        <v>1913</v>
      </c>
      <c r="I181" s="61" t="s">
        <v>1501</v>
      </c>
      <c r="J181" s="62">
        <v>74.102171999999996</v>
      </c>
      <c r="K181" s="62">
        <v>74.102171999999996</v>
      </c>
      <c r="L181" s="62">
        <f t="shared" si="2"/>
        <v>0</v>
      </c>
    </row>
    <row r="182" spans="1:12" ht="15" x14ac:dyDescent="0.2">
      <c r="A182" s="8"/>
      <c r="B182" s="28"/>
      <c r="C182" s="28"/>
      <c r="D182" s="13"/>
      <c r="E182" s="13"/>
      <c r="F182" s="13"/>
      <c r="G182" s="59"/>
      <c r="H182" s="60" t="s">
        <v>1914</v>
      </c>
      <c r="I182" s="61" t="s">
        <v>1502</v>
      </c>
      <c r="J182" s="62">
        <v>29.597061</v>
      </c>
      <c r="K182" s="62">
        <v>29.597061</v>
      </c>
      <c r="L182" s="62">
        <f t="shared" si="2"/>
        <v>0</v>
      </c>
    </row>
    <row r="183" spans="1:12" ht="15" x14ac:dyDescent="0.2">
      <c r="A183" s="8"/>
      <c r="B183" s="28"/>
      <c r="C183" s="28"/>
      <c r="D183" s="13"/>
      <c r="E183" s="13"/>
      <c r="F183" s="13"/>
      <c r="G183" s="59"/>
      <c r="H183" s="60" t="s">
        <v>1915</v>
      </c>
      <c r="I183" s="61" t="s">
        <v>1503</v>
      </c>
      <c r="J183" s="62">
        <v>28.121486999999998</v>
      </c>
      <c r="K183" s="62">
        <v>28.121486999999998</v>
      </c>
      <c r="L183" s="62">
        <f t="shared" si="2"/>
        <v>0</v>
      </c>
    </row>
    <row r="184" spans="1:12" ht="15" x14ac:dyDescent="0.2">
      <c r="A184" s="8"/>
      <c r="B184" s="28"/>
      <c r="C184" s="28"/>
      <c r="D184" s="13"/>
      <c r="E184" s="13"/>
      <c r="F184" s="13"/>
      <c r="G184" s="59"/>
      <c r="H184" s="60" t="s">
        <v>1916</v>
      </c>
      <c r="I184" s="61" t="s">
        <v>2409</v>
      </c>
      <c r="J184" s="62">
        <v>564.38271699999996</v>
      </c>
      <c r="K184" s="62">
        <v>564.38271699999996</v>
      </c>
      <c r="L184" s="62">
        <f t="shared" si="2"/>
        <v>0</v>
      </c>
    </row>
    <row r="185" spans="1:12" ht="30" x14ac:dyDescent="0.2">
      <c r="A185" s="8"/>
      <c r="B185" s="28"/>
      <c r="C185" s="28"/>
      <c r="D185" s="13"/>
      <c r="E185" s="13"/>
      <c r="F185" s="13"/>
      <c r="G185" s="59"/>
      <c r="H185" s="60" t="s">
        <v>1917</v>
      </c>
      <c r="I185" s="61" t="s">
        <v>1592</v>
      </c>
      <c r="J185" s="62">
        <v>17.796606000000001</v>
      </c>
      <c r="K185" s="62">
        <v>17.796606000000001</v>
      </c>
      <c r="L185" s="62">
        <f t="shared" si="2"/>
        <v>0</v>
      </c>
    </row>
    <row r="186" spans="1:12" ht="15" x14ac:dyDescent="0.2">
      <c r="A186" s="8"/>
      <c r="B186" s="28"/>
      <c r="C186" s="28"/>
      <c r="D186" s="13"/>
      <c r="E186" s="13"/>
      <c r="F186" s="13"/>
      <c r="G186" s="59"/>
      <c r="H186" s="60" t="s">
        <v>1918</v>
      </c>
      <c r="I186" s="61" t="s">
        <v>1593</v>
      </c>
      <c r="J186" s="62">
        <v>43.147658</v>
      </c>
      <c r="K186" s="62">
        <v>43.147658</v>
      </c>
      <c r="L186" s="62">
        <f t="shared" si="2"/>
        <v>0</v>
      </c>
    </row>
    <row r="187" spans="1:12" ht="45" x14ac:dyDescent="0.2">
      <c r="A187" s="8"/>
      <c r="B187" s="28"/>
      <c r="C187" s="28"/>
      <c r="D187" s="13"/>
      <c r="E187" s="13"/>
      <c r="F187" s="13"/>
      <c r="G187" s="59"/>
      <c r="H187" s="60" t="s">
        <v>1919</v>
      </c>
      <c r="I187" s="61" t="s">
        <v>1594</v>
      </c>
      <c r="J187" s="62">
        <v>61.677995000000003</v>
      </c>
      <c r="K187" s="62">
        <v>61.677995000000003</v>
      </c>
      <c r="L187" s="62">
        <f t="shared" si="2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59"/>
      <c r="H188" s="60" t="s">
        <v>1920</v>
      </c>
      <c r="I188" s="61" t="s">
        <v>1595</v>
      </c>
      <c r="J188" s="62">
        <v>24.326096</v>
      </c>
      <c r="K188" s="62">
        <v>24.326096</v>
      </c>
      <c r="L188" s="62">
        <f t="shared" si="2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59"/>
      <c r="H189" s="60" t="s">
        <v>1921</v>
      </c>
      <c r="I189" s="61" t="s">
        <v>1596</v>
      </c>
      <c r="J189" s="62">
        <v>17.436609000000001</v>
      </c>
      <c r="K189" s="62">
        <v>17.436609000000001</v>
      </c>
      <c r="L189" s="62">
        <f t="shared" si="2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59"/>
      <c r="H190" s="60" t="s">
        <v>1922</v>
      </c>
      <c r="I190" s="61" t="s">
        <v>1597</v>
      </c>
      <c r="J190" s="62">
        <v>15.863552</v>
      </c>
      <c r="K190" s="62">
        <v>15.863552</v>
      </c>
      <c r="L190" s="62">
        <f t="shared" si="2"/>
        <v>0</v>
      </c>
    </row>
    <row r="191" spans="1:12" ht="30" x14ac:dyDescent="0.2">
      <c r="A191" s="8"/>
      <c r="B191" s="28"/>
      <c r="C191" s="28"/>
      <c r="D191" s="13"/>
      <c r="E191" s="13"/>
      <c r="F191" s="13"/>
      <c r="G191" s="59"/>
      <c r="H191" s="60" t="s">
        <v>1923</v>
      </c>
      <c r="I191" s="61" t="s">
        <v>1598</v>
      </c>
      <c r="J191" s="62">
        <v>10.291625</v>
      </c>
      <c r="K191" s="62">
        <v>10.291625</v>
      </c>
      <c r="L191" s="62">
        <f t="shared" si="2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59"/>
      <c r="H192" s="60" t="s">
        <v>1924</v>
      </c>
      <c r="I192" s="61" t="s">
        <v>1599</v>
      </c>
      <c r="J192" s="62">
        <v>15.65362</v>
      </c>
      <c r="K192" s="62">
        <v>15.65362</v>
      </c>
      <c r="L192" s="62">
        <f t="shared" si="2"/>
        <v>0</v>
      </c>
    </row>
    <row r="193" spans="1:12" ht="15" x14ac:dyDescent="0.2">
      <c r="A193" s="8"/>
      <c r="B193" s="28"/>
      <c r="C193" s="28"/>
      <c r="D193" s="13"/>
      <c r="E193" s="13"/>
      <c r="F193" s="13"/>
      <c r="G193" s="59"/>
      <c r="H193" s="60" t="s">
        <v>1925</v>
      </c>
      <c r="I193" s="61" t="s">
        <v>1600</v>
      </c>
      <c r="J193" s="62">
        <v>155.601213</v>
      </c>
      <c r="K193" s="62">
        <v>155.601213</v>
      </c>
      <c r="L193" s="62">
        <f t="shared" si="2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59"/>
      <c r="H194" s="60" t="s">
        <v>1926</v>
      </c>
      <c r="I194" s="61" t="s">
        <v>1601</v>
      </c>
      <c r="J194" s="62">
        <v>20.415807999999998</v>
      </c>
      <c r="K194" s="62">
        <v>20.415807999999998</v>
      </c>
      <c r="L194" s="62">
        <f t="shared" si="2"/>
        <v>0</v>
      </c>
    </row>
    <row r="195" spans="1:12" ht="15" x14ac:dyDescent="0.2">
      <c r="A195" s="8"/>
      <c r="B195" s="28"/>
      <c r="C195" s="28"/>
      <c r="D195" s="13"/>
      <c r="E195" s="13"/>
      <c r="F195" s="13"/>
      <c r="G195" s="59"/>
      <c r="H195" s="60" t="s">
        <v>1841</v>
      </c>
      <c r="I195" s="61" t="s">
        <v>2410</v>
      </c>
      <c r="J195" s="62">
        <v>252.471991</v>
      </c>
      <c r="K195" s="62">
        <v>252.471991</v>
      </c>
      <c r="L195" s="62">
        <f t="shared" si="2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59"/>
      <c r="H196" s="60" t="s">
        <v>1927</v>
      </c>
      <c r="I196" s="61" t="s">
        <v>1602</v>
      </c>
      <c r="J196" s="62">
        <v>33.207864999999998</v>
      </c>
      <c r="K196" s="62">
        <v>33.207864999999998</v>
      </c>
      <c r="L196" s="62">
        <f t="shared" si="2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59"/>
      <c r="H197" s="60" t="s">
        <v>1928</v>
      </c>
      <c r="I197" s="61" t="s">
        <v>1603</v>
      </c>
      <c r="J197" s="62">
        <v>25.480177999999999</v>
      </c>
      <c r="K197" s="62">
        <v>25.480177999999999</v>
      </c>
      <c r="L197" s="62">
        <f t="shared" si="2"/>
        <v>0</v>
      </c>
    </row>
    <row r="198" spans="1:12" ht="30" x14ac:dyDescent="0.2">
      <c r="A198" s="8"/>
      <c r="B198" s="28"/>
      <c r="C198" s="28"/>
      <c r="D198" s="13"/>
      <c r="E198" s="13"/>
      <c r="F198" s="13"/>
      <c r="G198" s="59"/>
      <c r="H198" s="60" t="s">
        <v>1929</v>
      </c>
      <c r="I198" s="61" t="s">
        <v>1604</v>
      </c>
      <c r="J198" s="62">
        <v>22.078249</v>
      </c>
      <c r="K198" s="62">
        <v>22.078249</v>
      </c>
      <c r="L198" s="62">
        <f t="shared" si="2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59"/>
      <c r="H199" s="60" t="s">
        <v>1930</v>
      </c>
      <c r="I199" s="61" t="s">
        <v>1605</v>
      </c>
      <c r="J199" s="62">
        <v>0.19800000000000001</v>
      </c>
      <c r="K199" s="62">
        <v>0.19800000000000001</v>
      </c>
      <c r="L199" s="62">
        <f t="shared" si="2"/>
        <v>0</v>
      </c>
    </row>
    <row r="200" spans="1:12" ht="15" x14ac:dyDescent="0.2">
      <c r="A200" s="8"/>
      <c r="B200" s="28"/>
      <c r="C200" s="28"/>
      <c r="D200" s="13"/>
      <c r="E200" s="13"/>
      <c r="F200" s="13"/>
      <c r="G200" s="59"/>
      <c r="H200" s="60" t="s">
        <v>1931</v>
      </c>
      <c r="I200" s="61" t="s">
        <v>1606</v>
      </c>
      <c r="J200" s="62">
        <v>33.260227</v>
      </c>
      <c r="K200" s="62">
        <v>33.260227</v>
      </c>
      <c r="L200" s="62">
        <f t="shared" si="2"/>
        <v>0</v>
      </c>
    </row>
    <row r="201" spans="1:12" ht="30" x14ac:dyDescent="0.2">
      <c r="A201" s="8"/>
      <c r="B201" s="28"/>
      <c r="C201" s="28"/>
      <c r="D201" s="13"/>
      <c r="E201" s="13"/>
      <c r="F201" s="13"/>
      <c r="G201" s="59"/>
      <c r="H201" s="60" t="s">
        <v>1932</v>
      </c>
      <c r="I201" s="61" t="s">
        <v>1607</v>
      </c>
      <c r="J201" s="62">
        <v>14.794136999999999</v>
      </c>
      <c r="K201" s="62">
        <v>14.794136999999999</v>
      </c>
      <c r="L201" s="62">
        <f t="shared" ref="L201:L264" si="3">+K201-J201</f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59"/>
      <c r="H202" s="60" t="s">
        <v>1933</v>
      </c>
      <c r="I202" s="61" t="s">
        <v>1608</v>
      </c>
      <c r="J202" s="62">
        <v>19.233025000000001</v>
      </c>
      <c r="K202" s="62">
        <v>19.233025000000001</v>
      </c>
      <c r="L202" s="62">
        <f t="shared" si="3"/>
        <v>0</v>
      </c>
    </row>
    <row r="203" spans="1:12" ht="15" x14ac:dyDescent="0.2">
      <c r="A203" s="8"/>
      <c r="B203" s="28"/>
      <c r="C203" s="28"/>
      <c r="D203" s="13"/>
      <c r="E203" s="13"/>
      <c r="F203" s="13"/>
      <c r="G203" s="59"/>
      <c r="H203" s="60" t="s">
        <v>1842</v>
      </c>
      <c r="I203" s="61" t="s">
        <v>2411</v>
      </c>
      <c r="J203" s="62">
        <v>226.54511600000001</v>
      </c>
      <c r="K203" s="62">
        <v>226.54511600000001</v>
      </c>
      <c r="L203" s="62">
        <f t="shared" si="3"/>
        <v>0</v>
      </c>
    </row>
    <row r="204" spans="1:12" ht="30" x14ac:dyDescent="0.2">
      <c r="A204" s="8"/>
      <c r="B204" s="28"/>
      <c r="C204" s="28"/>
      <c r="D204" s="13"/>
      <c r="E204" s="13"/>
      <c r="F204" s="13"/>
      <c r="G204" s="59"/>
      <c r="H204" s="60" t="s">
        <v>1934</v>
      </c>
      <c r="I204" s="61" t="s">
        <v>2412</v>
      </c>
      <c r="J204" s="62">
        <v>67.144795999999999</v>
      </c>
      <c r="K204" s="62">
        <v>67.144795999999999</v>
      </c>
      <c r="L204" s="62">
        <f t="shared" si="3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59"/>
      <c r="H205" s="60" t="s">
        <v>1935</v>
      </c>
      <c r="I205" s="61" t="s">
        <v>1609</v>
      </c>
      <c r="J205" s="62">
        <v>15.03323</v>
      </c>
      <c r="K205" s="62">
        <v>15.03323</v>
      </c>
      <c r="L205" s="62">
        <f t="shared" si="3"/>
        <v>0</v>
      </c>
    </row>
    <row r="206" spans="1:12" ht="15" x14ac:dyDescent="0.2">
      <c r="A206" s="8"/>
      <c r="B206" s="28"/>
      <c r="C206" s="28"/>
      <c r="D206" s="13"/>
      <c r="E206" s="13"/>
      <c r="F206" s="13"/>
      <c r="G206" s="59"/>
      <c r="H206" s="60" t="s">
        <v>1936</v>
      </c>
      <c r="I206" s="61" t="s">
        <v>1732</v>
      </c>
      <c r="J206" s="62">
        <v>19.032353000000001</v>
      </c>
      <c r="K206" s="62">
        <v>19.032353000000001</v>
      </c>
      <c r="L206" s="62">
        <f t="shared" si="3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59"/>
      <c r="H207" s="60" t="s">
        <v>1937</v>
      </c>
      <c r="I207" s="61" t="s">
        <v>1611</v>
      </c>
      <c r="J207" s="62">
        <v>6.000229</v>
      </c>
      <c r="K207" s="62">
        <v>6.000229</v>
      </c>
      <c r="L207" s="62">
        <f t="shared" si="3"/>
        <v>0</v>
      </c>
    </row>
    <row r="208" spans="1:12" ht="30.75" customHeight="1" x14ac:dyDescent="0.2">
      <c r="A208" s="8"/>
      <c r="B208" s="28"/>
      <c r="C208" s="28"/>
      <c r="D208" s="13"/>
      <c r="E208" s="13"/>
      <c r="F208" s="13"/>
      <c r="G208" s="59"/>
      <c r="H208" s="60" t="s">
        <v>1938</v>
      </c>
      <c r="I208" s="61" t="s">
        <v>1612</v>
      </c>
      <c r="J208" s="62">
        <v>4.4933740000000002</v>
      </c>
      <c r="K208" s="62">
        <v>4.4933740000000002</v>
      </c>
      <c r="L208" s="62">
        <f t="shared" si="3"/>
        <v>0</v>
      </c>
    </row>
    <row r="209" spans="1:12" ht="30" x14ac:dyDescent="0.2">
      <c r="A209" s="8"/>
      <c r="B209" s="28"/>
      <c r="C209" s="28"/>
      <c r="D209" s="13"/>
      <c r="E209" s="13"/>
      <c r="F209" s="13"/>
      <c r="G209" s="59"/>
      <c r="H209" s="60" t="s">
        <v>1939</v>
      </c>
      <c r="I209" s="61" t="s">
        <v>1613</v>
      </c>
      <c r="J209" s="62">
        <v>46.295979000000003</v>
      </c>
      <c r="K209" s="62">
        <v>46.295979000000003</v>
      </c>
      <c r="L209" s="62">
        <f t="shared" si="3"/>
        <v>0</v>
      </c>
    </row>
    <row r="210" spans="1:12" ht="30" x14ac:dyDescent="0.2">
      <c r="A210" s="8"/>
      <c r="B210" s="28"/>
      <c r="C210" s="28"/>
      <c r="D210" s="13"/>
      <c r="E210" s="13"/>
      <c r="F210" s="13"/>
      <c r="G210" s="59"/>
      <c r="H210" s="60" t="s">
        <v>1940</v>
      </c>
      <c r="I210" s="61" t="s">
        <v>1713</v>
      </c>
      <c r="J210" s="62">
        <v>20.867774000000001</v>
      </c>
      <c r="K210" s="62">
        <v>20.867774000000001</v>
      </c>
      <c r="L210" s="62">
        <f t="shared" si="3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59"/>
      <c r="H211" s="60" t="s">
        <v>1941</v>
      </c>
      <c r="I211" s="61" t="s">
        <v>1610</v>
      </c>
      <c r="J211" s="62">
        <v>3.2591709999999998</v>
      </c>
      <c r="K211" s="62">
        <v>3.2591709999999998</v>
      </c>
      <c r="L211" s="62">
        <f t="shared" si="3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59"/>
      <c r="H212" s="60" t="s">
        <v>1843</v>
      </c>
      <c r="I212" s="61" t="s">
        <v>2413</v>
      </c>
      <c r="J212" s="62">
        <v>183.15103300000001</v>
      </c>
      <c r="K212" s="62">
        <v>183.15103300000001</v>
      </c>
      <c r="L212" s="62">
        <f t="shared" si="3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59"/>
      <c r="H213" s="60" t="s">
        <v>1942</v>
      </c>
      <c r="I213" s="61" t="s">
        <v>1114</v>
      </c>
      <c r="J213" s="62">
        <v>696.58155399999998</v>
      </c>
      <c r="K213" s="62">
        <v>696.58155399999998</v>
      </c>
      <c r="L213" s="62">
        <f t="shared" si="3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59"/>
      <c r="H214" s="60" t="s">
        <v>1943</v>
      </c>
      <c r="I214" s="61" t="s">
        <v>2366</v>
      </c>
      <c r="J214" s="62">
        <v>61.327457000000003</v>
      </c>
      <c r="K214" s="62">
        <v>61.327457000000003</v>
      </c>
      <c r="L214" s="62">
        <f t="shared" si="3"/>
        <v>0</v>
      </c>
    </row>
    <row r="215" spans="1:12" ht="15" x14ac:dyDescent="0.2">
      <c r="A215" s="8"/>
      <c r="B215" s="28"/>
      <c r="C215" s="28"/>
      <c r="D215" s="13"/>
      <c r="E215" s="13"/>
      <c r="F215" s="13"/>
      <c r="G215" s="59"/>
      <c r="H215" s="60" t="s">
        <v>1944</v>
      </c>
      <c r="I215" s="61" t="s">
        <v>1433</v>
      </c>
      <c r="J215" s="62">
        <v>733.92368799999997</v>
      </c>
      <c r="K215" s="62">
        <v>733.92368799999997</v>
      </c>
      <c r="L215" s="62">
        <f t="shared" si="3"/>
        <v>0</v>
      </c>
    </row>
    <row r="216" spans="1:12" ht="15" x14ac:dyDescent="0.2">
      <c r="A216" s="8"/>
      <c r="B216" s="28"/>
      <c r="C216" s="28"/>
      <c r="D216" s="13"/>
      <c r="E216" s="13"/>
      <c r="F216" s="13"/>
      <c r="G216" s="59"/>
      <c r="H216" s="60" t="s">
        <v>1945</v>
      </c>
      <c r="I216" s="61" t="s">
        <v>1185</v>
      </c>
      <c r="J216" s="62">
        <v>2095.235248</v>
      </c>
      <c r="K216" s="62">
        <v>2095.235248</v>
      </c>
      <c r="L216" s="62">
        <f t="shared" si="3"/>
        <v>0</v>
      </c>
    </row>
    <row r="217" spans="1:12" ht="30" x14ac:dyDescent="0.2">
      <c r="A217" s="8"/>
      <c r="B217" s="28"/>
      <c r="C217" s="28"/>
      <c r="D217" s="13"/>
      <c r="E217" s="13"/>
      <c r="F217" s="13"/>
      <c r="G217" s="59"/>
      <c r="H217" s="60" t="s">
        <v>1946</v>
      </c>
      <c r="I217" s="61" t="s">
        <v>1614</v>
      </c>
      <c r="J217" s="62">
        <v>1087.767595</v>
      </c>
      <c r="K217" s="62">
        <v>1087.767595</v>
      </c>
      <c r="L217" s="62">
        <f t="shared" si="3"/>
        <v>0</v>
      </c>
    </row>
    <row r="218" spans="1:12" ht="30" x14ac:dyDescent="0.2">
      <c r="A218" s="8"/>
      <c r="B218" s="28"/>
      <c r="C218" s="28"/>
      <c r="D218" s="13"/>
      <c r="E218" s="13"/>
      <c r="F218" s="13"/>
      <c r="G218" s="59"/>
      <c r="H218" s="60" t="s">
        <v>1947</v>
      </c>
      <c r="I218" s="61" t="s">
        <v>1615</v>
      </c>
      <c r="J218" s="62">
        <v>40.548313</v>
      </c>
      <c r="K218" s="62">
        <v>40.548313</v>
      </c>
      <c r="L218" s="62">
        <f t="shared" si="3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59"/>
      <c r="H219" s="60" t="s">
        <v>1948</v>
      </c>
      <c r="I219" s="61" t="s">
        <v>1616</v>
      </c>
      <c r="J219" s="62">
        <v>457.559755</v>
      </c>
      <c r="K219" s="62">
        <v>457.559755</v>
      </c>
      <c r="L219" s="62">
        <f t="shared" si="3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59"/>
      <c r="H220" s="60" t="s">
        <v>1949</v>
      </c>
      <c r="I220" s="61" t="s">
        <v>1617</v>
      </c>
      <c r="J220" s="62">
        <v>233.384908</v>
      </c>
      <c r="K220" s="62">
        <v>233.384908</v>
      </c>
      <c r="L220" s="62">
        <f t="shared" si="3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59"/>
      <c r="H221" s="60" t="s">
        <v>1950</v>
      </c>
      <c r="I221" s="61" t="s">
        <v>1951</v>
      </c>
      <c r="J221" s="62">
        <v>174.35516899999999</v>
      </c>
      <c r="K221" s="62">
        <v>174.35516899999999</v>
      </c>
      <c r="L221" s="62">
        <f t="shared" si="3"/>
        <v>0</v>
      </c>
    </row>
    <row r="222" spans="1:12" ht="15" x14ac:dyDescent="0.2">
      <c r="A222" s="8"/>
      <c r="B222" s="28"/>
      <c r="C222" s="28"/>
      <c r="D222" s="13"/>
      <c r="E222" s="13"/>
      <c r="F222" s="13"/>
      <c r="G222" s="59"/>
      <c r="H222" s="60" t="s">
        <v>1952</v>
      </c>
      <c r="I222" s="61" t="s">
        <v>1618</v>
      </c>
      <c r="J222" s="62">
        <v>12.264977999999999</v>
      </c>
      <c r="K222" s="62">
        <v>12.264977999999999</v>
      </c>
      <c r="L222" s="62">
        <f t="shared" si="3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59"/>
      <c r="H223" s="60" t="s">
        <v>1953</v>
      </c>
      <c r="I223" s="61" t="s">
        <v>1619</v>
      </c>
      <c r="J223" s="62">
        <v>28.975086000000001</v>
      </c>
      <c r="K223" s="62">
        <v>28.975086000000001</v>
      </c>
      <c r="L223" s="62">
        <f t="shared" si="3"/>
        <v>0</v>
      </c>
    </row>
    <row r="224" spans="1:12" ht="30" x14ac:dyDescent="0.2">
      <c r="A224" s="8"/>
      <c r="B224" s="28"/>
      <c r="C224" s="28"/>
      <c r="D224" s="13"/>
      <c r="E224" s="13"/>
      <c r="F224" s="13"/>
      <c r="G224" s="59"/>
      <c r="H224" s="60" t="s">
        <v>1954</v>
      </c>
      <c r="I224" s="61" t="s">
        <v>1620</v>
      </c>
      <c r="J224" s="62">
        <v>21.312652</v>
      </c>
      <c r="K224" s="62">
        <v>21.312652</v>
      </c>
      <c r="L224" s="62">
        <f t="shared" si="3"/>
        <v>0</v>
      </c>
    </row>
    <row r="225" spans="1:12" ht="15" x14ac:dyDescent="0.2">
      <c r="A225" s="8"/>
      <c r="B225" s="28"/>
      <c r="C225" s="28"/>
      <c r="D225" s="13"/>
      <c r="E225" s="13"/>
      <c r="F225" s="13"/>
      <c r="G225" s="59"/>
      <c r="H225" s="60" t="s">
        <v>1955</v>
      </c>
      <c r="I225" s="61" t="s">
        <v>1621</v>
      </c>
      <c r="J225" s="62">
        <v>8.1009039999999999</v>
      </c>
      <c r="K225" s="62">
        <v>8.1009039999999999</v>
      </c>
      <c r="L225" s="62">
        <f t="shared" si="3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5" t="s">
        <v>41</v>
      </c>
      <c r="H226" s="56"/>
      <c r="I226" s="57"/>
      <c r="J226" s="58">
        <v>517.28653699999995</v>
      </c>
      <c r="K226" s="58">
        <v>517.28653699999995</v>
      </c>
      <c r="L226" s="58">
        <f t="shared" si="3"/>
        <v>0</v>
      </c>
    </row>
    <row r="227" spans="1:12" ht="30" x14ac:dyDescent="0.2">
      <c r="A227" s="8"/>
      <c r="B227" s="28"/>
      <c r="C227" s="28"/>
      <c r="D227" s="13"/>
      <c r="E227" s="13"/>
      <c r="F227" s="13"/>
      <c r="G227" s="59"/>
      <c r="H227" s="60" t="s">
        <v>42</v>
      </c>
      <c r="I227" s="61" t="s">
        <v>277</v>
      </c>
      <c r="J227" s="62">
        <v>267.70132799999999</v>
      </c>
      <c r="K227" s="62">
        <v>267.70132799999999</v>
      </c>
      <c r="L227" s="62">
        <f t="shared" si="3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59"/>
      <c r="H228" s="60" t="s">
        <v>76</v>
      </c>
      <c r="I228" s="61" t="s">
        <v>278</v>
      </c>
      <c r="J228" s="62">
        <v>50.583682000000003</v>
      </c>
      <c r="K228" s="62">
        <v>50.583682000000003</v>
      </c>
      <c r="L228" s="62">
        <f t="shared" si="3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59"/>
      <c r="H229" s="60" t="s">
        <v>78</v>
      </c>
      <c r="I229" s="61" t="s">
        <v>279</v>
      </c>
      <c r="J229" s="62">
        <v>112.369612</v>
      </c>
      <c r="K229" s="62">
        <v>112.369612</v>
      </c>
      <c r="L229" s="62">
        <f t="shared" si="3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59"/>
      <c r="H230" s="60" t="s">
        <v>44</v>
      </c>
      <c r="I230" s="61" t="s">
        <v>280</v>
      </c>
      <c r="J230" s="62">
        <v>9.1516599999999997</v>
      </c>
      <c r="K230" s="62">
        <v>9.1516599999999997</v>
      </c>
      <c r="L230" s="62">
        <f t="shared" si="3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59"/>
      <c r="H231" s="60" t="s">
        <v>88</v>
      </c>
      <c r="I231" s="61" t="s">
        <v>281</v>
      </c>
      <c r="J231" s="62">
        <v>64.980346999999995</v>
      </c>
      <c r="K231" s="62">
        <v>64.980346999999995</v>
      </c>
      <c r="L231" s="62">
        <f t="shared" si="3"/>
        <v>0</v>
      </c>
    </row>
    <row r="232" spans="1:12" ht="30" x14ac:dyDescent="0.2">
      <c r="A232" s="8"/>
      <c r="B232" s="28"/>
      <c r="C232" s="28"/>
      <c r="D232" s="13"/>
      <c r="E232" s="13"/>
      <c r="F232" s="13"/>
      <c r="G232" s="59"/>
      <c r="H232" s="60" t="s">
        <v>46</v>
      </c>
      <c r="I232" s="61" t="s">
        <v>2414</v>
      </c>
      <c r="J232" s="62">
        <v>12.499908</v>
      </c>
      <c r="K232" s="62">
        <v>12.499908</v>
      </c>
      <c r="L232" s="62">
        <f t="shared" si="3"/>
        <v>0</v>
      </c>
    </row>
    <row r="233" spans="1:12" ht="15" x14ac:dyDescent="0.2">
      <c r="A233" s="8"/>
      <c r="B233" s="28"/>
      <c r="C233" s="28"/>
      <c r="D233" s="13"/>
      <c r="E233" s="13"/>
      <c r="F233" s="13"/>
      <c r="G233" s="55" t="s">
        <v>70</v>
      </c>
      <c r="H233" s="56"/>
      <c r="I233" s="57"/>
      <c r="J233" s="58">
        <v>116.163434</v>
      </c>
      <c r="K233" s="58">
        <v>116.163434</v>
      </c>
      <c r="L233" s="58">
        <f t="shared" si="3"/>
        <v>0</v>
      </c>
    </row>
    <row r="234" spans="1:12" ht="15" x14ac:dyDescent="0.2">
      <c r="A234" s="8"/>
      <c r="B234" s="28"/>
      <c r="C234" s="28"/>
      <c r="D234" s="13"/>
      <c r="E234" s="13"/>
      <c r="F234" s="13"/>
      <c r="G234" s="59"/>
      <c r="H234" s="60" t="s">
        <v>282</v>
      </c>
      <c r="I234" s="61" t="s">
        <v>283</v>
      </c>
      <c r="J234" s="62">
        <v>116.163434</v>
      </c>
      <c r="K234" s="62">
        <v>116.163434</v>
      </c>
      <c r="L234" s="62">
        <f t="shared" si="3"/>
        <v>0</v>
      </c>
    </row>
    <row r="235" spans="1:12" ht="15" x14ac:dyDescent="0.2">
      <c r="A235" s="8"/>
      <c r="B235" s="28"/>
      <c r="C235" s="28"/>
      <c r="D235" s="24" t="s">
        <v>34</v>
      </c>
      <c r="E235" s="24"/>
      <c r="F235" s="24"/>
      <c r="G235" s="55"/>
      <c r="H235" s="56"/>
      <c r="I235" s="57"/>
      <c r="J235" s="58">
        <v>7746.1000009999998</v>
      </c>
      <c r="K235" s="58">
        <v>7611.0303242500004</v>
      </c>
      <c r="L235" s="58">
        <f t="shared" si="3"/>
        <v>-135.06967674999942</v>
      </c>
    </row>
    <row r="236" spans="1:12" ht="15" x14ac:dyDescent="0.2">
      <c r="A236" s="8"/>
      <c r="B236" s="28"/>
      <c r="C236" s="28"/>
      <c r="D236" s="13"/>
      <c r="E236" s="29">
        <v>40</v>
      </c>
      <c r="F236" s="30" t="s">
        <v>35</v>
      </c>
      <c r="G236" s="31"/>
      <c r="H236" s="32"/>
      <c r="I236" s="33"/>
      <c r="J236" s="34">
        <v>7746.1000009999998</v>
      </c>
      <c r="K236" s="34">
        <v>7611.0303242500004</v>
      </c>
      <c r="L236" s="34">
        <f t="shared" si="3"/>
        <v>-135.06967674999942</v>
      </c>
    </row>
    <row r="237" spans="1:12" ht="15" x14ac:dyDescent="0.2">
      <c r="A237" s="8"/>
      <c r="B237" s="28"/>
      <c r="C237" s="28"/>
      <c r="D237" s="13"/>
      <c r="E237" s="13"/>
      <c r="F237" s="13"/>
      <c r="G237" s="55" t="s">
        <v>2</v>
      </c>
      <c r="H237" s="56"/>
      <c r="I237" s="57"/>
      <c r="J237" s="58">
        <v>7746.1000009999998</v>
      </c>
      <c r="K237" s="58">
        <v>7611.0303242500004</v>
      </c>
      <c r="L237" s="58">
        <f t="shared" si="3"/>
        <v>-135.06967674999942</v>
      </c>
    </row>
    <row r="238" spans="1:12" ht="15" x14ac:dyDescent="0.2">
      <c r="A238" s="8"/>
      <c r="B238" s="28"/>
      <c r="C238" s="28"/>
      <c r="D238" s="13"/>
      <c r="E238" s="13"/>
      <c r="F238" s="13"/>
      <c r="G238" s="59"/>
      <c r="H238" s="60" t="s">
        <v>1812</v>
      </c>
      <c r="I238" s="61" t="s">
        <v>1144</v>
      </c>
      <c r="J238" s="62">
        <v>7746.1000009999998</v>
      </c>
      <c r="K238" s="62">
        <v>7611.0303242500004</v>
      </c>
      <c r="L238" s="62">
        <f t="shared" si="3"/>
        <v>-135.06967674999942</v>
      </c>
    </row>
    <row r="239" spans="1:12" ht="15" x14ac:dyDescent="0.2">
      <c r="A239" s="8"/>
      <c r="B239" s="28"/>
      <c r="C239" s="28"/>
      <c r="D239" s="24" t="s">
        <v>36</v>
      </c>
      <c r="E239" s="24"/>
      <c r="F239" s="24"/>
      <c r="G239" s="55"/>
      <c r="H239" s="56"/>
      <c r="I239" s="57"/>
      <c r="J239" s="58">
        <v>2863.6196799999998</v>
      </c>
      <c r="K239" s="58">
        <v>2863.6196799999998</v>
      </c>
      <c r="L239" s="58">
        <f t="shared" si="3"/>
        <v>0</v>
      </c>
    </row>
    <row r="240" spans="1:12" ht="15" x14ac:dyDescent="0.2">
      <c r="A240" s="8"/>
      <c r="B240" s="28"/>
      <c r="C240" s="28"/>
      <c r="D240" s="13"/>
      <c r="E240" s="29">
        <v>32</v>
      </c>
      <c r="F240" s="30" t="s">
        <v>37</v>
      </c>
      <c r="G240" s="31"/>
      <c r="H240" s="32"/>
      <c r="I240" s="33"/>
      <c r="J240" s="34">
        <v>2863.6196799999998</v>
      </c>
      <c r="K240" s="34">
        <v>2863.6196799999998</v>
      </c>
      <c r="L240" s="34">
        <f t="shared" si="3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55" t="s">
        <v>2</v>
      </c>
      <c r="H241" s="56"/>
      <c r="I241" s="57"/>
      <c r="J241" s="58">
        <v>2863.6196799999998</v>
      </c>
      <c r="K241" s="58">
        <v>2863.6196799999998</v>
      </c>
      <c r="L241" s="58">
        <f t="shared" si="3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59"/>
      <c r="H242" s="60" t="s">
        <v>1815</v>
      </c>
      <c r="I242" s="61" t="s">
        <v>1145</v>
      </c>
      <c r="J242" s="62">
        <v>1585.182855</v>
      </c>
      <c r="K242" s="62">
        <v>1585.182855</v>
      </c>
      <c r="L242" s="62">
        <f t="shared" si="3"/>
        <v>0</v>
      </c>
    </row>
    <row r="243" spans="1:12" ht="15" x14ac:dyDescent="0.2">
      <c r="A243" s="8"/>
      <c r="B243" s="28"/>
      <c r="C243" s="28"/>
      <c r="D243" s="13"/>
      <c r="E243" s="13"/>
      <c r="F243" s="13"/>
      <c r="G243" s="59"/>
      <c r="H243" s="60" t="s">
        <v>1826</v>
      </c>
      <c r="I243" s="61" t="s">
        <v>1146</v>
      </c>
      <c r="J243" s="62">
        <v>29.869275999999999</v>
      </c>
      <c r="K243" s="62">
        <v>29.869275999999999</v>
      </c>
      <c r="L243" s="62">
        <f t="shared" si="3"/>
        <v>0</v>
      </c>
    </row>
    <row r="244" spans="1:12" ht="30" x14ac:dyDescent="0.2">
      <c r="A244" s="8"/>
      <c r="B244" s="28"/>
      <c r="C244" s="28"/>
      <c r="D244" s="13"/>
      <c r="E244" s="13"/>
      <c r="F244" s="13"/>
      <c r="G244" s="59"/>
      <c r="H244" s="60" t="s">
        <v>1827</v>
      </c>
      <c r="I244" s="61" t="s">
        <v>1147</v>
      </c>
      <c r="J244" s="62">
        <v>30.316879</v>
      </c>
      <c r="K244" s="62">
        <v>30.316879</v>
      </c>
      <c r="L244" s="62">
        <f t="shared" si="3"/>
        <v>0</v>
      </c>
    </row>
    <row r="245" spans="1:12" ht="30" x14ac:dyDescent="0.2">
      <c r="A245" s="8"/>
      <c r="B245" s="28"/>
      <c r="C245" s="28"/>
      <c r="D245" s="13"/>
      <c r="E245" s="13"/>
      <c r="F245" s="13"/>
      <c r="G245" s="59"/>
      <c r="H245" s="60" t="s">
        <v>1828</v>
      </c>
      <c r="I245" s="61" t="s">
        <v>1148</v>
      </c>
      <c r="J245" s="62">
        <v>37.280619999999999</v>
      </c>
      <c r="K245" s="62">
        <v>37.280619999999999</v>
      </c>
      <c r="L245" s="62">
        <f t="shared" si="3"/>
        <v>0</v>
      </c>
    </row>
    <row r="246" spans="1:12" ht="15" x14ac:dyDescent="0.2">
      <c r="A246" s="8"/>
      <c r="B246" s="28"/>
      <c r="C246" s="28"/>
      <c r="D246" s="13"/>
      <c r="E246" s="13"/>
      <c r="F246" s="13"/>
      <c r="G246" s="59"/>
      <c r="H246" s="60" t="s">
        <v>1829</v>
      </c>
      <c r="I246" s="67" t="s">
        <v>1149</v>
      </c>
      <c r="J246" s="62">
        <v>31.662699</v>
      </c>
      <c r="K246" s="62">
        <v>31.662699</v>
      </c>
      <c r="L246" s="62">
        <f t="shared" si="3"/>
        <v>0</v>
      </c>
    </row>
    <row r="247" spans="1:12" ht="15" x14ac:dyDescent="0.2">
      <c r="A247" s="8"/>
      <c r="B247" s="28"/>
      <c r="C247" s="28"/>
      <c r="D247" s="13"/>
      <c r="E247" s="13"/>
      <c r="F247" s="13"/>
      <c r="G247" s="59"/>
      <c r="H247" s="60" t="s">
        <v>1830</v>
      </c>
      <c r="I247" s="61" t="s">
        <v>1150</v>
      </c>
      <c r="J247" s="62">
        <v>30.098980000000001</v>
      </c>
      <c r="K247" s="62">
        <v>30.098980000000001</v>
      </c>
      <c r="L247" s="62">
        <f t="shared" si="3"/>
        <v>0</v>
      </c>
    </row>
    <row r="248" spans="1:12" ht="30" x14ac:dyDescent="0.2">
      <c r="A248" s="8"/>
      <c r="B248" s="28"/>
      <c r="C248" s="28"/>
      <c r="D248" s="13"/>
      <c r="E248" s="13"/>
      <c r="F248" s="13"/>
      <c r="G248" s="59"/>
      <c r="H248" s="60" t="s">
        <v>1831</v>
      </c>
      <c r="I248" s="61" t="s">
        <v>1151</v>
      </c>
      <c r="J248" s="62">
        <v>31.179718000000001</v>
      </c>
      <c r="K248" s="62">
        <v>31.179718000000001</v>
      </c>
      <c r="L248" s="62">
        <f t="shared" si="3"/>
        <v>0</v>
      </c>
    </row>
    <row r="249" spans="1:12" ht="30" x14ac:dyDescent="0.2">
      <c r="A249" s="8"/>
      <c r="B249" s="28"/>
      <c r="C249" s="28"/>
      <c r="D249" s="13"/>
      <c r="E249" s="13"/>
      <c r="F249" s="13"/>
      <c r="G249" s="59"/>
      <c r="H249" s="60" t="s">
        <v>1838</v>
      </c>
      <c r="I249" s="61" t="s">
        <v>1152</v>
      </c>
      <c r="J249" s="62">
        <v>31.761175000000001</v>
      </c>
      <c r="K249" s="62">
        <v>31.761175000000001</v>
      </c>
      <c r="L249" s="62">
        <f t="shared" si="3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59"/>
      <c r="H250" s="60" t="s">
        <v>1832</v>
      </c>
      <c r="I250" s="61" t="s">
        <v>1153</v>
      </c>
      <c r="J250" s="62">
        <v>33.879860999999998</v>
      </c>
      <c r="K250" s="62">
        <v>33.879860999999998</v>
      </c>
      <c r="L250" s="62">
        <f t="shared" si="3"/>
        <v>0</v>
      </c>
    </row>
    <row r="251" spans="1:12" ht="15" x14ac:dyDescent="0.2">
      <c r="A251" s="8"/>
      <c r="B251" s="28"/>
      <c r="C251" s="28"/>
      <c r="D251" s="13"/>
      <c r="E251" s="13"/>
      <c r="F251" s="13"/>
      <c r="G251" s="59"/>
      <c r="H251" s="60" t="s">
        <v>1839</v>
      </c>
      <c r="I251" s="61" t="s">
        <v>1154</v>
      </c>
      <c r="J251" s="62">
        <v>30.610975</v>
      </c>
      <c r="K251" s="62">
        <v>30.610975</v>
      </c>
      <c r="L251" s="62">
        <f t="shared" si="3"/>
        <v>0</v>
      </c>
    </row>
    <row r="252" spans="1:12" ht="15" x14ac:dyDescent="0.2">
      <c r="A252" s="8"/>
      <c r="B252" s="28"/>
      <c r="C252" s="28"/>
      <c r="D252" s="13"/>
      <c r="E252" s="13"/>
      <c r="F252" s="13"/>
      <c r="G252" s="59"/>
      <c r="H252" s="60" t="s">
        <v>1833</v>
      </c>
      <c r="I252" s="61" t="s">
        <v>1155</v>
      </c>
      <c r="J252" s="62">
        <v>34.152847000000001</v>
      </c>
      <c r="K252" s="62">
        <v>34.152847000000001</v>
      </c>
      <c r="L252" s="62">
        <f t="shared" si="3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59"/>
      <c r="H253" s="60" t="s">
        <v>1860</v>
      </c>
      <c r="I253" s="61" t="s">
        <v>1156</v>
      </c>
      <c r="J253" s="62">
        <v>38.928151999999997</v>
      </c>
      <c r="K253" s="62">
        <v>38.928151999999997</v>
      </c>
      <c r="L253" s="62">
        <f t="shared" si="3"/>
        <v>0</v>
      </c>
    </row>
    <row r="254" spans="1:12" ht="30" x14ac:dyDescent="0.2">
      <c r="A254" s="8"/>
      <c r="B254" s="28"/>
      <c r="C254" s="28"/>
      <c r="D254" s="13"/>
      <c r="E254" s="13"/>
      <c r="F254" s="13"/>
      <c r="G254" s="59"/>
      <c r="H254" s="60" t="s">
        <v>1834</v>
      </c>
      <c r="I254" s="61" t="s">
        <v>1157</v>
      </c>
      <c r="J254" s="62">
        <v>30.205387999999999</v>
      </c>
      <c r="K254" s="62">
        <v>30.205387999999999</v>
      </c>
      <c r="L254" s="62">
        <f t="shared" si="3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59"/>
      <c r="H255" s="60" t="s">
        <v>1956</v>
      </c>
      <c r="I255" s="61" t="s">
        <v>1158</v>
      </c>
      <c r="J255" s="62">
        <v>33.571350000000002</v>
      </c>
      <c r="K255" s="62">
        <v>33.571350000000002</v>
      </c>
      <c r="L255" s="62">
        <f t="shared" si="3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59"/>
      <c r="H256" s="60" t="s">
        <v>1957</v>
      </c>
      <c r="I256" s="61" t="s">
        <v>1159</v>
      </c>
      <c r="J256" s="62">
        <v>31.583335000000002</v>
      </c>
      <c r="K256" s="62">
        <v>31.583335000000002</v>
      </c>
      <c r="L256" s="62">
        <f t="shared" si="3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59"/>
      <c r="H257" s="60" t="s">
        <v>1958</v>
      </c>
      <c r="I257" s="61" t="s">
        <v>1160</v>
      </c>
      <c r="J257" s="62">
        <v>31.780137</v>
      </c>
      <c r="K257" s="62">
        <v>31.780137</v>
      </c>
      <c r="L257" s="62">
        <f t="shared" si="3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59"/>
      <c r="H258" s="60" t="s">
        <v>1959</v>
      </c>
      <c r="I258" s="61" t="s">
        <v>1161</v>
      </c>
      <c r="J258" s="62">
        <v>37.317467000000001</v>
      </c>
      <c r="K258" s="62">
        <v>37.317467000000001</v>
      </c>
      <c r="L258" s="62">
        <f t="shared" si="3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59"/>
      <c r="H259" s="60" t="s">
        <v>1960</v>
      </c>
      <c r="I259" s="61" t="s">
        <v>1162</v>
      </c>
      <c r="J259" s="62">
        <v>26.796513999999998</v>
      </c>
      <c r="K259" s="62">
        <v>26.796513999999998</v>
      </c>
      <c r="L259" s="62">
        <f t="shared" si="3"/>
        <v>0</v>
      </c>
    </row>
    <row r="260" spans="1:12" ht="15" x14ac:dyDescent="0.2">
      <c r="A260" s="8"/>
      <c r="B260" s="28"/>
      <c r="C260" s="28"/>
      <c r="D260" s="13"/>
      <c r="E260" s="13"/>
      <c r="F260" s="13"/>
      <c r="G260" s="59"/>
      <c r="H260" s="60" t="s">
        <v>1961</v>
      </c>
      <c r="I260" s="61" t="s">
        <v>1163</v>
      </c>
      <c r="J260" s="62">
        <v>27.628143999999999</v>
      </c>
      <c r="K260" s="62">
        <v>27.628143999999999</v>
      </c>
      <c r="L260" s="62">
        <f t="shared" si="3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59"/>
      <c r="H261" s="60" t="s">
        <v>1962</v>
      </c>
      <c r="I261" s="61" t="s">
        <v>1164</v>
      </c>
      <c r="J261" s="62">
        <v>27.657093</v>
      </c>
      <c r="K261" s="62">
        <v>27.657093</v>
      </c>
      <c r="L261" s="62">
        <f t="shared" si="3"/>
        <v>0</v>
      </c>
    </row>
    <row r="262" spans="1:12" ht="45" x14ac:dyDescent="0.2">
      <c r="A262" s="8"/>
      <c r="B262" s="28"/>
      <c r="C262" s="28"/>
      <c r="D262" s="13"/>
      <c r="E262" s="13"/>
      <c r="F262" s="13"/>
      <c r="G262" s="59"/>
      <c r="H262" s="60" t="s">
        <v>1963</v>
      </c>
      <c r="I262" s="61" t="s">
        <v>1165</v>
      </c>
      <c r="J262" s="62">
        <v>27.510539000000001</v>
      </c>
      <c r="K262" s="62">
        <v>27.510539000000001</v>
      </c>
      <c r="L262" s="62">
        <f t="shared" si="3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59"/>
      <c r="H263" s="60" t="s">
        <v>1964</v>
      </c>
      <c r="I263" s="61" t="s">
        <v>1166</v>
      </c>
      <c r="J263" s="62">
        <v>31.351868</v>
      </c>
      <c r="K263" s="62">
        <v>31.351868</v>
      </c>
      <c r="L263" s="62">
        <f t="shared" si="3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59"/>
      <c r="H264" s="60" t="s">
        <v>1816</v>
      </c>
      <c r="I264" s="61" t="s">
        <v>1167</v>
      </c>
      <c r="J264" s="62">
        <v>34.242173000000001</v>
      </c>
      <c r="K264" s="62">
        <v>34.242173000000001</v>
      </c>
      <c r="L264" s="62">
        <f t="shared" si="3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59"/>
      <c r="H265" s="60" t="s">
        <v>1817</v>
      </c>
      <c r="I265" s="61" t="s">
        <v>1168</v>
      </c>
      <c r="J265" s="62">
        <v>23.710801</v>
      </c>
      <c r="K265" s="62">
        <v>23.710801</v>
      </c>
      <c r="L265" s="62">
        <f t="shared" ref="L265:L328" si="4">+K265-J265</f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59"/>
      <c r="H266" s="60" t="s">
        <v>1844</v>
      </c>
      <c r="I266" s="61" t="s">
        <v>1169</v>
      </c>
      <c r="J266" s="62">
        <v>24.325392000000001</v>
      </c>
      <c r="K266" s="62">
        <v>24.325392000000001</v>
      </c>
      <c r="L266" s="62">
        <f t="shared" si="4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59"/>
      <c r="H267" s="60" t="s">
        <v>1845</v>
      </c>
      <c r="I267" s="61" t="s">
        <v>1170</v>
      </c>
      <c r="J267" s="62">
        <v>24.937495999999999</v>
      </c>
      <c r="K267" s="62">
        <v>24.937495999999999</v>
      </c>
      <c r="L267" s="62">
        <f t="shared" si="4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59"/>
      <c r="H268" s="60" t="s">
        <v>1877</v>
      </c>
      <c r="I268" s="61" t="s">
        <v>1171</v>
      </c>
      <c r="J268" s="62">
        <v>25.888528000000001</v>
      </c>
      <c r="K268" s="62">
        <v>25.888528000000001</v>
      </c>
      <c r="L268" s="62">
        <f t="shared" si="4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59"/>
      <c r="H269" s="60" t="s">
        <v>1965</v>
      </c>
      <c r="I269" s="61" t="s">
        <v>1172</v>
      </c>
      <c r="J269" s="62">
        <v>27.420234000000001</v>
      </c>
      <c r="K269" s="62">
        <v>27.420234000000001</v>
      </c>
      <c r="L269" s="62">
        <f t="shared" si="4"/>
        <v>0</v>
      </c>
    </row>
    <row r="270" spans="1:12" ht="30" x14ac:dyDescent="0.2">
      <c r="A270" s="8"/>
      <c r="B270" s="28"/>
      <c r="C270" s="28"/>
      <c r="D270" s="13"/>
      <c r="E270" s="13"/>
      <c r="F270" s="13"/>
      <c r="G270" s="59"/>
      <c r="H270" s="60" t="s">
        <v>1878</v>
      </c>
      <c r="I270" s="61" t="s">
        <v>2305</v>
      </c>
      <c r="J270" s="62">
        <v>18.810473999999999</v>
      </c>
      <c r="K270" s="62">
        <v>18.810473999999999</v>
      </c>
      <c r="L270" s="62">
        <f t="shared" si="4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59"/>
      <c r="H271" s="60" t="s">
        <v>1879</v>
      </c>
      <c r="I271" s="61" t="s">
        <v>1173</v>
      </c>
      <c r="J271" s="62">
        <v>26.407119999999999</v>
      </c>
      <c r="K271" s="62">
        <v>26.407119999999999</v>
      </c>
      <c r="L271" s="62">
        <f t="shared" si="4"/>
        <v>0</v>
      </c>
    </row>
    <row r="272" spans="1:12" ht="45" x14ac:dyDescent="0.2">
      <c r="A272" s="8"/>
      <c r="B272" s="28"/>
      <c r="C272" s="28"/>
      <c r="D272" s="13"/>
      <c r="E272" s="13"/>
      <c r="F272" s="13"/>
      <c r="G272" s="59"/>
      <c r="H272" s="60" t="s">
        <v>1966</v>
      </c>
      <c r="I272" s="61" t="s">
        <v>1174</v>
      </c>
      <c r="J272" s="62">
        <v>29.747510999999999</v>
      </c>
      <c r="K272" s="62">
        <v>29.747510999999999</v>
      </c>
      <c r="L272" s="62">
        <f t="shared" si="4"/>
        <v>0</v>
      </c>
    </row>
    <row r="273" spans="1:12" ht="30" x14ac:dyDescent="0.2">
      <c r="A273" s="8"/>
      <c r="B273" s="28"/>
      <c r="C273" s="28"/>
      <c r="D273" s="13"/>
      <c r="E273" s="13"/>
      <c r="F273" s="13"/>
      <c r="G273" s="59"/>
      <c r="H273" s="60" t="s">
        <v>1967</v>
      </c>
      <c r="I273" s="61" t="s">
        <v>1721</v>
      </c>
      <c r="J273" s="62">
        <v>29.321283999999999</v>
      </c>
      <c r="K273" s="62">
        <v>29.321283999999999</v>
      </c>
      <c r="L273" s="62">
        <f t="shared" si="4"/>
        <v>0</v>
      </c>
    </row>
    <row r="274" spans="1:12" ht="15" x14ac:dyDescent="0.2">
      <c r="A274" s="8"/>
      <c r="B274" s="28"/>
      <c r="C274" s="28"/>
      <c r="D274" s="13"/>
      <c r="E274" s="13"/>
      <c r="F274" s="13"/>
      <c r="G274" s="59"/>
      <c r="H274" s="60" t="s">
        <v>1968</v>
      </c>
      <c r="I274" s="61" t="s">
        <v>1175</v>
      </c>
      <c r="J274" s="62">
        <v>31.355360000000001</v>
      </c>
      <c r="K274" s="62">
        <v>31.355360000000001</v>
      </c>
      <c r="L274" s="62">
        <f t="shared" si="4"/>
        <v>0</v>
      </c>
    </row>
    <row r="275" spans="1:12" ht="15" x14ac:dyDescent="0.2">
      <c r="A275" s="8"/>
      <c r="B275" s="28"/>
      <c r="C275" s="28"/>
      <c r="D275" s="13"/>
      <c r="E275" s="13"/>
      <c r="F275" s="13"/>
      <c r="G275" s="59"/>
      <c r="H275" s="60" t="s">
        <v>1969</v>
      </c>
      <c r="I275" s="61" t="s">
        <v>1176</v>
      </c>
      <c r="J275" s="62">
        <v>28.649722000000001</v>
      </c>
      <c r="K275" s="62">
        <v>28.649722000000001</v>
      </c>
      <c r="L275" s="62">
        <f t="shared" si="4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59"/>
      <c r="H276" s="60" t="s">
        <v>1970</v>
      </c>
      <c r="I276" s="61" t="s">
        <v>1177</v>
      </c>
      <c r="J276" s="62">
        <v>32.396462999999997</v>
      </c>
      <c r="K276" s="62">
        <v>32.396462999999997</v>
      </c>
      <c r="L276" s="62">
        <f t="shared" si="4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59"/>
      <c r="H277" s="60" t="s">
        <v>1971</v>
      </c>
      <c r="I277" s="61" t="s">
        <v>1178</v>
      </c>
      <c r="J277" s="62">
        <v>27.426566999999999</v>
      </c>
      <c r="K277" s="62">
        <v>27.426566999999999</v>
      </c>
      <c r="L277" s="62">
        <f t="shared" si="4"/>
        <v>0</v>
      </c>
    </row>
    <row r="278" spans="1:12" ht="30" x14ac:dyDescent="0.2">
      <c r="A278" s="8"/>
      <c r="B278" s="28"/>
      <c r="C278" s="28"/>
      <c r="D278" s="13"/>
      <c r="E278" s="13"/>
      <c r="F278" s="13"/>
      <c r="G278" s="59"/>
      <c r="H278" s="60" t="s">
        <v>1972</v>
      </c>
      <c r="I278" s="61" t="s">
        <v>1722</v>
      </c>
      <c r="J278" s="62">
        <v>29.718910999999999</v>
      </c>
      <c r="K278" s="62">
        <v>29.718910999999999</v>
      </c>
      <c r="L278" s="62">
        <f t="shared" si="4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59"/>
      <c r="H279" s="60" t="s">
        <v>1973</v>
      </c>
      <c r="I279" s="61" t="s">
        <v>1179</v>
      </c>
      <c r="J279" s="62">
        <v>27.970358999999998</v>
      </c>
      <c r="K279" s="62">
        <v>27.970358999999998</v>
      </c>
      <c r="L279" s="62">
        <f t="shared" si="4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59"/>
      <c r="H280" s="60" t="s">
        <v>1974</v>
      </c>
      <c r="I280" s="61" t="s">
        <v>1180</v>
      </c>
      <c r="J280" s="62">
        <v>30.453893999999998</v>
      </c>
      <c r="K280" s="62">
        <v>30.453893999999998</v>
      </c>
      <c r="L280" s="62">
        <f t="shared" si="4"/>
        <v>0</v>
      </c>
    </row>
    <row r="281" spans="1:12" ht="30" x14ac:dyDescent="0.2">
      <c r="A281" s="8"/>
      <c r="B281" s="28"/>
      <c r="C281" s="28"/>
      <c r="D281" s="13"/>
      <c r="E281" s="13"/>
      <c r="F281" s="13"/>
      <c r="G281" s="59"/>
      <c r="H281" s="60" t="s">
        <v>1880</v>
      </c>
      <c r="I281" s="61" t="s">
        <v>1181</v>
      </c>
      <c r="J281" s="62">
        <v>26.952292</v>
      </c>
      <c r="K281" s="62">
        <v>26.952292</v>
      </c>
      <c r="L281" s="62">
        <f t="shared" si="4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59"/>
      <c r="H282" s="60" t="s">
        <v>1916</v>
      </c>
      <c r="I282" s="61" t="s">
        <v>1182</v>
      </c>
      <c r="J282" s="62">
        <v>16.507525000000001</v>
      </c>
      <c r="K282" s="62">
        <v>16.507525000000001</v>
      </c>
      <c r="L282" s="62">
        <f t="shared" si="4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59"/>
      <c r="H283" s="60" t="s">
        <v>1917</v>
      </c>
      <c r="I283" s="61" t="s">
        <v>1183</v>
      </c>
      <c r="J283" s="62">
        <v>47.824081999999997</v>
      </c>
      <c r="K283" s="62">
        <v>47.824081999999997</v>
      </c>
      <c r="L283" s="62">
        <f t="shared" si="4"/>
        <v>0</v>
      </c>
    </row>
    <row r="284" spans="1:12" ht="15" x14ac:dyDescent="0.2">
      <c r="A284" s="8"/>
      <c r="B284" s="28"/>
      <c r="C284" s="28"/>
      <c r="D284" s="13"/>
      <c r="E284" s="13"/>
      <c r="F284" s="13"/>
      <c r="G284" s="59"/>
      <c r="H284" s="60" t="s">
        <v>1918</v>
      </c>
      <c r="I284" s="61" t="s">
        <v>1184</v>
      </c>
      <c r="J284" s="62">
        <v>18.909953000000002</v>
      </c>
      <c r="K284" s="62">
        <v>18.909953000000002</v>
      </c>
      <c r="L284" s="62">
        <f t="shared" si="4"/>
        <v>0</v>
      </c>
    </row>
    <row r="285" spans="1:12" ht="15" x14ac:dyDescent="0.2">
      <c r="A285" s="8"/>
      <c r="B285" s="28"/>
      <c r="C285" s="28"/>
      <c r="D285" s="13"/>
      <c r="E285" s="13"/>
      <c r="F285" s="13"/>
      <c r="G285" s="59"/>
      <c r="H285" s="60" t="s">
        <v>1919</v>
      </c>
      <c r="I285" s="61" t="s">
        <v>1185</v>
      </c>
      <c r="J285" s="62">
        <v>30.317667</v>
      </c>
      <c r="K285" s="62">
        <v>30.317667</v>
      </c>
      <c r="L285" s="62">
        <f t="shared" si="4"/>
        <v>0</v>
      </c>
    </row>
    <row r="286" spans="1:12" ht="15" x14ac:dyDescent="0.2">
      <c r="A286" s="8"/>
      <c r="B286" s="28"/>
      <c r="C286" s="28"/>
      <c r="D286" s="24" t="s">
        <v>38</v>
      </c>
      <c r="E286" s="24"/>
      <c r="F286" s="24"/>
      <c r="G286" s="55"/>
      <c r="H286" s="56"/>
      <c r="I286" s="57"/>
      <c r="J286" s="58">
        <v>1246242.7555219999</v>
      </c>
      <c r="K286" s="58">
        <v>1726980.7065338583</v>
      </c>
      <c r="L286" s="58">
        <f t="shared" si="4"/>
        <v>480737.95101185841</v>
      </c>
    </row>
    <row r="287" spans="1:12" ht="15" x14ac:dyDescent="0.2">
      <c r="A287" s="8"/>
      <c r="B287" s="28"/>
      <c r="C287" s="28"/>
      <c r="D287" s="13"/>
      <c r="E287" s="29">
        <v>2</v>
      </c>
      <c r="F287" s="30" t="s">
        <v>39</v>
      </c>
      <c r="G287" s="31"/>
      <c r="H287" s="32"/>
      <c r="I287" s="33"/>
      <c r="J287" s="34">
        <v>805.02429199999995</v>
      </c>
      <c r="K287" s="34">
        <v>613.39893268999981</v>
      </c>
      <c r="L287" s="34">
        <f t="shared" si="4"/>
        <v>-191.62535931000014</v>
      </c>
    </row>
    <row r="288" spans="1:12" ht="15" x14ac:dyDescent="0.2">
      <c r="A288" s="8"/>
      <c r="B288" s="28"/>
      <c r="C288" s="28"/>
      <c r="D288" s="13"/>
      <c r="E288" s="13"/>
      <c r="F288" s="13"/>
      <c r="G288" s="55" t="s">
        <v>2</v>
      </c>
      <c r="H288" s="56"/>
      <c r="I288" s="57"/>
      <c r="J288" s="58">
        <v>805.02429199999995</v>
      </c>
      <c r="K288" s="58">
        <v>613.39893268999981</v>
      </c>
      <c r="L288" s="58">
        <f t="shared" si="4"/>
        <v>-191.62535931000014</v>
      </c>
    </row>
    <row r="289" spans="1:12" ht="15" x14ac:dyDescent="0.2">
      <c r="A289" s="8"/>
      <c r="B289" s="28"/>
      <c r="C289" s="28"/>
      <c r="D289" s="13"/>
      <c r="E289" s="13"/>
      <c r="F289" s="13"/>
      <c r="G289" s="59"/>
      <c r="H289" s="60" t="s">
        <v>1827</v>
      </c>
      <c r="I289" s="61" t="s">
        <v>1186</v>
      </c>
      <c r="J289" s="62">
        <v>59.286835000000004</v>
      </c>
      <c r="K289" s="62">
        <v>26.707801829999994</v>
      </c>
      <c r="L289" s="62">
        <f t="shared" si="4"/>
        <v>-32.57903317000001</v>
      </c>
    </row>
    <row r="290" spans="1:12" ht="15" x14ac:dyDescent="0.2">
      <c r="A290" s="8"/>
      <c r="B290" s="28"/>
      <c r="C290" s="28"/>
      <c r="D290" s="13"/>
      <c r="E290" s="13"/>
      <c r="F290" s="13"/>
      <c r="G290" s="59"/>
      <c r="H290" s="60" t="s">
        <v>1828</v>
      </c>
      <c r="I290" s="61" t="s">
        <v>1773</v>
      </c>
      <c r="J290" s="62">
        <v>470.40666599999997</v>
      </c>
      <c r="K290" s="62">
        <v>299.90181638999985</v>
      </c>
      <c r="L290" s="62">
        <f t="shared" si="4"/>
        <v>-170.50484961000012</v>
      </c>
    </row>
    <row r="291" spans="1:12" ht="15" x14ac:dyDescent="0.2">
      <c r="A291" s="8"/>
      <c r="B291" s="28"/>
      <c r="C291" s="28"/>
      <c r="D291" s="13"/>
      <c r="E291" s="13"/>
      <c r="F291" s="13"/>
      <c r="G291" s="59"/>
      <c r="H291" s="60" t="s">
        <v>1829</v>
      </c>
      <c r="I291" s="61" t="s">
        <v>1975</v>
      </c>
      <c r="J291" s="62">
        <v>20.97729</v>
      </c>
      <c r="K291" s="62">
        <v>4.3873066400000003</v>
      </c>
      <c r="L291" s="62">
        <f t="shared" si="4"/>
        <v>-16.589983359999998</v>
      </c>
    </row>
    <row r="292" spans="1:12" ht="30" x14ac:dyDescent="0.2">
      <c r="A292" s="8"/>
      <c r="B292" s="28"/>
      <c r="C292" s="28"/>
      <c r="D292" s="13"/>
      <c r="E292" s="13"/>
      <c r="F292" s="13"/>
      <c r="G292" s="59"/>
      <c r="H292" s="60" t="s">
        <v>1830</v>
      </c>
      <c r="I292" s="61" t="s">
        <v>1187</v>
      </c>
      <c r="J292" s="62">
        <v>59.565755000000003</v>
      </c>
      <c r="K292" s="62">
        <v>56.363320459999983</v>
      </c>
      <c r="L292" s="62">
        <f t="shared" si="4"/>
        <v>-3.20243454000002</v>
      </c>
    </row>
    <row r="293" spans="1:12" ht="15" x14ac:dyDescent="0.2">
      <c r="A293" s="8"/>
      <c r="B293" s="28"/>
      <c r="C293" s="28"/>
      <c r="D293" s="13"/>
      <c r="E293" s="13"/>
      <c r="F293" s="13"/>
      <c r="G293" s="59"/>
      <c r="H293" s="60" t="s">
        <v>1976</v>
      </c>
      <c r="I293" s="61" t="s">
        <v>1188</v>
      </c>
      <c r="J293" s="62">
        <v>26.220616</v>
      </c>
      <c r="K293" s="62">
        <v>33.647095239999992</v>
      </c>
      <c r="L293" s="62">
        <f t="shared" si="4"/>
        <v>7.4264792399999919</v>
      </c>
    </row>
    <row r="294" spans="1:12" ht="15" x14ac:dyDescent="0.2">
      <c r="A294" s="8"/>
      <c r="B294" s="28"/>
      <c r="C294" s="28"/>
      <c r="D294" s="13"/>
      <c r="E294" s="13"/>
      <c r="F294" s="13"/>
      <c r="G294" s="59"/>
      <c r="H294" s="60" t="s">
        <v>1977</v>
      </c>
      <c r="I294" s="61" t="s">
        <v>1189</v>
      </c>
      <c r="J294" s="62">
        <v>28.411306</v>
      </c>
      <c r="K294" s="62">
        <v>15.164163289999999</v>
      </c>
      <c r="L294" s="62">
        <f t="shared" si="4"/>
        <v>-13.24714271</v>
      </c>
    </row>
    <row r="295" spans="1:12" ht="15" x14ac:dyDescent="0.2">
      <c r="A295" s="8"/>
      <c r="B295" s="28"/>
      <c r="C295" s="28"/>
      <c r="D295" s="13"/>
      <c r="E295" s="13"/>
      <c r="F295" s="13"/>
      <c r="G295" s="59"/>
      <c r="H295" s="60" t="s">
        <v>1861</v>
      </c>
      <c r="I295" s="61" t="s">
        <v>2306</v>
      </c>
      <c r="J295" s="62">
        <v>43.449534</v>
      </c>
      <c r="K295" s="62">
        <v>7.9466238200000001</v>
      </c>
      <c r="L295" s="62">
        <f t="shared" si="4"/>
        <v>-35.502910180000001</v>
      </c>
    </row>
    <row r="296" spans="1:12" ht="15" x14ac:dyDescent="0.2">
      <c r="A296" s="8"/>
      <c r="B296" s="28"/>
      <c r="C296" s="28"/>
      <c r="D296" s="13"/>
      <c r="E296" s="13"/>
      <c r="F296" s="13"/>
      <c r="G296" s="59"/>
      <c r="H296" s="60" t="s">
        <v>1865</v>
      </c>
      <c r="I296" s="61" t="s">
        <v>1190</v>
      </c>
      <c r="J296" s="62">
        <v>12.130502</v>
      </c>
      <c r="K296" s="62">
        <v>2.6532026199999996</v>
      </c>
      <c r="L296" s="62">
        <f t="shared" si="4"/>
        <v>-9.4772993799999998</v>
      </c>
    </row>
    <row r="297" spans="1:12" ht="15" x14ac:dyDescent="0.2">
      <c r="A297" s="8"/>
      <c r="B297" s="28"/>
      <c r="C297" s="28"/>
      <c r="D297" s="13"/>
      <c r="E297" s="13"/>
      <c r="F297" s="13"/>
      <c r="G297" s="59"/>
      <c r="H297" s="60" t="s">
        <v>1978</v>
      </c>
      <c r="I297" s="61" t="s">
        <v>1191</v>
      </c>
      <c r="J297" s="62">
        <v>14.760324000000001</v>
      </c>
      <c r="K297" s="62">
        <v>42.133749919999993</v>
      </c>
      <c r="L297" s="62">
        <f t="shared" si="4"/>
        <v>27.373425919999992</v>
      </c>
    </row>
    <row r="298" spans="1:12" ht="15" x14ac:dyDescent="0.2">
      <c r="A298" s="8"/>
      <c r="B298" s="28"/>
      <c r="C298" s="28"/>
      <c r="D298" s="13"/>
      <c r="E298" s="13"/>
      <c r="F298" s="13"/>
      <c r="G298" s="59"/>
      <c r="H298" s="60" t="s">
        <v>1981</v>
      </c>
      <c r="I298" s="61" t="s">
        <v>1192</v>
      </c>
      <c r="J298" s="62">
        <v>6.5093579999999998</v>
      </c>
      <c r="K298" s="62">
        <v>1.7431675800000002</v>
      </c>
      <c r="L298" s="62">
        <f t="shared" si="4"/>
        <v>-4.7661904199999992</v>
      </c>
    </row>
    <row r="299" spans="1:12" ht="30" x14ac:dyDescent="0.2">
      <c r="A299" s="8"/>
      <c r="B299" s="28"/>
      <c r="C299" s="28"/>
      <c r="D299" s="13"/>
      <c r="E299" s="13"/>
      <c r="F299" s="13"/>
      <c r="G299" s="59"/>
      <c r="H299" s="60" t="s">
        <v>1982</v>
      </c>
      <c r="I299" s="61" t="s">
        <v>1983</v>
      </c>
      <c r="J299" s="62">
        <v>8.384207</v>
      </c>
      <c r="K299" s="62">
        <v>2.9915401000000004</v>
      </c>
      <c r="L299" s="62">
        <f t="shared" si="4"/>
        <v>-5.3926669</v>
      </c>
    </row>
    <row r="300" spans="1:12" ht="15" x14ac:dyDescent="0.2">
      <c r="A300" s="8"/>
      <c r="B300" s="28"/>
      <c r="C300" s="28"/>
      <c r="D300" s="13"/>
      <c r="E300" s="13"/>
      <c r="F300" s="13"/>
      <c r="G300" s="59"/>
      <c r="H300" s="60" t="s">
        <v>1867</v>
      </c>
      <c r="I300" s="61" t="s">
        <v>1193</v>
      </c>
      <c r="J300" s="62">
        <v>54.921899000000003</v>
      </c>
      <c r="K300" s="62">
        <v>85.164800809999988</v>
      </c>
      <c r="L300" s="62">
        <f t="shared" si="4"/>
        <v>30.242901809999985</v>
      </c>
    </row>
    <row r="301" spans="1:12" ht="15" x14ac:dyDescent="0.2">
      <c r="A301" s="8"/>
      <c r="B301" s="28"/>
      <c r="C301" s="28"/>
      <c r="D301" s="13"/>
      <c r="E301" s="13"/>
      <c r="F301" s="13"/>
      <c r="G301" s="59"/>
      <c r="H301" s="60" t="s">
        <v>1869</v>
      </c>
      <c r="I301" s="61" t="s">
        <v>2272</v>
      </c>
      <c r="J301" s="62">
        <v>0</v>
      </c>
      <c r="K301" s="62">
        <v>1.2287688199999998</v>
      </c>
      <c r="L301" s="62">
        <f t="shared" si="4"/>
        <v>1.2287688199999998</v>
      </c>
    </row>
    <row r="302" spans="1:12" ht="15" x14ac:dyDescent="0.2">
      <c r="A302" s="8"/>
      <c r="B302" s="28"/>
      <c r="C302" s="28"/>
      <c r="D302" s="13"/>
      <c r="E302" s="13"/>
      <c r="F302" s="13"/>
      <c r="G302" s="59"/>
      <c r="H302" s="60" t="s">
        <v>1870</v>
      </c>
      <c r="I302" s="61" t="s">
        <v>2273</v>
      </c>
      <c r="J302" s="62">
        <v>0</v>
      </c>
      <c r="K302" s="62">
        <v>33.36557517</v>
      </c>
      <c r="L302" s="62">
        <f t="shared" si="4"/>
        <v>33.36557517</v>
      </c>
    </row>
    <row r="303" spans="1:12" ht="15" x14ac:dyDescent="0.2">
      <c r="A303" s="8"/>
      <c r="B303" s="28"/>
      <c r="C303" s="28"/>
      <c r="D303" s="13"/>
      <c r="E303" s="29">
        <v>4</v>
      </c>
      <c r="F303" s="30" t="s">
        <v>40</v>
      </c>
      <c r="G303" s="31"/>
      <c r="H303" s="32"/>
      <c r="I303" s="33"/>
      <c r="J303" s="34">
        <v>5853.2267009999996</v>
      </c>
      <c r="K303" s="34">
        <v>11765.850426999996</v>
      </c>
      <c r="L303" s="34">
        <f t="shared" si="4"/>
        <v>5912.6237259999962</v>
      </c>
    </row>
    <row r="304" spans="1:12" ht="15" x14ac:dyDescent="0.2">
      <c r="A304" s="8"/>
      <c r="B304" s="28"/>
      <c r="C304" s="28"/>
      <c r="D304" s="13"/>
      <c r="E304" s="13"/>
      <c r="F304" s="13"/>
      <c r="G304" s="55" t="s">
        <v>2</v>
      </c>
      <c r="H304" s="56"/>
      <c r="I304" s="57"/>
      <c r="J304" s="58">
        <v>2449.1328739999999</v>
      </c>
      <c r="K304" s="58">
        <v>3707.8370374699998</v>
      </c>
      <c r="L304" s="58">
        <f t="shared" si="4"/>
        <v>1258.7041634699999</v>
      </c>
    </row>
    <row r="305" spans="1:12" ht="15" x14ac:dyDescent="0.2">
      <c r="A305" s="8"/>
      <c r="B305" s="28"/>
      <c r="C305" s="28"/>
      <c r="D305" s="13"/>
      <c r="E305" s="13"/>
      <c r="F305" s="13"/>
      <c r="G305" s="59"/>
      <c r="H305" s="60" t="s">
        <v>1812</v>
      </c>
      <c r="I305" s="61" t="s">
        <v>1194</v>
      </c>
      <c r="J305" s="62">
        <v>71.550026000000003</v>
      </c>
      <c r="K305" s="62">
        <v>35.327570839999993</v>
      </c>
      <c r="L305" s="62">
        <f t="shared" si="4"/>
        <v>-36.22245516000001</v>
      </c>
    </row>
    <row r="306" spans="1:12" ht="15" x14ac:dyDescent="0.2">
      <c r="A306" s="8"/>
      <c r="B306" s="28"/>
      <c r="C306" s="28"/>
      <c r="D306" s="13"/>
      <c r="E306" s="13"/>
      <c r="F306" s="13"/>
      <c r="G306" s="59"/>
      <c r="H306" s="60" t="s">
        <v>1862</v>
      </c>
      <c r="I306" s="61" t="s">
        <v>1199</v>
      </c>
      <c r="J306" s="62">
        <v>52.935136</v>
      </c>
      <c r="K306" s="62">
        <v>32.511388590000003</v>
      </c>
      <c r="L306" s="62">
        <f t="shared" si="4"/>
        <v>-20.423747409999997</v>
      </c>
    </row>
    <row r="307" spans="1:12" ht="15" x14ac:dyDescent="0.2">
      <c r="A307" s="8"/>
      <c r="B307" s="28"/>
      <c r="C307" s="28"/>
      <c r="D307" s="13"/>
      <c r="E307" s="13"/>
      <c r="F307" s="13"/>
      <c r="G307" s="59"/>
      <c r="H307" s="60" t="s">
        <v>1863</v>
      </c>
      <c r="I307" s="61" t="s">
        <v>1200</v>
      </c>
      <c r="J307" s="62">
        <v>19.972093000000001</v>
      </c>
      <c r="K307" s="62">
        <v>34.544676239999994</v>
      </c>
      <c r="L307" s="62">
        <f t="shared" si="4"/>
        <v>14.572583239999993</v>
      </c>
    </row>
    <row r="308" spans="1:12" ht="15" x14ac:dyDescent="0.2">
      <c r="A308" s="8"/>
      <c r="B308" s="28"/>
      <c r="C308" s="28"/>
      <c r="D308" s="13"/>
      <c r="E308" s="13"/>
      <c r="F308" s="13"/>
      <c r="G308" s="59"/>
      <c r="H308" s="60" t="s">
        <v>1864</v>
      </c>
      <c r="I308" s="61" t="s">
        <v>1201</v>
      </c>
      <c r="J308" s="62">
        <v>9.4489959999999993</v>
      </c>
      <c r="K308" s="62">
        <v>19.884023910000003</v>
      </c>
      <c r="L308" s="62">
        <f t="shared" si="4"/>
        <v>10.435027910000004</v>
      </c>
    </row>
    <row r="309" spans="1:12" ht="15" x14ac:dyDescent="0.2">
      <c r="A309" s="8"/>
      <c r="B309" s="28"/>
      <c r="C309" s="28"/>
      <c r="D309" s="13"/>
      <c r="E309" s="13"/>
      <c r="F309" s="13"/>
      <c r="G309" s="59"/>
      <c r="H309" s="60" t="s">
        <v>1865</v>
      </c>
      <c r="I309" s="61" t="s">
        <v>1202</v>
      </c>
      <c r="J309" s="62">
        <v>6.2579419999999999</v>
      </c>
      <c r="K309" s="62">
        <v>13.076777699999999</v>
      </c>
      <c r="L309" s="62">
        <f t="shared" si="4"/>
        <v>6.8188356999999993</v>
      </c>
    </row>
    <row r="310" spans="1:12" ht="15" x14ac:dyDescent="0.2">
      <c r="A310" s="8"/>
      <c r="B310" s="28"/>
      <c r="C310" s="28"/>
      <c r="D310" s="13"/>
      <c r="E310" s="13"/>
      <c r="F310" s="13"/>
      <c r="G310" s="59"/>
      <c r="H310" s="60" t="s">
        <v>1814</v>
      </c>
      <c r="I310" s="61" t="s">
        <v>1203</v>
      </c>
      <c r="J310" s="62">
        <v>58.201554999999999</v>
      </c>
      <c r="K310" s="62">
        <v>22.787780249999997</v>
      </c>
      <c r="L310" s="62">
        <f t="shared" si="4"/>
        <v>-35.413774750000002</v>
      </c>
    </row>
    <row r="311" spans="1:12" ht="15" x14ac:dyDescent="0.2">
      <c r="A311" s="8"/>
      <c r="B311" s="28"/>
      <c r="C311" s="28"/>
      <c r="D311" s="13"/>
      <c r="E311" s="13"/>
      <c r="F311" s="13"/>
      <c r="G311" s="59"/>
      <c r="H311" s="60" t="s">
        <v>1817</v>
      </c>
      <c r="I311" s="61" t="s">
        <v>1204</v>
      </c>
      <c r="J311" s="62">
        <v>59.911405999999999</v>
      </c>
      <c r="K311" s="62">
        <v>72.238602959999994</v>
      </c>
      <c r="L311" s="62">
        <f t="shared" si="4"/>
        <v>12.327196959999995</v>
      </c>
    </row>
    <row r="312" spans="1:12" ht="15" x14ac:dyDescent="0.2">
      <c r="A312" s="8"/>
      <c r="B312" s="28"/>
      <c r="C312" s="28"/>
      <c r="D312" s="13"/>
      <c r="E312" s="13"/>
      <c r="F312" s="13"/>
      <c r="G312" s="59"/>
      <c r="H312" s="60" t="s">
        <v>1844</v>
      </c>
      <c r="I312" s="61" t="s">
        <v>1205</v>
      </c>
      <c r="J312" s="62">
        <v>12.562739000000001</v>
      </c>
      <c r="K312" s="62">
        <v>19.175111159999997</v>
      </c>
      <c r="L312" s="62">
        <f t="shared" si="4"/>
        <v>6.6123721599999961</v>
      </c>
    </row>
    <row r="313" spans="1:12" ht="15" x14ac:dyDescent="0.2">
      <c r="A313" s="8"/>
      <c r="B313" s="28"/>
      <c r="C313" s="28"/>
      <c r="D313" s="13"/>
      <c r="E313" s="13"/>
      <c r="F313" s="13"/>
      <c r="G313" s="59"/>
      <c r="H313" s="60" t="s">
        <v>1965</v>
      </c>
      <c r="I313" s="61" t="s">
        <v>1206</v>
      </c>
      <c r="J313" s="62">
        <v>59.092015000000004</v>
      </c>
      <c r="K313" s="62">
        <v>64.669016439999993</v>
      </c>
      <c r="L313" s="62">
        <f t="shared" si="4"/>
        <v>5.5770014399999894</v>
      </c>
    </row>
    <row r="314" spans="1:12" ht="15" x14ac:dyDescent="0.2">
      <c r="A314" s="8"/>
      <c r="B314" s="28"/>
      <c r="C314" s="28"/>
      <c r="D314" s="13"/>
      <c r="E314" s="13"/>
      <c r="F314" s="13"/>
      <c r="G314" s="59"/>
      <c r="H314" s="60" t="s">
        <v>1878</v>
      </c>
      <c r="I314" s="61" t="s">
        <v>1207</v>
      </c>
      <c r="J314" s="62">
        <v>4.8352190000000004</v>
      </c>
      <c r="K314" s="62">
        <v>3.4450741099999997</v>
      </c>
      <c r="L314" s="62">
        <f t="shared" si="4"/>
        <v>-1.3901448900000006</v>
      </c>
    </row>
    <row r="315" spans="1:12" ht="15" x14ac:dyDescent="0.2">
      <c r="A315" s="8"/>
      <c r="B315" s="28"/>
      <c r="C315" s="28"/>
      <c r="D315" s="13"/>
      <c r="E315" s="13"/>
      <c r="F315" s="13"/>
      <c r="G315" s="59"/>
      <c r="H315" s="60" t="s">
        <v>1879</v>
      </c>
      <c r="I315" s="67" t="s">
        <v>1208</v>
      </c>
      <c r="J315" s="62">
        <v>12.090662999999999</v>
      </c>
      <c r="K315" s="62">
        <v>10.925541709999999</v>
      </c>
      <c r="L315" s="62">
        <f t="shared" si="4"/>
        <v>-1.1651212900000001</v>
      </c>
    </row>
    <row r="316" spans="1:12" ht="15" x14ac:dyDescent="0.2">
      <c r="A316" s="8"/>
      <c r="B316" s="28"/>
      <c r="C316" s="28"/>
      <c r="D316" s="13"/>
      <c r="E316" s="13"/>
      <c r="F316" s="13"/>
      <c r="G316" s="59"/>
      <c r="H316" s="60" t="s">
        <v>1967</v>
      </c>
      <c r="I316" s="67" t="s">
        <v>1984</v>
      </c>
      <c r="J316" s="62">
        <v>39.454118999999999</v>
      </c>
      <c r="K316" s="62">
        <v>8.7965061299999991</v>
      </c>
      <c r="L316" s="62">
        <f t="shared" si="4"/>
        <v>-30.657612870000001</v>
      </c>
    </row>
    <row r="317" spans="1:12" ht="15" x14ac:dyDescent="0.2">
      <c r="A317" s="8"/>
      <c r="B317" s="28"/>
      <c r="C317" s="28"/>
      <c r="D317" s="13"/>
      <c r="E317" s="13"/>
      <c r="F317" s="13"/>
      <c r="G317" s="59"/>
      <c r="H317" s="60" t="s">
        <v>1846</v>
      </c>
      <c r="I317" s="61" t="s">
        <v>1985</v>
      </c>
      <c r="J317" s="62">
        <v>24.617104999999999</v>
      </c>
      <c r="K317" s="62">
        <v>28.749233780000001</v>
      </c>
      <c r="L317" s="62">
        <f t="shared" si="4"/>
        <v>4.1321287800000022</v>
      </c>
    </row>
    <row r="318" spans="1:12" ht="15" x14ac:dyDescent="0.2">
      <c r="A318" s="8"/>
      <c r="B318" s="28"/>
      <c r="C318" s="28"/>
      <c r="D318" s="13"/>
      <c r="E318" s="13"/>
      <c r="F318" s="13"/>
      <c r="G318" s="59"/>
      <c r="H318" s="60" t="s">
        <v>1847</v>
      </c>
      <c r="I318" s="61" t="s">
        <v>1986</v>
      </c>
      <c r="J318" s="62">
        <v>24.284889</v>
      </c>
      <c r="K318" s="62">
        <v>50.40768963</v>
      </c>
      <c r="L318" s="62">
        <f t="shared" si="4"/>
        <v>26.12280063</v>
      </c>
    </row>
    <row r="319" spans="1:12" ht="15" x14ac:dyDescent="0.2">
      <c r="A319" s="8"/>
      <c r="B319" s="28"/>
      <c r="C319" s="28"/>
      <c r="D319" s="13"/>
      <c r="E319" s="13"/>
      <c r="F319" s="13"/>
      <c r="G319" s="59"/>
      <c r="H319" s="60" t="s">
        <v>1848</v>
      </c>
      <c r="I319" s="61" t="s">
        <v>1987</v>
      </c>
      <c r="J319" s="62">
        <v>24.226005000000001</v>
      </c>
      <c r="K319" s="62">
        <v>50.153414090000012</v>
      </c>
      <c r="L319" s="62">
        <f t="shared" si="4"/>
        <v>25.927409090000012</v>
      </c>
    </row>
    <row r="320" spans="1:12" ht="15" x14ac:dyDescent="0.2">
      <c r="A320" s="8"/>
      <c r="B320" s="28"/>
      <c r="C320" s="28"/>
      <c r="D320" s="13"/>
      <c r="E320" s="13"/>
      <c r="F320" s="13"/>
      <c r="G320" s="59"/>
      <c r="H320" s="60" t="s">
        <v>1849</v>
      </c>
      <c r="I320" s="61" t="s">
        <v>1988</v>
      </c>
      <c r="J320" s="62">
        <v>24.070784</v>
      </c>
      <c r="K320" s="62">
        <v>28.592356079999998</v>
      </c>
      <c r="L320" s="62">
        <f t="shared" si="4"/>
        <v>4.5215720799999986</v>
      </c>
    </row>
    <row r="321" spans="1:12" ht="15" x14ac:dyDescent="0.2">
      <c r="A321" s="8"/>
      <c r="B321" s="28"/>
      <c r="C321" s="28"/>
      <c r="D321" s="13"/>
      <c r="E321" s="13"/>
      <c r="F321" s="13"/>
      <c r="G321" s="59"/>
      <c r="H321" s="60" t="s">
        <v>1856</v>
      </c>
      <c r="I321" s="61" t="s">
        <v>1989</v>
      </c>
      <c r="J321" s="62">
        <v>27.786073999999999</v>
      </c>
      <c r="K321" s="62">
        <v>37.773932869999996</v>
      </c>
      <c r="L321" s="62">
        <f t="shared" si="4"/>
        <v>9.9878588699999966</v>
      </c>
    </row>
    <row r="322" spans="1:12" ht="15" x14ac:dyDescent="0.2">
      <c r="A322" s="8"/>
      <c r="B322" s="28"/>
      <c r="C322" s="28"/>
      <c r="D322" s="13"/>
      <c r="E322" s="13"/>
      <c r="F322" s="13"/>
      <c r="G322" s="59"/>
      <c r="H322" s="60" t="s">
        <v>1990</v>
      </c>
      <c r="I322" s="61" t="s">
        <v>1991</v>
      </c>
      <c r="J322" s="62">
        <v>18.792838</v>
      </c>
      <c r="K322" s="62">
        <v>14.352432739999999</v>
      </c>
      <c r="L322" s="62">
        <f t="shared" si="4"/>
        <v>-4.4404052600000004</v>
      </c>
    </row>
    <row r="323" spans="1:12" ht="15" x14ac:dyDescent="0.2">
      <c r="A323" s="8"/>
      <c r="B323" s="28"/>
      <c r="C323" s="28"/>
      <c r="D323" s="13"/>
      <c r="E323" s="13"/>
      <c r="F323" s="13"/>
      <c r="G323" s="59"/>
      <c r="H323" s="60" t="s">
        <v>1992</v>
      </c>
      <c r="I323" s="61" t="s">
        <v>1993</v>
      </c>
      <c r="J323" s="62">
        <v>10.502489000000001</v>
      </c>
      <c r="K323" s="62">
        <v>8.85990301</v>
      </c>
      <c r="L323" s="62">
        <f t="shared" si="4"/>
        <v>-1.6425859900000006</v>
      </c>
    </row>
    <row r="324" spans="1:12" ht="15" x14ac:dyDescent="0.2">
      <c r="A324" s="8"/>
      <c r="B324" s="28"/>
      <c r="C324" s="28"/>
      <c r="D324" s="13"/>
      <c r="E324" s="13"/>
      <c r="F324" s="13"/>
      <c r="G324" s="59"/>
      <c r="H324" s="60" t="s">
        <v>1994</v>
      </c>
      <c r="I324" s="61" t="s">
        <v>1995</v>
      </c>
      <c r="J324" s="62">
        <v>254.73428000000001</v>
      </c>
      <c r="K324" s="62">
        <v>148.73597837</v>
      </c>
      <c r="L324" s="62">
        <f t="shared" si="4"/>
        <v>-105.99830163000001</v>
      </c>
    </row>
    <row r="325" spans="1:12" ht="15" x14ac:dyDescent="0.2">
      <c r="A325" s="8"/>
      <c r="B325" s="28"/>
      <c r="C325" s="28"/>
      <c r="D325" s="13"/>
      <c r="E325" s="13"/>
      <c r="F325" s="13"/>
      <c r="G325" s="59"/>
      <c r="H325" s="60" t="s">
        <v>1996</v>
      </c>
      <c r="I325" s="61" t="s">
        <v>1997</v>
      </c>
      <c r="J325" s="62">
        <v>132.43912</v>
      </c>
      <c r="K325" s="62">
        <v>384.86903476999998</v>
      </c>
      <c r="L325" s="62">
        <f t="shared" si="4"/>
        <v>252.42991476999998</v>
      </c>
    </row>
    <row r="326" spans="1:12" ht="15" x14ac:dyDescent="0.2">
      <c r="A326" s="8"/>
      <c r="B326" s="28"/>
      <c r="C326" s="28"/>
      <c r="D326" s="13"/>
      <c r="E326" s="13"/>
      <c r="F326" s="13"/>
      <c r="G326" s="59"/>
      <c r="H326" s="60" t="s">
        <v>1998</v>
      </c>
      <c r="I326" s="61" t="s">
        <v>1211</v>
      </c>
      <c r="J326" s="62">
        <v>12.031298</v>
      </c>
      <c r="K326" s="62">
        <v>12.35409553</v>
      </c>
      <c r="L326" s="62">
        <f t="shared" si="4"/>
        <v>0.32279753000000078</v>
      </c>
    </row>
    <row r="327" spans="1:12" ht="15" x14ac:dyDescent="0.2">
      <c r="A327" s="8"/>
      <c r="B327" s="28"/>
      <c r="C327" s="28"/>
      <c r="D327" s="13"/>
      <c r="E327" s="13"/>
      <c r="F327" s="13"/>
      <c r="G327" s="59"/>
      <c r="H327" s="60" t="s">
        <v>1999</v>
      </c>
      <c r="I327" s="61" t="s">
        <v>2000</v>
      </c>
      <c r="J327" s="62">
        <v>15.411588999999999</v>
      </c>
      <c r="K327" s="62">
        <v>13.341940039999999</v>
      </c>
      <c r="L327" s="62">
        <f t="shared" si="4"/>
        <v>-2.0696489600000003</v>
      </c>
    </row>
    <row r="328" spans="1:12" ht="30" x14ac:dyDescent="0.2">
      <c r="A328" s="8"/>
      <c r="B328" s="28"/>
      <c r="C328" s="28"/>
      <c r="D328" s="13"/>
      <c r="E328" s="13"/>
      <c r="F328" s="13"/>
      <c r="G328" s="59"/>
      <c r="H328" s="60" t="s">
        <v>1841</v>
      </c>
      <c r="I328" s="61" t="s">
        <v>1771</v>
      </c>
      <c r="J328" s="62">
        <v>11.067064999999999</v>
      </c>
      <c r="K328" s="62">
        <v>11.127640340000003</v>
      </c>
      <c r="L328" s="62">
        <f t="shared" si="4"/>
        <v>6.0575340000003308E-2</v>
      </c>
    </row>
    <row r="329" spans="1:12" ht="15" x14ac:dyDescent="0.2">
      <c r="A329" s="8"/>
      <c r="B329" s="28"/>
      <c r="C329" s="28"/>
      <c r="D329" s="13"/>
      <c r="E329" s="13"/>
      <c r="F329" s="13"/>
      <c r="G329" s="59"/>
      <c r="H329" s="60" t="s">
        <v>1927</v>
      </c>
      <c r="I329" s="61" t="s">
        <v>1772</v>
      </c>
      <c r="J329" s="62">
        <v>33.851388</v>
      </c>
      <c r="K329" s="62">
        <v>4.1353497900000002</v>
      </c>
      <c r="L329" s="62">
        <f t="shared" ref="L329:L392" si="5">+K329-J329</f>
        <v>-29.716038210000001</v>
      </c>
    </row>
    <row r="330" spans="1:12" ht="15" x14ac:dyDescent="0.2">
      <c r="A330" s="8"/>
      <c r="B330" s="28"/>
      <c r="C330" s="28"/>
      <c r="D330" s="13"/>
      <c r="E330" s="13"/>
      <c r="F330" s="13"/>
      <c r="G330" s="59"/>
      <c r="H330" s="60" t="s">
        <v>1932</v>
      </c>
      <c r="I330" s="61" t="s">
        <v>2001</v>
      </c>
      <c r="J330" s="62">
        <v>8.0878289999999993</v>
      </c>
      <c r="K330" s="62">
        <v>163.63486150999998</v>
      </c>
      <c r="L330" s="62">
        <f t="shared" si="5"/>
        <v>155.54703250999998</v>
      </c>
    </row>
    <row r="331" spans="1:12" ht="30" x14ac:dyDescent="0.2">
      <c r="A331" s="8"/>
      <c r="B331" s="28"/>
      <c r="C331" s="28"/>
      <c r="D331" s="13"/>
      <c r="E331" s="13"/>
      <c r="F331" s="13"/>
      <c r="G331" s="59"/>
      <c r="H331" s="60" t="s">
        <v>1933</v>
      </c>
      <c r="I331" s="61" t="s">
        <v>2002</v>
      </c>
      <c r="J331" s="62">
        <v>8.0272129999999997</v>
      </c>
      <c r="K331" s="62">
        <v>18.46943241</v>
      </c>
      <c r="L331" s="62">
        <f t="shared" si="5"/>
        <v>10.44221941</v>
      </c>
    </row>
    <row r="332" spans="1:12" ht="15" x14ac:dyDescent="0.2">
      <c r="A332" s="8"/>
      <c r="B332" s="28"/>
      <c r="C332" s="28"/>
      <c r="D332" s="13"/>
      <c r="E332" s="13"/>
      <c r="F332" s="13"/>
      <c r="G332" s="59"/>
      <c r="H332" s="60" t="s">
        <v>2003</v>
      </c>
      <c r="I332" s="61" t="s">
        <v>2004</v>
      </c>
      <c r="J332" s="62">
        <v>9.59511</v>
      </c>
      <c r="K332" s="62">
        <v>2.5843927500000001</v>
      </c>
      <c r="L332" s="62">
        <f t="shared" si="5"/>
        <v>-7.0107172499999999</v>
      </c>
    </row>
    <row r="333" spans="1:12" ht="30" x14ac:dyDescent="0.2">
      <c r="A333" s="8"/>
      <c r="B333" s="28"/>
      <c r="C333" s="28"/>
      <c r="D333" s="13"/>
      <c r="E333" s="13"/>
      <c r="F333" s="13"/>
      <c r="G333" s="59"/>
      <c r="H333" s="60" t="s">
        <v>2005</v>
      </c>
      <c r="I333" s="61" t="s">
        <v>2006</v>
      </c>
      <c r="J333" s="62">
        <v>7.6902280000000003</v>
      </c>
      <c r="K333" s="62">
        <v>27.116358870000006</v>
      </c>
      <c r="L333" s="62">
        <f t="shared" si="5"/>
        <v>19.426130870000005</v>
      </c>
    </row>
    <row r="334" spans="1:12" ht="15" x14ac:dyDescent="0.2">
      <c r="A334" s="8"/>
      <c r="B334" s="28"/>
      <c r="C334" s="28"/>
      <c r="D334" s="13"/>
      <c r="E334" s="13"/>
      <c r="F334" s="13"/>
      <c r="G334" s="59"/>
      <c r="H334" s="60" t="s">
        <v>2007</v>
      </c>
      <c r="I334" s="61" t="s">
        <v>2008</v>
      </c>
      <c r="J334" s="62">
        <v>7.8747030000000002</v>
      </c>
      <c r="K334" s="62">
        <v>25.028122750000001</v>
      </c>
      <c r="L334" s="62">
        <f t="shared" si="5"/>
        <v>17.153419750000001</v>
      </c>
    </row>
    <row r="335" spans="1:12" ht="30" x14ac:dyDescent="0.2">
      <c r="A335" s="8"/>
      <c r="B335" s="28"/>
      <c r="C335" s="28"/>
      <c r="D335" s="13"/>
      <c r="E335" s="13"/>
      <c r="F335" s="13"/>
      <c r="G335" s="59"/>
      <c r="H335" s="60" t="s">
        <v>2009</v>
      </c>
      <c r="I335" s="61" t="s">
        <v>2010</v>
      </c>
      <c r="J335" s="62">
        <v>9.5345300000000002</v>
      </c>
      <c r="K335" s="62">
        <v>3.3669808499999996</v>
      </c>
      <c r="L335" s="62">
        <f t="shared" si="5"/>
        <v>-6.167549150000001</v>
      </c>
    </row>
    <row r="336" spans="1:12" ht="15" x14ac:dyDescent="0.2">
      <c r="A336" s="8"/>
      <c r="B336" s="28"/>
      <c r="C336" s="28"/>
      <c r="D336" s="13"/>
      <c r="E336" s="13"/>
      <c r="F336" s="13"/>
      <c r="G336" s="59"/>
      <c r="H336" s="60" t="s">
        <v>2011</v>
      </c>
      <c r="I336" s="61" t="s">
        <v>2012</v>
      </c>
      <c r="J336" s="62">
        <v>18.603529000000002</v>
      </c>
      <c r="K336" s="62">
        <v>25.918282829999999</v>
      </c>
      <c r="L336" s="62">
        <f t="shared" si="5"/>
        <v>7.3147538299999972</v>
      </c>
    </row>
    <row r="337" spans="1:12" ht="30" x14ac:dyDescent="0.2">
      <c r="A337" s="8"/>
      <c r="B337" s="28"/>
      <c r="C337" s="28"/>
      <c r="D337" s="13"/>
      <c r="E337" s="13"/>
      <c r="F337" s="13"/>
      <c r="G337" s="59"/>
      <c r="H337" s="60" t="s">
        <v>2013</v>
      </c>
      <c r="I337" s="61" t="s">
        <v>2014</v>
      </c>
      <c r="J337" s="62">
        <v>7.3773669999999996</v>
      </c>
      <c r="K337" s="62">
        <v>18.516676759999996</v>
      </c>
      <c r="L337" s="62">
        <f t="shared" si="5"/>
        <v>11.139309759999996</v>
      </c>
    </row>
    <row r="338" spans="1:12" ht="15" x14ac:dyDescent="0.2">
      <c r="A338" s="8"/>
      <c r="B338" s="28"/>
      <c r="C338" s="28"/>
      <c r="D338" s="13"/>
      <c r="E338" s="13"/>
      <c r="F338" s="13"/>
      <c r="G338" s="59"/>
      <c r="H338" s="60" t="s">
        <v>1942</v>
      </c>
      <c r="I338" s="61" t="s">
        <v>1773</v>
      </c>
      <c r="J338" s="62">
        <v>83.116763000000006</v>
      </c>
      <c r="K338" s="62">
        <v>9.6240179400000017</v>
      </c>
      <c r="L338" s="62">
        <f t="shared" si="5"/>
        <v>-73.492745060000004</v>
      </c>
    </row>
    <row r="339" spans="1:12" ht="15" x14ac:dyDescent="0.2">
      <c r="A339" s="8"/>
      <c r="B339" s="28"/>
      <c r="C339" s="28"/>
      <c r="D339" s="13"/>
      <c r="E339" s="13"/>
      <c r="F339" s="13"/>
      <c r="G339" s="59"/>
      <c r="H339" s="60" t="s">
        <v>1943</v>
      </c>
      <c r="I339" s="61" t="s">
        <v>1183</v>
      </c>
      <c r="J339" s="62">
        <v>168.32216399999999</v>
      </c>
      <c r="K339" s="62">
        <v>149.42676850000001</v>
      </c>
      <c r="L339" s="62">
        <f t="shared" si="5"/>
        <v>-18.895395499999978</v>
      </c>
    </row>
    <row r="340" spans="1:12" ht="15" x14ac:dyDescent="0.2">
      <c r="A340" s="8"/>
      <c r="B340" s="28"/>
      <c r="C340" s="28"/>
      <c r="D340" s="13"/>
      <c r="E340" s="13"/>
      <c r="F340" s="13"/>
      <c r="G340" s="59"/>
      <c r="H340" s="60" t="s">
        <v>1944</v>
      </c>
      <c r="I340" s="61" t="s">
        <v>1184</v>
      </c>
      <c r="J340" s="62">
        <v>100.12693400000001</v>
      </c>
      <c r="K340" s="62">
        <v>66.960518700000009</v>
      </c>
      <c r="L340" s="62">
        <f t="shared" si="5"/>
        <v>-33.166415299999997</v>
      </c>
    </row>
    <row r="341" spans="1:12" ht="15" x14ac:dyDescent="0.2">
      <c r="A341" s="8"/>
      <c r="B341" s="28"/>
      <c r="C341" s="28"/>
      <c r="D341" s="13"/>
      <c r="E341" s="13"/>
      <c r="F341" s="13"/>
      <c r="G341" s="59"/>
      <c r="H341" s="60" t="s">
        <v>1945</v>
      </c>
      <c r="I341" s="61" t="s">
        <v>1185</v>
      </c>
      <c r="J341" s="62">
        <v>151.342016</v>
      </c>
      <c r="K341" s="62">
        <v>465.52131570000006</v>
      </c>
      <c r="L341" s="62">
        <f t="shared" si="5"/>
        <v>314.17929970000006</v>
      </c>
    </row>
    <row r="342" spans="1:12" ht="30" x14ac:dyDescent="0.2">
      <c r="A342" s="8"/>
      <c r="B342" s="28"/>
      <c r="C342" s="28"/>
      <c r="D342" s="13"/>
      <c r="E342" s="13"/>
      <c r="F342" s="13"/>
      <c r="G342" s="59"/>
      <c r="H342" s="60" t="s">
        <v>1946</v>
      </c>
      <c r="I342" s="61" t="s">
        <v>1212</v>
      </c>
      <c r="J342" s="62">
        <v>63.717981000000002</v>
      </c>
      <c r="K342" s="62">
        <v>479.18885773</v>
      </c>
      <c r="L342" s="62">
        <f t="shared" si="5"/>
        <v>415.47087672999999</v>
      </c>
    </row>
    <row r="343" spans="1:12" ht="15" x14ac:dyDescent="0.2">
      <c r="A343" s="8"/>
      <c r="B343" s="28"/>
      <c r="C343" s="28"/>
      <c r="D343" s="13"/>
      <c r="E343" s="13"/>
      <c r="F343" s="13"/>
      <c r="G343" s="59"/>
      <c r="H343" s="60" t="s">
        <v>1950</v>
      </c>
      <c r="I343" s="61" t="s">
        <v>1774</v>
      </c>
      <c r="J343" s="62">
        <v>35.867139000000002</v>
      </c>
      <c r="K343" s="62">
        <v>25.466068069999995</v>
      </c>
      <c r="L343" s="62">
        <f t="shared" si="5"/>
        <v>-10.401070930000007</v>
      </c>
    </row>
    <row r="344" spans="1:12" ht="15" x14ac:dyDescent="0.2">
      <c r="A344" s="8"/>
      <c r="B344" s="28"/>
      <c r="C344" s="28"/>
      <c r="D344" s="13"/>
      <c r="E344" s="13"/>
      <c r="F344" s="13"/>
      <c r="G344" s="59"/>
      <c r="H344" s="60" t="s">
        <v>2015</v>
      </c>
      <c r="I344" s="61" t="s">
        <v>2016</v>
      </c>
      <c r="J344" s="62">
        <v>14.942762</v>
      </c>
      <c r="K344" s="62">
        <v>17.852985739999998</v>
      </c>
      <c r="L344" s="62">
        <f t="shared" si="5"/>
        <v>2.9102237399999975</v>
      </c>
    </row>
    <row r="345" spans="1:12" ht="15" x14ac:dyDescent="0.2">
      <c r="A345" s="8"/>
      <c r="B345" s="28"/>
      <c r="C345" s="28"/>
      <c r="D345" s="13"/>
      <c r="E345" s="13"/>
      <c r="F345" s="13"/>
      <c r="G345" s="59"/>
      <c r="H345" s="60" t="s">
        <v>1953</v>
      </c>
      <c r="I345" s="61" t="s">
        <v>1213</v>
      </c>
      <c r="J345" s="62">
        <v>24.039656000000001</v>
      </c>
      <c r="K345" s="62">
        <v>90.096573829999997</v>
      </c>
      <c r="L345" s="62">
        <f t="shared" si="5"/>
        <v>66.056917830000003</v>
      </c>
    </row>
    <row r="346" spans="1:12" ht="15" x14ac:dyDescent="0.2">
      <c r="A346" s="8"/>
      <c r="B346" s="28"/>
      <c r="C346" s="28"/>
      <c r="D346" s="13"/>
      <c r="E346" s="13"/>
      <c r="F346" s="13"/>
      <c r="G346" s="59"/>
      <c r="H346" s="60" t="s">
        <v>1954</v>
      </c>
      <c r="I346" s="61" t="s">
        <v>1214</v>
      </c>
      <c r="J346" s="62">
        <v>29.647888999999999</v>
      </c>
      <c r="K346" s="62">
        <v>30.480934729999998</v>
      </c>
      <c r="L346" s="62">
        <f t="shared" si="5"/>
        <v>0.83304572999999849</v>
      </c>
    </row>
    <row r="347" spans="1:12" ht="30" x14ac:dyDescent="0.2">
      <c r="A347" s="8"/>
      <c r="B347" s="28"/>
      <c r="C347" s="28"/>
      <c r="D347" s="13"/>
      <c r="E347" s="13"/>
      <c r="F347" s="13"/>
      <c r="G347" s="59"/>
      <c r="H347" s="60" t="s">
        <v>1955</v>
      </c>
      <c r="I347" s="61" t="s">
        <v>1215</v>
      </c>
      <c r="J347" s="62">
        <v>117.333893</v>
      </c>
      <c r="K347" s="62">
        <v>51.69292136</v>
      </c>
      <c r="L347" s="62">
        <f t="shared" si="5"/>
        <v>-65.640971640000004</v>
      </c>
    </row>
    <row r="348" spans="1:12" ht="30" x14ac:dyDescent="0.2">
      <c r="A348" s="8"/>
      <c r="B348" s="28"/>
      <c r="C348" s="28"/>
      <c r="D348" s="13"/>
      <c r="E348" s="13"/>
      <c r="F348" s="13"/>
      <c r="G348" s="59"/>
      <c r="H348" s="60" t="s">
        <v>2017</v>
      </c>
      <c r="I348" s="61" t="s">
        <v>2018</v>
      </c>
      <c r="J348" s="62">
        <v>241.38387299999999</v>
      </c>
      <c r="K348" s="62">
        <v>564.19716916999994</v>
      </c>
      <c r="L348" s="62">
        <f t="shared" si="5"/>
        <v>322.81329616999994</v>
      </c>
    </row>
    <row r="349" spans="1:12" ht="15" x14ac:dyDescent="0.2">
      <c r="A349" s="8"/>
      <c r="B349" s="28"/>
      <c r="C349" s="28"/>
      <c r="D349" s="13"/>
      <c r="E349" s="13"/>
      <c r="F349" s="13"/>
      <c r="G349" s="59"/>
      <c r="H349" s="60" t="s">
        <v>2019</v>
      </c>
      <c r="I349" s="61" t="s">
        <v>2020</v>
      </c>
      <c r="J349" s="62">
        <v>11.879486999999999</v>
      </c>
      <c r="K349" s="62">
        <v>23.939382449999997</v>
      </c>
      <c r="L349" s="62">
        <f t="shared" si="5"/>
        <v>12.059895449999997</v>
      </c>
    </row>
    <row r="350" spans="1:12" ht="30" x14ac:dyDescent="0.2">
      <c r="A350" s="8"/>
      <c r="B350" s="28"/>
      <c r="C350" s="28"/>
      <c r="D350" s="13"/>
      <c r="E350" s="13"/>
      <c r="F350" s="13"/>
      <c r="G350" s="59"/>
      <c r="H350" s="60" t="s">
        <v>2021</v>
      </c>
      <c r="I350" s="61" t="s">
        <v>2022</v>
      </c>
      <c r="J350" s="62">
        <v>6.9949389999999996</v>
      </c>
      <c r="K350" s="62">
        <v>5.9385691100000004</v>
      </c>
      <c r="L350" s="62">
        <f t="shared" si="5"/>
        <v>-1.0563698899999991</v>
      </c>
    </row>
    <row r="351" spans="1:12" ht="15" x14ac:dyDescent="0.2">
      <c r="A351" s="8"/>
      <c r="B351" s="28"/>
      <c r="C351" s="28"/>
      <c r="D351" s="13"/>
      <c r="E351" s="13"/>
      <c r="F351" s="13"/>
      <c r="G351" s="59"/>
      <c r="H351" s="60" t="s">
        <v>2023</v>
      </c>
      <c r="I351" s="61" t="s">
        <v>2024</v>
      </c>
      <c r="J351" s="62">
        <v>6.9950869999999998</v>
      </c>
      <c r="K351" s="62">
        <v>6.7613350800000012</v>
      </c>
      <c r="L351" s="62">
        <f t="shared" si="5"/>
        <v>-0.23375191999999867</v>
      </c>
    </row>
    <row r="352" spans="1:12" ht="15" x14ac:dyDescent="0.2">
      <c r="A352" s="8"/>
      <c r="B352" s="28"/>
      <c r="C352" s="28"/>
      <c r="D352" s="13"/>
      <c r="E352" s="13"/>
      <c r="F352" s="13"/>
      <c r="G352" s="59"/>
      <c r="H352" s="60" t="s">
        <v>2025</v>
      </c>
      <c r="I352" s="61" t="s">
        <v>2026</v>
      </c>
      <c r="J352" s="62">
        <v>41.409827999999997</v>
      </c>
      <c r="K352" s="62">
        <v>52.118804789999999</v>
      </c>
      <c r="L352" s="62">
        <f t="shared" si="5"/>
        <v>10.708976790000001</v>
      </c>
    </row>
    <row r="353" spans="1:12" ht="15" x14ac:dyDescent="0.2">
      <c r="A353" s="8"/>
      <c r="B353" s="28"/>
      <c r="C353" s="28"/>
      <c r="D353" s="13"/>
      <c r="E353" s="13"/>
      <c r="F353" s="13"/>
      <c r="G353" s="59"/>
      <c r="H353" s="60" t="s">
        <v>2027</v>
      </c>
      <c r="I353" s="67" t="s">
        <v>2028</v>
      </c>
      <c r="J353" s="62">
        <v>255.09512100000001</v>
      </c>
      <c r="K353" s="62">
        <v>253.10063475999996</v>
      </c>
      <c r="L353" s="62">
        <f t="shared" si="5"/>
        <v>-1.9944862400000432</v>
      </c>
    </row>
    <row r="354" spans="1:12" ht="15" x14ac:dyDescent="0.2">
      <c r="A354" s="8"/>
      <c r="B354" s="28"/>
      <c r="C354" s="28"/>
      <c r="D354" s="13"/>
      <c r="E354" s="13"/>
      <c r="F354" s="13"/>
      <c r="G354" s="55" t="s">
        <v>41</v>
      </c>
      <c r="H354" s="56"/>
      <c r="I354" s="57"/>
      <c r="J354" s="58">
        <v>3265.831349</v>
      </c>
      <c r="K354" s="58">
        <v>7925.5693063499966</v>
      </c>
      <c r="L354" s="58">
        <f t="shared" si="5"/>
        <v>4659.7379573499966</v>
      </c>
    </row>
    <row r="355" spans="1:12" ht="15" x14ac:dyDescent="0.2">
      <c r="A355" s="8"/>
      <c r="B355" s="28"/>
      <c r="C355" s="28"/>
      <c r="D355" s="13"/>
      <c r="E355" s="13"/>
      <c r="F355" s="13"/>
      <c r="G355" s="59"/>
      <c r="H355" s="60" t="s">
        <v>42</v>
      </c>
      <c r="I355" s="61" t="s">
        <v>43</v>
      </c>
      <c r="J355" s="62">
        <v>28.942232000000001</v>
      </c>
      <c r="K355" s="62">
        <v>23.232049259999997</v>
      </c>
      <c r="L355" s="62">
        <f t="shared" si="5"/>
        <v>-5.710182740000004</v>
      </c>
    </row>
    <row r="356" spans="1:12" ht="15" x14ac:dyDescent="0.2">
      <c r="A356" s="8"/>
      <c r="B356" s="28"/>
      <c r="C356" s="28"/>
      <c r="D356" s="13"/>
      <c r="E356" s="13"/>
      <c r="F356" s="13"/>
      <c r="G356" s="59"/>
      <c r="H356" s="60" t="s">
        <v>46</v>
      </c>
      <c r="I356" s="61" t="s">
        <v>47</v>
      </c>
      <c r="J356" s="62">
        <v>348.48650199999997</v>
      </c>
      <c r="K356" s="62">
        <v>359.18023455999992</v>
      </c>
      <c r="L356" s="62">
        <f t="shared" si="5"/>
        <v>10.693732559999944</v>
      </c>
    </row>
    <row r="357" spans="1:12" ht="15" x14ac:dyDescent="0.2">
      <c r="A357" s="8"/>
      <c r="B357" s="28"/>
      <c r="C357" s="28"/>
      <c r="D357" s="13"/>
      <c r="E357" s="13"/>
      <c r="F357" s="13"/>
      <c r="G357" s="59"/>
      <c r="H357" s="60" t="s">
        <v>48</v>
      </c>
      <c r="I357" s="61" t="s">
        <v>49</v>
      </c>
      <c r="J357" s="62">
        <v>65.080459000000005</v>
      </c>
      <c r="K357" s="62">
        <v>58.36154839000001</v>
      </c>
      <c r="L357" s="62">
        <f t="shared" si="5"/>
        <v>-6.7189106099999947</v>
      </c>
    </row>
    <row r="358" spans="1:12" ht="15" x14ac:dyDescent="0.2">
      <c r="A358" s="8"/>
      <c r="B358" s="28"/>
      <c r="C358" s="28"/>
      <c r="D358" s="13"/>
      <c r="E358" s="13"/>
      <c r="F358" s="13"/>
      <c r="G358" s="59"/>
      <c r="H358" s="60" t="s">
        <v>53</v>
      </c>
      <c r="I358" s="61" t="s">
        <v>54</v>
      </c>
      <c r="J358" s="62">
        <v>1603.0509970000001</v>
      </c>
      <c r="K358" s="62">
        <v>6322.8777815499961</v>
      </c>
      <c r="L358" s="62">
        <f t="shared" si="5"/>
        <v>4719.8267845499959</v>
      </c>
    </row>
    <row r="359" spans="1:12" ht="30" x14ac:dyDescent="0.2">
      <c r="A359" s="8"/>
      <c r="B359" s="28"/>
      <c r="C359" s="28"/>
      <c r="D359" s="13"/>
      <c r="E359" s="13"/>
      <c r="F359" s="13"/>
      <c r="G359" s="59"/>
      <c r="H359" s="60" t="s">
        <v>57</v>
      </c>
      <c r="I359" s="61" t="s">
        <v>58</v>
      </c>
      <c r="J359" s="62">
        <v>44.427551999999999</v>
      </c>
      <c r="K359" s="62">
        <v>31.008445830000003</v>
      </c>
      <c r="L359" s="62">
        <f t="shared" si="5"/>
        <v>-13.419106169999996</v>
      </c>
    </row>
    <row r="360" spans="1:12" ht="30" x14ac:dyDescent="0.2">
      <c r="A360" s="8"/>
      <c r="B360" s="28"/>
      <c r="C360" s="28"/>
      <c r="D360" s="13"/>
      <c r="E360" s="13"/>
      <c r="F360" s="13"/>
      <c r="G360" s="59"/>
      <c r="H360" s="60" t="s">
        <v>60</v>
      </c>
      <c r="I360" s="61" t="s">
        <v>1775</v>
      </c>
      <c r="J360" s="62">
        <v>68.684000999999995</v>
      </c>
      <c r="K360" s="62">
        <v>35.25643758999999</v>
      </c>
      <c r="L360" s="62">
        <f t="shared" si="5"/>
        <v>-33.427563410000005</v>
      </c>
    </row>
    <row r="361" spans="1:12" ht="15" x14ac:dyDescent="0.2">
      <c r="A361" s="8"/>
      <c r="B361" s="28"/>
      <c r="C361" s="28"/>
      <c r="D361" s="13"/>
      <c r="E361" s="13"/>
      <c r="F361" s="13"/>
      <c r="G361" s="59"/>
      <c r="H361" s="60" t="s">
        <v>61</v>
      </c>
      <c r="I361" s="61" t="s">
        <v>62</v>
      </c>
      <c r="J361" s="62">
        <v>29.858488999999999</v>
      </c>
      <c r="K361" s="62">
        <v>67.166232149999999</v>
      </c>
      <c r="L361" s="62">
        <f t="shared" si="5"/>
        <v>37.30774315</v>
      </c>
    </row>
    <row r="362" spans="1:12" ht="30" x14ac:dyDescent="0.2">
      <c r="A362" s="8"/>
      <c r="B362" s="28"/>
      <c r="C362" s="28"/>
      <c r="D362" s="13"/>
      <c r="E362" s="13"/>
      <c r="F362" s="13"/>
      <c r="G362" s="59"/>
      <c r="H362" s="60" t="s">
        <v>65</v>
      </c>
      <c r="I362" s="61" t="s">
        <v>66</v>
      </c>
      <c r="J362" s="62">
        <v>56.740391000000002</v>
      </c>
      <c r="K362" s="62">
        <v>49.853485630000002</v>
      </c>
      <c r="L362" s="62">
        <f t="shared" si="5"/>
        <v>-6.8869053700000009</v>
      </c>
    </row>
    <row r="363" spans="1:12" ht="30" x14ac:dyDescent="0.2">
      <c r="A363" s="8"/>
      <c r="B363" s="28"/>
      <c r="C363" s="28"/>
      <c r="D363" s="13"/>
      <c r="E363" s="13"/>
      <c r="F363" s="13"/>
      <c r="G363" s="59"/>
      <c r="H363" s="60" t="s">
        <v>67</v>
      </c>
      <c r="I363" s="61" t="s">
        <v>68</v>
      </c>
      <c r="J363" s="62">
        <v>300.16416400000003</v>
      </c>
      <c r="K363" s="62">
        <v>276.87437460000001</v>
      </c>
      <c r="L363" s="62">
        <f t="shared" si="5"/>
        <v>-23.289789400000018</v>
      </c>
    </row>
    <row r="364" spans="1:12" ht="15" x14ac:dyDescent="0.2">
      <c r="A364" s="8"/>
      <c r="B364" s="28"/>
      <c r="C364" s="28"/>
      <c r="D364" s="13"/>
      <c r="E364" s="13"/>
      <c r="F364" s="13"/>
      <c r="G364" s="59"/>
      <c r="H364" s="60" t="s">
        <v>204</v>
      </c>
      <c r="I364" s="61" t="s">
        <v>1075</v>
      </c>
      <c r="J364" s="62">
        <v>720.39656200000002</v>
      </c>
      <c r="K364" s="62">
        <v>701.75871678999999</v>
      </c>
      <c r="L364" s="62">
        <f t="shared" si="5"/>
        <v>-18.637845210000023</v>
      </c>
    </row>
    <row r="365" spans="1:12" ht="15" x14ac:dyDescent="0.2">
      <c r="A365" s="8"/>
      <c r="B365" s="28"/>
      <c r="C365" s="28"/>
      <c r="D365" s="13"/>
      <c r="E365" s="13"/>
      <c r="F365" s="13"/>
      <c r="G365" s="55" t="s">
        <v>70</v>
      </c>
      <c r="H365" s="56"/>
      <c r="I365" s="57"/>
      <c r="J365" s="58">
        <v>138.26247799999999</v>
      </c>
      <c r="K365" s="58">
        <v>132.44408317999995</v>
      </c>
      <c r="L365" s="58">
        <f t="shared" si="5"/>
        <v>-5.8183948200000373</v>
      </c>
    </row>
    <row r="366" spans="1:12" ht="15" x14ac:dyDescent="0.2">
      <c r="A366" s="8"/>
      <c r="B366" s="28"/>
      <c r="C366" s="28"/>
      <c r="D366" s="13"/>
      <c r="E366" s="13"/>
      <c r="F366" s="13"/>
      <c r="G366" s="59"/>
      <c r="H366" s="60" t="s">
        <v>73</v>
      </c>
      <c r="I366" s="61" t="s">
        <v>74</v>
      </c>
      <c r="J366" s="62">
        <v>138.26247799999999</v>
      </c>
      <c r="K366" s="62">
        <v>132.44408317999995</v>
      </c>
      <c r="L366" s="62">
        <f t="shared" si="5"/>
        <v>-5.8183948200000373</v>
      </c>
    </row>
    <row r="367" spans="1:12" ht="15" x14ac:dyDescent="0.2">
      <c r="A367" s="8"/>
      <c r="B367" s="28"/>
      <c r="C367" s="28"/>
      <c r="D367" s="13"/>
      <c r="E367" s="29">
        <v>5</v>
      </c>
      <c r="F367" s="30" t="s">
        <v>75</v>
      </c>
      <c r="G367" s="31"/>
      <c r="H367" s="32"/>
      <c r="I367" s="33"/>
      <c r="J367" s="34">
        <v>8121.2318649999997</v>
      </c>
      <c r="K367" s="34">
        <v>15562.171212640002</v>
      </c>
      <c r="L367" s="34">
        <f t="shared" si="5"/>
        <v>7440.9393476400019</v>
      </c>
    </row>
    <row r="368" spans="1:12" ht="15" x14ac:dyDescent="0.2">
      <c r="A368" s="8"/>
      <c r="B368" s="28"/>
      <c r="C368" s="28"/>
      <c r="D368" s="13"/>
      <c r="E368" s="13"/>
      <c r="F368" s="13"/>
      <c r="G368" s="55" t="s">
        <v>2</v>
      </c>
      <c r="H368" s="56"/>
      <c r="I368" s="57"/>
      <c r="J368" s="58">
        <v>7654.7454790000002</v>
      </c>
      <c r="K368" s="58">
        <v>13278.11863368</v>
      </c>
      <c r="L368" s="58">
        <f t="shared" si="5"/>
        <v>5623.37315468</v>
      </c>
    </row>
    <row r="369" spans="1:12" ht="15" x14ac:dyDescent="0.2">
      <c r="A369" s="8"/>
      <c r="B369" s="28"/>
      <c r="C369" s="28"/>
      <c r="D369" s="13"/>
      <c r="E369" s="13"/>
      <c r="F369" s="13"/>
      <c r="G369" s="59"/>
      <c r="H369" s="60" t="s">
        <v>1812</v>
      </c>
      <c r="I369" s="61" t="s">
        <v>1194</v>
      </c>
      <c r="J369" s="62">
        <v>107.816452</v>
      </c>
      <c r="K369" s="62">
        <v>90.231163890000005</v>
      </c>
      <c r="L369" s="62">
        <f t="shared" si="5"/>
        <v>-17.585288109999993</v>
      </c>
    </row>
    <row r="370" spans="1:12" ht="15" x14ac:dyDescent="0.2">
      <c r="A370" s="8"/>
      <c r="B370" s="28"/>
      <c r="C370" s="28"/>
      <c r="D370" s="13"/>
      <c r="E370" s="13"/>
      <c r="F370" s="13"/>
      <c r="G370" s="59"/>
      <c r="H370" s="60" t="s">
        <v>1819</v>
      </c>
      <c r="I370" s="61" t="s">
        <v>1216</v>
      </c>
      <c r="J370" s="62">
        <v>13.235741000000001</v>
      </c>
      <c r="K370" s="62">
        <v>12.451613610000003</v>
      </c>
      <c r="L370" s="62">
        <f t="shared" si="5"/>
        <v>-0.78412738999999831</v>
      </c>
    </row>
    <row r="371" spans="1:12" ht="15" x14ac:dyDescent="0.2">
      <c r="A371" s="8"/>
      <c r="B371" s="28"/>
      <c r="C371" s="28"/>
      <c r="D371" s="13"/>
      <c r="E371" s="13"/>
      <c r="F371" s="13"/>
      <c r="G371" s="59"/>
      <c r="H371" s="60" t="s">
        <v>1826</v>
      </c>
      <c r="I371" s="61" t="s">
        <v>1217</v>
      </c>
      <c r="J371" s="62">
        <v>64.862246999999996</v>
      </c>
      <c r="K371" s="62">
        <v>58.949916719999997</v>
      </c>
      <c r="L371" s="62">
        <f t="shared" si="5"/>
        <v>-5.912330279999999</v>
      </c>
    </row>
    <row r="372" spans="1:12" ht="15" x14ac:dyDescent="0.2">
      <c r="A372" s="8"/>
      <c r="B372" s="28"/>
      <c r="C372" s="28"/>
      <c r="D372" s="13"/>
      <c r="E372" s="13"/>
      <c r="F372" s="13"/>
      <c r="G372" s="59"/>
      <c r="H372" s="60" t="s">
        <v>1827</v>
      </c>
      <c r="I372" s="61" t="s">
        <v>1195</v>
      </c>
      <c r="J372" s="62">
        <v>40.285245000000003</v>
      </c>
      <c r="K372" s="62">
        <v>32.412771119999995</v>
      </c>
      <c r="L372" s="62">
        <f t="shared" si="5"/>
        <v>-7.8724738800000083</v>
      </c>
    </row>
    <row r="373" spans="1:12" ht="15" x14ac:dyDescent="0.2">
      <c r="A373" s="8"/>
      <c r="B373" s="28"/>
      <c r="C373" s="28"/>
      <c r="D373" s="13"/>
      <c r="E373" s="13"/>
      <c r="F373" s="13"/>
      <c r="G373" s="59"/>
      <c r="H373" s="60" t="s">
        <v>1860</v>
      </c>
      <c r="I373" s="61" t="s">
        <v>1218</v>
      </c>
      <c r="J373" s="62">
        <v>29.423963000000001</v>
      </c>
      <c r="K373" s="62">
        <v>24.749495639999989</v>
      </c>
      <c r="L373" s="62">
        <f t="shared" si="5"/>
        <v>-4.674467360000012</v>
      </c>
    </row>
    <row r="374" spans="1:12" ht="15" x14ac:dyDescent="0.2">
      <c r="A374" s="8"/>
      <c r="B374" s="28"/>
      <c r="C374" s="28"/>
      <c r="D374" s="13"/>
      <c r="E374" s="13"/>
      <c r="F374" s="13"/>
      <c r="G374" s="59"/>
      <c r="H374" s="60" t="s">
        <v>1835</v>
      </c>
      <c r="I374" s="61" t="s">
        <v>1219</v>
      </c>
      <c r="J374" s="62">
        <v>26.572306000000001</v>
      </c>
      <c r="K374" s="62">
        <v>24.650532799999997</v>
      </c>
      <c r="L374" s="62">
        <f t="shared" si="5"/>
        <v>-1.9217732000000041</v>
      </c>
    </row>
    <row r="375" spans="1:12" ht="15" x14ac:dyDescent="0.2">
      <c r="A375" s="8"/>
      <c r="B375" s="28"/>
      <c r="C375" s="28"/>
      <c r="D375" s="13"/>
      <c r="E375" s="13"/>
      <c r="F375" s="13"/>
      <c r="G375" s="59"/>
      <c r="H375" s="60" t="s">
        <v>1836</v>
      </c>
      <c r="I375" s="61" t="s">
        <v>1220</v>
      </c>
      <c r="J375" s="62">
        <v>31.843067000000001</v>
      </c>
      <c r="K375" s="62">
        <v>30.49876136999999</v>
      </c>
      <c r="L375" s="62">
        <f t="shared" si="5"/>
        <v>-1.3443056300000116</v>
      </c>
    </row>
    <row r="376" spans="1:12" ht="15" x14ac:dyDescent="0.2">
      <c r="A376" s="8"/>
      <c r="B376" s="28"/>
      <c r="C376" s="28"/>
      <c r="D376" s="13"/>
      <c r="E376" s="13"/>
      <c r="F376" s="13"/>
      <c r="G376" s="59"/>
      <c r="H376" s="60" t="s">
        <v>2058</v>
      </c>
      <c r="I376" s="61" t="s">
        <v>2575</v>
      </c>
      <c r="J376" s="62">
        <v>0</v>
      </c>
      <c r="K376" s="62">
        <v>3.2742622699999999</v>
      </c>
      <c r="L376" s="62">
        <f t="shared" si="5"/>
        <v>3.2742622699999999</v>
      </c>
    </row>
    <row r="377" spans="1:12" ht="15" x14ac:dyDescent="0.2">
      <c r="A377" s="8"/>
      <c r="B377" s="28"/>
      <c r="C377" s="28"/>
      <c r="D377" s="13"/>
      <c r="E377" s="13"/>
      <c r="F377" s="13"/>
      <c r="G377" s="59"/>
      <c r="H377" s="60" t="s">
        <v>2059</v>
      </c>
      <c r="I377" s="67" t="s">
        <v>2576</v>
      </c>
      <c r="J377" s="62">
        <v>0</v>
      </c>
      <c r="K377" s="62">
        <v>5.3433844800000001</v>
      </c>
      <c r="L377" s="62">
        <f t="shared" si="5"/>
        <v>5.3433844800000001</v>
      </c>
    </row>
    <row r="378" spans="1:12" ht="15" x14ac:dyDescent="0.2">
      <c r="A378" s="8"/>
      <c r="B378" s="28"/>
      <c r="C378" s="28"/>
      <c r="D378" s="13"/>
      <c r="E378" s="13"/>
      <c r="F378" s="13"/>
      <c r="G378" s="59"/>
      <c r="H378" s="60" t="s">
        <v>2060</v>
      </c>
      <c r="I378" s="61" t="s">
        <v>1225</v>
      </c>
      <c r="J378" s="62">
        <v>0</v>
      </c>
      <c r="K378" s="62">
        <v>0.93582353000000007</v>
      </c>
      <c r="L378" s="62">
        <f t="shared" si="5"/>
        <v>0.93582353000000007</v>
      </c>
    </row>
    <row r="379" spans="1:12" ht="15" x14ac:dyDescent="0.2">
      <c r="A379" s="8"/>
      <c r="B379" s="28"/>
      <c r="C379" s="28"/>
      <c r="D379" s="13"/>
      <c r="E379" s="13"/>
      <c r="F379" s="13"/>
      <c r="G379" s="59"/>
      <c r="H379" s="60" t="s">
        <v>2577</v>
      </c>
      <c r="I379" s="61" t="s">
        <v>1224</v>
      </c>
      <c r="J379" s="62">
        <v>0</v>
      </c>
      <c r="K379" s="62">
        <v>4.4166381999999995</v>
      </c>
      <c r="L379" s="62">
        <f t="shared" si="5"/>
        <v>4.4166381999999995</v>
      </c>
    </row>
    <row r="380" spans="1:12" ht="15" x14ac:dyDescent="0.2">
      <c r="A380" s="8"/>
      <c r="B380" s="28"/>
      <c r="C380" s="28"/>
      <c r="D380" s="13"/>
      <c r="E380" s="13"/>
      <c r="F380" s="13"/>
      <c r="G380" s="59"/>
      <c r="H380" s="60" t="s">
        <v>1814</v>
      </c>
      <c r="I380" s="61" t="s">
        <v>1221</v>
      </c>
      <c r="J380" s="62">
        <v>1598.3550499999999</v>
      </c>
      <c r="K380" s="62">
        <v>1576.9078733200001</v>
      </c>
      <c r="L380" s="62">
        <f t="shared" si="5"/>
        <v>-21.447176679999757</v>
      </c>
    </row>
    <row r="381" spans="1:12" ht="15" x14ac:dyDescent="0.2">
      <c r="A381" s="8"/>
      <c r="B381" s="28"/>
      <c r="C381" s="28"/>
      <c r="D381" s="13"/>
      <c r="E381" s="13"/>
      <c r="F381" s="13"/>
      <c r="G381" s="59"/>
      <c r="H381" s="60" t="s">
        <v>1816</v>
      </c>
      <c r="I381" s="61" t="s">
        <v>1222</v>
      </c>
      <c r="J381" s="62">
        <v>37.596786000000002</v>
      </c>
      <c r="K381" s="62">
        <v>194.88672015000003</v>
      </c>
      <c r="L381" s="62">
        <f t="shared" si="5"/>
        <v>157.28993415000002</v>
      </c>
    </row>
    <row r="382" spans="1:12" ht="15" x14ac:dyDescent="0.2">
      <c r="A382" s="8"/>
      <c r="B382" s="28"/>
      <c r="C382" s="28"/>
      <c r="D382" s="13"/>
      <c r="E382" s="13"/>
      <c r="F382" s="13"/>
      <c r="G382" s="59"/>
      <c r="H382" s="60" t="s">
        <v>1817</v>
      </c>
      <c r="I382" s="61" t="s">
        <v>1223</v>
      </c>
      <c r="J382" s="62">
        <v>152.74897899999999</v>
      </c>
      <c r="K382" s="62">
        <v>287.34340312</v>
      </c>
      <c r="L382" s="62">
        <f t="shared" si="5"/>
        <v>134.59442412000001</v>
      </c>
    </row>
    <row r="383" spans="1:12" ht="15" x14ac:dyDescent="0.2">
      <c r="A383" s="8"/>
      <c r="B383" s="28"/>
      <c r="C383" s="28"/>
      <c r="D383" s="13"/>
      <c r="E383" s="13"/>
      <c r="F383" s="13"/>
      <c r="G383" s="59"/>
      <c r="H383" s="60" t="s">
        <v>1844</v>
      </c>
      <c r="I383" s="61" t="s">
        <v>1224</v>
      </c>
      <c r="J383" s="62">
        <v>102.94784900000001</v>
      </c>
      <c r="K383" s="62">
        <v>2704.5237669500002</v>
      </c>
      <c r="L383" s="62">
        <f t="shared" si="5"/>
        <v>2601.5759179500001</v>
      </c>
    </row>
    <row r="384" spans="1:12" ht="15" x14ac:dyDescent="0.2">
      <c r="A384" s="8"/>
      <c r="B384" s="28"/>
      <c r="C384" s="28"/>
      <c r="D384" s="13"/>
      <c r="E384" s="13"/>
      <c r="F384" s="13"/>
      <c r="G384" s="59"/>
      <c r="H384" s="60" t="s">
        <v>1845</v>
      </c>
      <c r="I384" s="61" t="s">
        <v>1225</v>
      </c>
      <c r="J384" s="62">
        <v>4.396522</v>
      </c>
      <c r="K384" s="62">
        <v>2.9526343100000001</v>
      </c>
      <c r="L384" s="62">
        <f t="shared" si="5"/>
        <v>-1.4438876899999999</v>
      </c>
    </row>
    <row r="385" spans="1:12" ht="15" x14ac:dyDescent="0.2">
      <c r="A385" s="8"/>
      <c r="B385" s="28"/>
      <c r="C385" s="28"/>
      <c r="D385" s="13"/>
      <c r="E385" s="13"/>
      <c r="F385" s="13"/>
      <c r="G385" s="59"/>
      <c r="H385" s="60" t="s">
        <v>1837</v>
      </c>
      <c r="I385" s="61" t="s">
        <v>1226</v>
      </c>
      <c r="J385" s="62">
        <v>681.35389899999996</v>
      </c>
      <c r="K385" s="62">
        <v>665.07624656000019</v>
      </c>
      <c r="L385" s="62">
        <f t="shared" si="5"/>
        <v>-16.27765243999977</v>
      </c>
    </row>
    <row r="386" spans="1:12" ht="15" x14ac:dyDescent="0.2">
      <c r="A386" s="8"/>
      <c r="B386" s="28"/>
      <c r="C386" s="28"/>
      <c r="D386" s="13"/>
      <c r="E386" s="13"/>
      <c r="F386" s="13"/>
      <c r="G386" s="59"/>
      <c r="H386" s="60" t="s">
        <v>1880</v>
      </c>
      <c r="I386" s="61" t="s">
        <v>2531</v>
      </c>
      <c r="J386" s="62">
        <v>15.210324</v>
      </c>
      <c r="K386" s="62">
        <v>350.97177224000001</v>
      </c>
      <c r="L386" s="62">
        <f t="shared" si="5"/>
        <v>335.76144823999999</v>
      </c>
    </row>
    <row r="387" spans="1:12" ht="30" x14ac:dyDescent="0.2">
      <c r="A387" s="8"/>
      <c r="B387" s="28"/>
      <c r="C387" s="28"/>
      <c r="D387" s="13"/>
      <c r="E387" s="13"/>
      <c r="F387" s="13"/>
      <c r="G387" s="59"/>
      <c r="H387" s="60" t="s">
        <v>1881</v>
      </c>
      <c r="I387" s="61" t="s">
        <v>1227</v>
      </c>
      <c r="J387" s="62">
        <v>100.003635</v>
      </c>
      <c r="K387" s="62">
        <v>179.36713259999999</v>
      </c>
      <c r="L387" s="62">
        <f t="shared" si="5"/>
        <v>79.363497599999988</v>
      </c>
    </row>
    <row r="388" spans="1:12" ht="15" x14ac:dyDescent="0.2">
      <c r="A388" s="8"/>
      <c r="B388" s="28"/>
      <c r="C388" s="28"/>
      <c r="D388" s="13"/>
      <c r="E388" s="13"/>
      <c r="F388" s="13"/>
      <c r="G388" s="59"/>
      <c r="H388" s="60" t="s">
        <v>1916</v>
      </c>
      <c r="I388" s="61" t="s">
        <v>1228</v>
      </c>
      <c r="J388" s="62">
        <v>1516.434514</v>
      </c>
      <c r="K388" s="62">
        <v>1590.0462319300002</v>
      </c>
      <c r="L388" s="62">
        <f t="shared" si="5"/>
        <v>73.611717930000168</v>
      </c>
    </row>
    <row r="389" spans="1:12" ht="15" x14ac:dyDescent="0.2">
      <c r="A389" s="8"/>
      <c r="B389" s="28"/>
      <c r="C389" s="28"/>
      <c r="D389" s="13"/>
      <c r="E389" s="13"/>
      <c r="F389" s="13"/>
      <c r="G389" s="59"/>
      <c r="H389" s="60" t="s">
        <v>1918</v>
      </c>
      <c r="I389" s="61" t="s">
        <v>1229</v>
      </c>
      <c r="J389" s="62">
        <v>313.87032299999998</v>
      </c>
      <c r="K389" s="62">
        <v>743.16833686999996</v>
      </c>
      <c r="L389" s="62">
        <f t="shared" si="5"/>
        <v>429.29801386999998</v>
      </c>
    </row>
    <row r="390" spans="1:12" ht="15" x14ac:dyDescent="0.2">
      <c r="A390" s="8"/>
      <c r="B390" s="28"/>
      <c r="C390" s="28"/>
      <c r="D390" s="13"/>
      <c r="E390" s="13"/>
      <c r="F390" s="13"/>
      <c r="G390" s="59"/>
      <c r="H390" s="60" t="s">
        <v>1919</v>
      </c>
      <c r="I390" s="61" t="s">
        <v>1230</v>
      </c>
      <c r="J390" s="62">
        <v>11.220723</v>
      </c>
      <c r="K390" s="62">
        <v>228.83252606000002</v>
      </c>
      <c r="L390" s="62">
        <f t="shared" si="5"/>
        <v>217.61180306000003</v>
      </c>
    </row>
    <row r="391" spans="1:12" ht="15" x14ac:dyDescent="0.2">
      <c r="A391" s="8"/>
      <c r="B391" s="28"/>
      <c r="C391" s="28"/>
      <c r="D391" s="13"/>
      <c r="E391" s="13"/>
      <c r="F391" s="13"/>
      <c r="G391" s="59"/>
      <c r="H391" s="60" t="s">
        <v>1920</v>
      </c>
      <c r="I391" s="61" t="s">
        <v>2532</v>
      </c>
      <c r="J391" s="62">
        <v>9.4077889999999993</v>
      </c>
      <c r="K391" s="62">
        <v>244.97308778000001</v>
      </c>
      <c r="L391" s="62">
        <f t="shared" si="5"/>
        <v>235.56529878000001</v>
      </c>
    </row>
    <row r="392" spans="1:12" ht="15" x14ac:dyDescent="0.2">
      <c r="A392" s="8"/>
      <c r="B392" s="28"/>
      <c r="C392" s="28"/>
      <c r="D392" s="13"/>
      <c r="E392" s="13"/>
      <c r="F392" s="13"/>
      <c r="G392" s="59"/>
      <c r="H392" s="60" t="s">
        <v>1842</v>
      </c>
      <c r="I392" s="61" t="s">
        <v>1773</v>
      </c>
      <c r="J392" s="62">
        <v>77.450794999999999</v>
      </c>
      <c r="K392" s="62">
        <v>68.347894629999999</v>
      </c>
      <c r="L392" s="62">
        <f t="shared" si="5"/>
        <v>-9.1029003700000004</v>
      </c>
    </row>
    <row r="393" spans="1:12" ht="15" x14ac:dyDescent="0.2">
      <c r="A393" s="8"/>
      <c r="B393" s="28"/>
      <c r="C393" s="28"/>
      <c r="D393" s="13"/>
      <c r="E393" s="13"/>
      <c r="F393" s="13"/>
      <c r="G393" s="59"/>
      <c r="H393" s="60" t="s">
        <v>1937</v>
      </c>
      <c r="I393" s="61" t="s">
        <v>1231</v>
      </c>
      <c r="J393" s="62">
        <v>413.08114999999998</v>
      </c>
      <c r="K393" s="62">
        <v>664.42716410999992</v>
      </c>
      <c r="L393" s="62">
        <f t="shared" ref="L393:L456" si="6">+K393-J393</f>
        <v>251.34601410999994</v>
      </c>
    </row>
    <row r="394" spans="1:12" ht="15" x14ac:dyDescent="0.2">
      <c r="A394" s="8"/>
      <c r="B394" s="28"/>
      <c r="C394" s="28"/>
      <c r="D394" s="13"/>
      <c r="E394" s="13"/>
      <c r="F394" s="13"/>
      <c r="G394" s="59"/>
      <c r="H394" s="60" t="s">
        <v>1938</v>
      </c>
      <c r="I394" s="61" t="s">
        <v>2533</v>
      </c>
      <c r="J394" s="62">
        <v>202.93403699999999</v>
      </c>
      <c r="K394" s="62">
        <v>897.85703624000018</v>
      </c>
      <c r="L394" s="62">
        <f t="shared" si="6"/>
        <v>694.92299924000019</v>
      </c>
    </row>
    <row r="395" spans="1:12" ht="15" x14ac:dyDescent="0.2">
      <c r="A395" s="8"/>
      <c r="B395" s="28"/>
      <c r="C395" s="28"/>
      <c r="D395" s="13"/>
      <c r="E395" s="13"/>
      <c r="F395" s="13"/>
      <c r="G395" s="59"/>
      <c r="H395" s="60" t="s">
        <v>2029</v>
      </c>
      <c r="I395" s="61" t="s">
        <v>1232</v>
      </c>
      <c r="J395" s="62">
        <v>178.142157</v>
      </c>
      <c r="K395" s="62">
        <v>65.637010590000003</v>
      </c>
      <c r="L395" s="62">
        <f t="shared" si="6"/>
        <v>-112.50514640999999</v>
      </c>
    </row>
    <row r="396" spans="1:12" ht="15" x14ac:dyDescent="0.2">
      <c r="A396" s="8"/>
      <c r="B396" s="28"/>
      <c r="C396" s="28"/>
      <c r="D396" s="13"/>
      <c r="E396" s="13"/>
      <c r="F396" s="13"/>
      <c r="G396" s="59"/>
      <c r="H396" s="60" t="s">
        <v>1939</v>
      </c>
      <c r="I396" s="61" t="s">
        <v>1233</v>
      </c>
      <c r="J396" s="62">
        <v>361.392177</v>
      </c>
      <c r="K396" s="62">
        <v>473.66182999000006</v>
      </c>
      <c r="L396" s="62">
        <f t="shared" si="6"/>
        <v>112.26965299000005</v>
      </c>
    </row>
    <row r="397" spans="1:12" ht="15" x14ac:dyDescent="0.2">
      <c r="A397" s="8"/>
      <c r="B397" s="28"/>
      <c r="C397" s="28"/>
      <c r="D397" s="13"/>
      <c r="E397" s="13"/>
      <c r="F397" s="13"/>
      <c r="G397" s="59"/>
      <c r="H397" s="60" t="s">
        <v>2030</v>
      </c>
      <c r="I397" s="61" t="s">
        <v>1234</v>
      </c>
      <c r="J397" s="62">
        <v>129.42377400000001</v>
      </c>
      <c r="K397" s="62">
        <v>232.94586982000001</v>
      </c>
      <c r="L397" s="62">
        <f t="shared" si="6"/>
        <v>103.52209582</v>
      </c>
    </row>
    <row r="398" spans="1:12" ht="15" x14ac:dyDescent="0.2">
      <c r="A398" s="8"/>
      <c r="B398" s="28"/>
      <c r="C398" s="28"/>
      <c r="D398" s="13"/>
      <c r="E398" s="13"/>
      <c r="F398" s="13"/>
      <c r="G398" s="59"/>
      <c r="H398" s="60" t="s">
        <v>1942</v>
      </c>
      <c r="I398" s="61" t="s">
        <v>1235</v>
      </c>
      <c r="J398" s="62">
        <v>219.11796100000001</v>
      </c>
      <c r="K398" s="62">
        <v>190.23238982999999</v>
      </c>
      <c r="L398" s="62">
        <f t="shared" si="6"/>
        <v>-28.88557117000002</v>
      </c>
    </row>
    <row r="399" spans="1:12" ht="15" x14ac:dyDescent="0.2">
      <c r="A399" s="8"/>
      <c r="B399" s="28"/>
      <c r="C399" s="28"/>
      <c r="D399" s="13"/>
      <c r="E399" s="13"/>
      <c r="F399" s="13"/>
      <c r="G399" s="59"/>
      <c r="H399" s="60" t="s">
        <v>1943</v>
      </c>
      <c r="I399" s="61" t="s">
        <v>1236</v>
      </c>
      <c r="J399" s="62">
        <v>16.598613</v>
      </c>
      <c r="K399" s="62">
        <v>15.091889409999999</v>
      </c>
      <c r="L399" s="62">
        <f t="shared" si="6"/>
        <v>-1.5067235900000018</v>
      </c>
    </row>
    <row r="400" spans="1:12" ht="15" x14ac:dyDescent="0.2">
      <c r="A400" s="8"/>
      <c r="B400" s="28"/>
      <c r="C400" s="28"/>
      <c r="D400" s="13"/>
      <c r="E400" s="13"/>
      <c r="F400" s="13"/>
      <c r="G400" s="59"/>
      <c r="H400" s="60" t="s">
        <v>1944</v>
      </c>
      <c r="I400" s="61" t="s">
        <v>1237</v>
      </c>
      <c r="J400" s="62">
        <v>1176.2651410000001</v>
      </c>
      <c r="K400" s="62">
        <v>1592.4372616399999</v>
      </c>
      <c r="L400" s="62">
        <f t="shared" si="6"/>
        <v>416.17212063999978</v>
      </c>
    </row>
    <row r="401" spans="1:12" ht="15" x14ac:dyDescent="0.2">
      <c r="A401" s="8"/>
      <c r="B401" s="28"/>
      <c r="C401" s="28"/>
      <c r="D401" s="13"/>
      <c r="E401" s="13"/>
      <c r="F401" s="13"/>
      <c r="G401" s="59"/>
      <c r="H401" s="60" t="s">
        <v>1945</v>
      </c>
      <c r="I401" s="61" t="s">
        <v>1238</v>
      </c>
      <c r="J401" s="62">
        <v>15.782572999999999</v>
      </c>
      <c r="K401" s="62">
        <v>14.301095640000003</v>
      </c>
      <c r="L401" s="62">
        <f t="shared" si="6"/>
        <v>-1.481477359999996</v>
      </c>
    </row>
    <row r="402" spans="1:12" ht="30" x14ac:dyDescent="0.2">
      <c r="A402" s="8"/>
      <c r="B402" s="28"/>
      <c r="C402" s="28"/>
      <c r="D402" s="13"/>
      <c r="E402" s="13"/>
      <c r="F402" s="13"/>
      <c r="G402" s="59"/>
      <c r="H402" s="60" t="s">
        <v>1946</v>
      </c>
      <c r="I402" s="61" t="s">
        <v>1239</v>
      </c>
      <c r="J402" s="62">
        <v>6.9716870000000002</v>
      </c>
      <c r="K402" s="62">
        <v>6.215096260000001</v>
      </c>
      <c r="L402" s="62">
        <f t="shared" si="6"/>
        <v>-0.75659073999999915</v>
      </c>
    </row>
    <row r="403" spans="1:12" ht="15" x14ac:dyDescent="0.2">
      <c r="A403" s="8"/>
      <c r="B403" s="28"/>
      <c r="C403" s="28"/>
      <c r="D403" s="13"/>
      <c r="E403" s="13"/>
      <c r="F403" s="13"/>
      <c r="G403" s="55" t="s">
        <v>41</v>
      </c>
      <c r="H403" s="56"/>
      <c r="I403" s="57"/>
      <c r="J403" s="58">
        <v>466.48638599999998</v>
      </c>
      <c r="K403" s="58">
        <v>2284.0525789600001</v>
      </c>
      <c r="L403" s="58">
        <f t="shared" si="6"/>
        <v>1817.5661929600001</v>
      </c>
    </row>
    <row r="404" spans="1:12" ht="30" x14ac:dyDescent="0.2">
      <c r="A404" s="8"/>
      <c r="B404" s="28"/>
      <c r="C404" s="28"/>
      <c r="D404" s="13"/>
      <c r="E404" s="13"/>
      <c r="F404" s="13"/>
      <c r="G404" s="59"/>
      <c r="H404" s="60" t="s">
        <v>76</v>
      </c>
      <c r="I404" s="61" t="s">
        <v>77</v>
      </c>
      <c r="J404" s="62">
        <v>45.217061000000001</v>
      </c>
      <c r="K404" s="62">
        <v>45.531418280000004</v>
      </c>
      <c r="L404" s="62">
        <f t="shared" si="6"/>
        <v>0.31435728000000296</v>
      </c>
    </row>
    <row r="405" spans="1:12" ht="30.75" customHeight="1" x14ac:dyDescent="0.2">
      <c r="A405" s="8"/>
      <c r="B405" s="28"/>
      <c r="C405" s="28"/>
      <c r="D405" s="13"/>
      <c r="E405" s="13"/>
      <c r="F405" s="13"/>
      <c r="G405" s="59"/>
      <c r="H405" s="60" t="s">
        <v>78</v>
      </c>
      <c r="I405" s="61" t="s">
        <v>2031</v>
      </c>
      <c r="J405" s="62">
        <v>17.692148</v>
      </c>
      <c r="K405" s="62">
        <v>17.908085420000003</v>
      </c>
      <c r="L405" s="62">
        <f t="shared" si="6"/>
        <v>0.21593742000000304</v>
      </c>
    </row>
    <row r="406" spans="1:12" ht="15" x14ac:dyDescent="0.2">
      <c r="A406" s="8"/>
      <c r="B406" s="28"/>
      <c r="C406" s="28"/>
      <c r="D406" s="13"/>
      <c r="E406" s="13"/>
      <c r="F406" s="13"/>
      <c r="G406" s="59"/>
      <c r="H406" s="60" t="s">
        <v>52</v>
      </c>
      <c r="I406" s="61" t="s">
        <v>79</v>
      </c>
      <c r="J406" s="62">
        <v>20.172931999999999</v>
      </c>
      <c r="K406" s="62">
        <v>18.246989589999998</v>
      </c>
      <c r="L406" s="62">
        <f t="shared" si="6"/>
        <v>-1.9259424100000011</v>
      </c>
    </row>
    <row r="407" spans="1:12" ht="15" x14ac:dyDescent="0.2">
      <c r="A407" s="8"/>
      <c r="B407" s="28"/>
      <c r="C407" s="28"/>
      <c r="D407" s="13"/>
      <c r="E407" s="13"/>
      <c r="F407" s="13"/>
      <c r="G407" s="59"/>
      <c r="H407" s="60" t="s">
        <v>80</v>
      </c>
      <c r="I407" s="61" t="s">
        <v>81</v>
      </c>
      <c r="J407" s="62">
        <v>51.414625999999998</v>
      </c>
      <c r="K407" s="62">
        <v>92.275790260000008</v>
      </c>
      <c r="L407" s="62">
        <f t="shared" si="6"/>
        <v>40.86116426000001</v>
      </c>
    </row>
    <row r="408" spans="1:12" ht="30" x14ac:dyDescent="0.2">
      <c r="A408" s="8"/>
      <c r="B408" s="28"/>
      <c r="C408" s="28"/>
      <c r="D408" s="13"/>
      <c r="E408" s="13"/>
      <c r="F408" s="13"/>
      <c r="G408" s="59"/>
      <c r="H408" s="60" t="s">
        <v>53</v>
      </c>
      <c r="I408" s="61" t="s">
        <v>82</v>
      </c>
      <c r="J408" s="62">
        <v>331.989619</v>
      </c>
      <c r="K408" s="62">
        <v>2110.0902954099997</v>
      </c>
      <c r="L408" s="62">
        <f t="shared" si="6"/>
        <v>1778.1006764099998</v>
      </c>
    </row>
    <row r="409" spans="1:12" ht="15" x14ac:dyDescent="0.2">
      <c r="A409" s="8"/>
      <c r="B409" s="28"/>
      <c r="C409" s="28"/>
      <c r="D409" s="13"/>
      <c r="E409" s="29">
        <v>6</v>
      </c>
      <c r="F409" s="30" t="s">
        <v>83</v>
      </c>
      <c r="G409" s="31"/>
      <c r="H409" s="32"/>
      <c r="I409" s="33"/>
      <c r="J409" s="34">
        <v>20228.539183000001</v>
      </c>
      <c r="K409" s="34">
        <v>72044.654034429972</v>
      </c>
      <c r="L409" s="34">
        <f t="shared" si="6"/>
        <v>51816.114851429971</v>
      </c>
    </row>
    <row r="410" spans="1:12" ht="15" x14ac:dyDescent="0.2">
      <c r="A410" s="8"/>
      <c r="B410" s="28"/>
      <c r="C410" s="28"/>
      <c r="D410" s="13"/>
      <c r="E410" s="13"/>
      <c r="F410" s="13"/>
      <c r="G410" s="55" t="s">
        <v>2</v>
      </c>
      <c r="H410" s="56"/>
      <c r="I410" s="57"/>
      <c r="J410" s="58">
        <v>3833.7886640000002</v>
      </c>
      <c r="K410" s="58">
        <v>27763.901557309993</v>
      </c>
      <c r="L410" s="58">
        <f t="shared" si="6"/>
        <v>23930.112893309994</v>
      </c>
    </row>
    <row r="411" spans="1:12" ht="15" x14ac:dyDescent="0.2">
      <c r="A411" s="8"/>
      <c r="B411" s="28"/>
      <c r="C411" s="28"/>
      <c r="D411" s="13"/>
      <c r="E411" s="13"/>
      <c r="F411" s="13"/>
      <c r="G411" s="59"/>
      <c r="H411" s="60" t="s">
        <v>1812</v>
      </c>
      <c r="I411" s="61" t="s">
        <v>1194</v>
      </c>
      <c r="J411" s="62">
        <v>83.409398999999993</v>
      </c>
      <c r="K411" s="62">
        <v>101.33950582999999</v>
      </c>
      <c r="L411" s="62">
        <f t="shared" si="6"/>
        <v>17.93010683</v>
      </c>
    </row>
    <row r="412" spans="1:12" ht="15" x14ac:dyDescent="0.2">
      <c r="A412" s="8"/>
      <c r="B412" s="28"/>
      <c r="C412" s="28"/>
      <c r="D412" s="13"/>
      <c r="E412" s="13"/>
      <c r="F412" s="13"/>
      <c r="G412" s="59"/>
      <c r="H412" s="60" t="s">
        <v>1815</v>
      </c>
      <c r="I412" s="61" t="s">
        <v>1240</v>
      </c>
      <c r="J412" s="62">
        <v>170.010527</v>
      </c>
      <c r="K412" s="62">
        <v>255.30261485000003</v>
      </c>
      <c r="L412" s="62">
        <f t="shared" si="6"/>
        <v>85.29208785000003</v>
      </c>
    </row>
    <row r="413" spans="1:12" ht="15" x14ac:dyDescent="0.2">
      <c r="A413" s="8"/>
      <c r="B413" s="28"/>
      <c r="C413" s="28"/>
      <c r="D413" s="13"/>
      <c r="E413" s="13"/>
      <c r="F413" s="13"/>
      <c r="G413" s="59"/>
      <c r="H413" s="60" t="s">
        <v>1826</v>
      </c>
      <c r="I413" s="61" t="s">
        <v>1241</v>
      </c>
      <c r="J413" s="62">
        <v>19.324473999999999</v>
      </c>
      <c r="K413" s="62">
        <v>1.4819695400000001</v>
      </c>
      <c r="L413" s="62">
        <f t="shared" si="6"/>
        <v>-17.842504459999997</v>
      </c>
    </row>
    <row r="414" spans="1:12" ht="15" x14ac:dyDescent="0.2">
      <c r="A414" s="8"/>
      <c r="B414" s="28"/>
      <c r="C414" s="28"/>
      <c r="D414" s="13"/>
      <c r="E414" s="13"/>
      <c r="F414" s="13"/>
      <c r="G414" s="59"/>
      <c r="H414" s="60" t="s">
        <v>1827</v>
      </c>
      <c r="I414" s="61" t="s">
        <v>1242</v>
      </c>
      <c r="J414" s="62">
        <v>126.56130899999999</v>
      </c>
      <c r="K414" s="62">
        <v>96.532532880000005</v>
      </c>
      <c r="L414" s="62">
        <f t="shared" si="6"/>
        <v>-30.028776119999989</v>
      </c>
    </row>
    <row r="415" spans="1:12" ht="15" x14ac:dyDescent="0.2">
      <c r="A415" s="8"/>
      <c r="B415" s="28"/>
      <c r="C415" s="28"/>
      <c r="D415" s="13"/>
      <c r="E415" s="13"/>
      <c r="F415" s="13"/>
      <c r="G415" s="59"/>
      <c r="H415" s="60" t="s">
        <v>1814</v>
      </c>
      <c r="I415" s="61" t="s">
        <v>1243</v>
      </c>
      <c r="J415" s="62">
        <v>68.358187999999998</v>
      </c>
      <c r="K415" s="62">
        <v>73.261323430000019</v>
      </c>
      <c r="L415" s="62">
        <f t="shared" si="6"/>
        <v>4.9031354300000203</v>
      </c>
    </row>
    <row r="416" spans="1:12" ht="15" x14ac:dyDescent="0.2">
      <c r="A416" s="8"/>
      <c r="B416" s="28"/>
      <c r="C416" s="28"/>
      <c r="D416" s="13"/>
      <c r="E416" s="13"/>
      <c r="F416" s="13"/>
      <c r="G416" s="59"/>
      <c r="H416" s="60" t="s">
        <v>1816</v>
      </c>
      <c r="I416" s="61" t="s">
        <v>1244</v>
      </c>
      <c r="J416" s="62">
        <v>66.964691999999999</v>
      </c>
      <c r="K416" s="62">
        <v>20086.29602084</v>
      </c>
      <c r="L416" s="62">
        <f t="shared" si="6"/>
        <v>20019.331328839999</v>
      </c>
    </row>
    <row r="417" spans="1:12" ht="15" x14ac:dyDescent="0.2">
      <c r="A417" s="8"/>
      <c r="B417" s="28"/>
      <c r="C417" s="28"/>
      <c r="D417" s="13"/>
      <c r="E417" s="13"/>
      <c r="F417" s="13"/>
      <c r="G417" s="59"/>
      <c r="H417" s="60" t="s">
        <v>1817</v>
      </c>
      <c r="I417" s="61" t="s">
        <v>1245</v>
      </c>
      <c r="J417" s="62">
        <v>71.008853999999999</v>
      </c>
      <c r="K417" s="62">
        <v>86.141351590000014</v>
      </c>
      <c r="L417" s="62">
        <f t="shared" si="6"/>
        <v>15.132497590000014</v>
      </c>
    </row>
    <row r="418" spans="1:12" ht="15" x14ac:dyDescent="0.2">
      <c r="A418" s="8"/>
      <c r="B418" s="28"/>
      <c r="C418" s="28"/>
      <c r="D418" s="13"/>
      <c r="E418" s="13"/>
      <c r="F418" s="13"/>
      <c r="G418" s="59"/>
      <c r="H418" s="60" t="s">
        <v>1844</v>
      </c>
      <c r="I418" s="61" t="s">
        <v>1246</v>
      </c>
      <c r="J418" s="62">
        <v>47.097473999999998</v>
      </c>
      <c r="K418" s="62">
        <v>47.087426100000002</v>
      </c>
      <c r="L418" s="62">
        <f t="shared" si="6"/>
        <v>-1.0047899999996446E-2</v>
      </c>
    </row>
    <row r="419" spans="1:12" ht="15" x14ac:dyDescent="0.2">
      <c r="A419" s="8"/>
      <c r="B419" s="28"/>
      <c r="C419" s="28"/>
      <c r="D419" s="13"/>
      <c r="E419" s="13"/>
      <c r="F419" s="13"/>
      <c r="G419" s="59"/>
      <c r="H419" s="60" t="s">
        <v>1845</v>
      </c>
      <c r="I419" s="61" t="s">
        <v>1247</v>
      </c>
      <c r="J419" s="62">
        <v>58.555790000000002</v>
      </c>
      <c r="K419" s="62">
        <v>163.90298665</v>
      </c>
      <c r="L419" s="62">
        <f t="shared" si="6"/>
        <v>105.34719665</v>
      </c>
    </row>
    <row r="420" spans="1:12" ht="15" x14ac:dyDescent="0.2">
      <c r="A420" s="8"/>
      <c r="B420" s="28"/>
      <c r="C420" s="28"/>
      <c r="D420" s="13"/>
      <c r="E420" s="13"/>
      <c r="F420" s="13"/>
      <c r="G420" s="59"/>
      <c r="H420" s="60" t="s">
        <v>1877</v>
      </c>
      <c r="I420" s="61" t="s">
        <v>1248</v>
      </c>
      <c r="J420" s="62">
        <v>44.622810000000001</v>
      </c>
      <c r="K420" s="62">
        <v>2837.8508295900001</v>
      </c>
      <c r="L420" s="62">
        <f t="shared" si="6"/>
        <v>2793.2280195900003</v>
      </c>
    </row>
    <row r="421" spans="1:12" ht="15" x14ac:dyDescent="0.2">
      <c r="A421" s="8"/>
      <c r="B421" s="28"/>
      <c r="C421" s="28"/>
      <c r="D421" s="13"/>
      <c r="E421" s="13"/>
      <c r="F421" s="13"/>
      <c r="G421" s="59"/>
      <c r="H421" s="60" t="s">
        <v>1965</v>
      </c>
      <c r="I421" s="61" t="s">
        <v>1249</v>
      </c>
      <c r="J421" s="62">
        <v>431.91599400000001</v>
      </c>
      <c r="K421" s="62">
        <v>275.54813230000002</v>
      </c>
      <c r="L421" s="62">
        <f t="shared" si="6"/>
        <v>-156.36786169999999</v>
      </c>
    </row>
    <row r="422" spans="1:12" ht="15" x14ac:dyDescent="0.2">
      <c r="A422" s="8"/>
      <c r="B422" s="28"/>
      <c r="C422" s="28"/>
      <c r="D422" s="13"/>
      <c r="E422" s="13"/>
      <c r="F422" s="13"/>
      <c r="G422" s="59"/>
      <c r="H422" s="60" t="s">
        <v>1837</v>
      </c>
      <c r="I422" s="61" t="s">
        <v>1250</v>
      </c>
      <c r="J422" s="62">
        <v>48.587569000000002</v>
      </c>
      <c r="K422" s="62">
        <v>23.580401550000001</v>
      </c>
      <c r="L422" s="62">
        <f t="shared" si="6"/>
        <v>-25.007167450000001</v>
      </c>
    </row>
    <row r="423" spans="1:12" ht="15" x14ac:dyDescent="0.2">
      <c r="A423" s="8"/>
      <c r="B423" s="28"/>
      <c r="C423" s="28"/>
      <c r="D423" s="13"/>
      <c r="E423" s="13"/>
      <c r="F423" s="13"/>
      <c r="G423" s="59"/>
      <c r="H423" s="60" t="s">
        <v>1880</v>
      </c>
      <c r="I423" s="61" t="s">
        <v>1251</v>
      </c>
      <c r="J423" s="62">
        <v>62.170780999999998</v>
      </c>
      <c r="K423" s="62">
        <v>68.905036560000013</v>
      </c>
      <c r="L423" s="62">
        <f t="shared" si="6"/>
        <v>6.7342555600000154</v>
      </c>
    </row>
    <row r="424" spans="1:12" ht="15" x14ac:dyDescent="0.2">
      <c r="A424" s="8"/>
      <c r="B424" s="28"/>
      <c r="C424" s="28"/>
      <c r="D424" s="13"/>
      <c r="E424" s="13"/>
      <c r="F424" s="13"/>
      <c r="G424" s="59"/>
      <c r="H424" s="60" t="s">
        <v>1881</v>
      </c>
      <c r="I424" s="61" t="s">
        <v>1252</v>
      </c>
      <c r="J424" s="62">
        <v>55.026876000000001</v>
      </c>
      <c r="K424" s="62">
        <v>60.918609940000003</v>
      </c>
      <c r="L424" s="62">
        <f t="shared" si="6"/>
        <v>5.8917339400000017</v>
      </c>
    </row>
    <row r="425" spans="1:12" ht="15" x14ac:dyDescent="0.2">
      <c r="A425" s="8"/>
      <c r="B425" s="28"/>
      <c r="C425" s="28"/>
      <c r="D425" s="13"/>
      <c r="E425" s="13"/>
      <c r="F425" s="13"/>
      <c r="G425" s="59"/>
      <c r="H425" s="60" t="s">
        <v>1882</v>
      </c>
      <c r="I425" s="61" t="s">
        <v>1253</v>
      </c>
      <c r="J425" s="62">
        <v>35.524482999999996</v>
      </c>
      <c r="K425" s="62">
        <v>38.867200430000004</v>
      </c>
      <c r="L425" s="62">
        <f t="shared" si="6"/>
        <v>3.3427174300000075</v>
      </c>
    </row>
    <row r="426" spans="1:12" ht="15" x14ac:dyDescent="0.2">
      <c r="A426" s="8"/>
      <c r="B426" s="28"/>
      <c r="C426" s="28"/>
      <c r="D426" s="13"/>
      <c r="E426" s="13"/>
      <c r="F426" s="13"/>
      <c r="G426" s="59"/>
      <c r="H426" s="60" t="s">
        <v>1883</v>
      </c>
      <c r="I426" s="61" t="s">
        <v>1254</v>
      </c>
      <c r="J426" s="62">
        <v>84.837502000000001</v>
      </c>
      <c r="K426" s="62">
        <v>85.172450189999978</v>
      </c>
      <c r="L426" s="62">
        <f t="shared" si="6"/>
        <v>0.33494818999997733</v>
      </c>
    </row>
    <row r="427" spans="1:12" ht="15" x14ac:dyDescent="0.2">
      <c r="A427" s="8"/>
      <c r="B427" s="28"/>
      <c r="C427" s="28"/>
      <c r="D427" s="13"/>
      <c r="E427" s="13"/>
      <c r="F427" s="13"/>
      <c r="G427" s="59"/>
      <c r="H427" s="60" t="s">
        <v>2032</v>
      </c>
      <c r="I427" s="61" t="s">
        <v>1255</v>
      </c>
      <c r="J427" s="62">
        <v>50.523048000000003</v>
      </c>
      <c r="K427" s="62">
        <v>48.823524380000002</v>
      </c>
      <c r="L427" s="62">
        <f t="shared" si="6"/>
        <v>-1.6995236200000008</v>
      </c>
    </row>
    <row r="428" spans="1:12" ht="15" x14ac:dyDescent="0.2">
      <c r="A428" s="8"/>
      <c r="B428" s="28"/>
      <c r="C428" s="28"/>
      <c r="D428" s="13"/>
      <c r="E428" s="13"/>
      <c r="F428" s="13"/>
      <c r="G428" s="59"/>
      <c r="H428" s="60" t="s">
        <v>1916</v>
      </c>
      <c r="I428" s="61" t="s">
        <v>1256</v>
      </c>
      <c r="J428" s="62">
        <v>77.253539000000004</v>
      </c>
      <c r="K428" s="62">
        <v>59.37363835</v>
      </c>
      <c r="L428" s="62">
        <f t="shared" si="6"/>
        <v>-17.879900650000003</v>
      </c>
    </row>
    <row r="429" spans="1:12" ht="15" x14ac:dyDescent="0.2">
      <c r="A429" s="8"/>
      <c r="B429" s="28"/>
      <c r="C429" s="28"/>
      <c r="D429" s="13"/>
      <c r="E429" s="13"/>
      <c r="F429" s="13"/>
      <c r="G429" s="59"/>
      <c r="H429" s="60" t="s">
        <v>1917</v>
      </c>
      <c r="I429" s="61" t="s">
        <v>1257</v>
      </c>
      <c r="J429" s="62">
        <v>61.194346000000003</v>
      </c>
      <c r="K429" s="62">
        <v>58.158458260000003</v>
      </c>
      <c r="L429" s="62">
        <f t="shared" si="6"/>
        <v>-3.0358877399999997</v>
      </c>
    </row>
    <row r="430" spans="1:12" ht="15" x14ac:dyDescent="0.2">
      <c r="A430" s="8"/>
      <c r="B430" s="28"/>
      <c r="C430" s="28"/>
      <c r="D430" s="13"/>
      <c r="E430" s="13"/>
      <c r="F430" s="13"/>
      <c r="G430" s="59"/>
      <c r="H430" s="60" t="s">
        <v>1918</v>
      </c>
      <c r="I430" s="61" t="s">
        <v>1258</v>
      </c>
      <c r="J430" s="62">
        <v>146.43058600000001</v>
      </c>
      <c r="K430" s="62">
        <v>160.23656162</v>
      </c>
      <c r="L430" s="62">
        <f t="shared" si="6"/>
        <v>13.805975619999998</v>
      </c>
    </row>
    <row r="431" spans="1:12" ht="15" x14ac:dyDescent="0.2">
      <c r="A431" s="8"/>
      <c r="B431" s="28"/>
      <c r="C431" s="28"/>
      <c r="D431" s="13"/>
      <c r="E431" s="13"/>
      <c r="F431" s="13"/>
      <c r="G431" s="59"/>
      <c r="H431" s="60" t="s">
        <v>1919</v>
      </c>
      <c r="I431" s="61" t="s">
        <v>1259</v>
      </c>
      <c r="J431" s="62">
        <v>70.855197000000004</v>
      </c>
      <c r="K431" s="62">
        <v>65.217469529999988</v>
      </c>
      <c r="L431" s="62">
        <f t="shared" si="6"/>
        <v>-5.6377274700000157</v>
      </c>
    </row>
    <row r="432" spans="1:12" ht="15" x14ac:dyDescent="0.2">
      <c r="A432" s="8"/>
      <c r="B432" s="28"/>
      <c r="C432" s="28"/>
      <c r="D432" s="13"/>
      <c r="E432" s="13"/>
      <c r="F432" s="13"/>
      <c r="G432" s="59"/>
      <c r="H432" s="60" t="s">
        <v>1922</v>
      </c>
      <c r="I432" s="61" t="s">
        <v>1260</v>
      </c>
      <c r="J432" s="62">
        <v>75.370754000000005</v>
      </c>
      <c r="K432" s="62">
        <v>66.030754509999994</v>
      </c>
      <c r="L432" s="62">
        <f t="shared" si="6"/>
        <v>-9.339999490000011</v>
      </c>
    </row>
    <row r="433" spans="1:12" ht="15" x14ac:dyDescent="0.2">
      <c r="A433" s="8"/>
      <c r="B433" s="28"/>
      <c r="C433" s="28"/>
      <c r="D433" s="13"/>
      <c r="E433" s="13"/>
      <c r="F433" s="13"/>
      <c r="G433" s="59"/>
      <c r="H433" s="60" t="s">
        <v>1923</v>
      </c>
      <c r="I433" s="61" t="s">
        <v>1261</v>
      </c>
      <c r="J433" s="62">
        <v>66.761705000000006</v>
      </c>
      <c r="K433" s="62">
        <v>67.679318780000003</v>
      </c>
      <c r="L433" s="62">
        <f t="shared" si="6"/>
        <v>0.91761377999999638</v>
      </c>
    </row>
    <row r="434" spans="1:12" ht="15" x14ac:dyDescent="0.2">
      <c r="A434" s="8"/>
      <c r="B434" s="28"/>
      <c r="C434" s="28"/>
      <c r="D434" s="13"/>
      <c r="E434" s="13"/>
      <c r="F434" s="13"/>
      <c r="G434" s="59"/>
      <c r="H434" s="60" t="s">
        <v>1925</v>
      </c>
      <c r="I434" s="61" t="s">
        <v>1262</v>
      </c>
      <c r="J434" s="62">
        <v>29.104282000000001</v>
      </c>
      <c r="K434" s="62">
        <v>24.558688870000005</v>
      </c>
      <c r="L434" s="62">
        <f t="shared" si="6"/>
        <v>-4.5455931299999968</v>
      </c>
    </row>
    <row r="435" spans="1:12" ht="15" x14ac:dyDescent="0.2">
      <c r="A435" s="8"/>
      <c r="B435" s="28"/>
      <c r="C435" s="28"/>
      <c r="D435" s="13"/>
      <c r="E435" s="13"/>
      <c r="F435" s="13"/>
      <c r="G435" s="59"/>
      <c r="H435" s="60" t="s">
        <v>1926</v>
      </c>
      <c r="I435" s="61" t="s">
        <v>1263</v>
      </c>
      <c r="J435" s="62">
        <v>38.982148000000002</v>
      </c>
      <c r="K435" s="62">
        <v>38.024791270000001</v>
      </c>
      <c r="L435" s="62">
        <f t="shared" si="6"/>
        <v>-0.95735673000000077</v>
      </c>
    </row>
    <row r="436" spans="1:12" ht="15" x14ac:dyDescent="0.2">
      <c r="A436" s="8"/>
      <c r="B436" s="28"/>
      <c r="C436" s="28"/>
      <c r="D436" s="13"/>
      <c r="E436" s="13"/>
      <c r="F436" s="13"/>
      <c r="G436" s="59"/>
      <c r="H436" s="60" t="s">
        <v>1841</v>
      </c>
      <c r="I436" s="61" t="s">
        <v>1264</v>
      </c>
      <c r="J436" s="62">
        <v>42.868685999999997</v>
      </c>
      <c r="K436" s="62">
        <v>52.16550260999999</v>
      </c>
      <c r="L436" s="62">
        <f t="shared" si="6"/>
        <v>9.2968166099999934</v>
      </c>
    </row>
    <row r="437" spans="1:12" ht="15" x14ac:dyDescent="0.2">
      <c r="A437" s="8"/>
      <c r="B437" s="28"/>
      <c r="C437" s="28"/>
      <c r="D437" s="13"/>
      <c r="E437" s="13"/>
      <c r="F437" s="13"/>
      <c r="G437" s="59"/>
      <c r="H437" s="60" t="s">
        <v>1927</v>
      </c>
      <c r="I437" s="61" t="s">
        <v>1265</v>
      </c>
      <c r="J437" s="62">
        <v>41.864767999999998</v>
      </c>
      <c r="K437" s="62">
        <v>53.50406671999999</v>
      </c>
      <c r="L437" s="62">
        <f t="shared" si="6"/>
        <v>11.639298719999992</v>
      </c>
    </row>
    <row r="438" spans="1:12" ht="15" x14ac:dyDescent="0.2">
      <c r="A438" s="8"/>
      <c r="B438" s="28"/>
      <c r="C438" s="28"/>
      <c r="D438" s="13"/>
      <c r="E438" s="13"/>
      <c r="F438" s="13"/>
      <c r="G438" s="59"/>
      <c r="H438" s="60" t="s">
        <v>1928</v>
      </c>
      <c r="I438" s="61" t="s">
        <v>1266</v>
      </c>
      <c r="J438" s="62">
        <v>101.120312</v>
      </c>
      <c r="K438" s="62">
        <v>118.00196613000004</v>
      </c>
      <c r="L438" s="62">
        <f t="shared" si="6"/>
        <v>16.881654130000044</v>
      </c>
    </row>
    <row r="439" spans="1:12" ht="15" x14ac:dyDescent="0.2">
      <c r="A439" s="8"/>
      <c r="B439" s="28"/>
      <c r="C439" s="28"/>
      <c r="D439" s="13"/>
      <c r="E439" s="13"/>
      <c r="F439" s="13"/>
      <c r="G439" s="59"/>
      <c r="H439" s="60" t="s">
        <v>1929</v>
      </c>
      <c r="I439" s="61" t="s">
        <v>1267</v>
      </c>
      <c r="J439" s="62">
        <v>27.452204999999999</v>
      </c>
      <c r="K439" s="62">
        <v>37.102666160000005</v>
      </c>
      <c r="L439" s="62">
        <f t="shared" si="6"/>
        <v>9.6504611600000061</v>
      </c>
    </row>
    <row r="440" spans="1:12" ht="15" x14ac:dyDescent="0.2">
      <c r="A440" s="8"/>
      <c r="B440" s="28"/>
      <c r="C440" s="28"/>
      <c r="D440" s="13"/>
      <c r="E440" s="13"/>
      <c r="F440" s="13"/>
      <c r="G440" s="59"/>
      <c r="H440" s="60" t="s">
        <v>1930</v>
      </c>
      <c r="I440" s="61" t="s">
        <v>1268</v>
      </c>
      <c r="J440" s="62">
        <v>69.626079000000004</v>
      </c>
      <c r="K440" s="62">
        <v>83.267767690000014</v>
      </c>
      <c r="L440" s="62">
        <f t="shared" si="6"/>
        <v>13.641688690000009</v>
      </c>
    </row>
    <row r="441" spans="1:12" ht="15" x14ac:dyDescent="0.2">
      <c r="A441" s="8"/>
      <c r="B441" s="28"/>
      <c r="C441" s="28"/>
      <c r="D441" s="13"/>
      <c r="E441" s="13"/>
      <c r="F441" s="13"/>
      <c r="G441" s="59"/>
      <c r="H441" s="60" t="s">
        <v>1842</v>
      </c>
      <c r="I441" s="61" t="s">
        <v>1269</v>
      </c>
      <c r="J441" s="62">
        <v>95.849502999999999</v>
      </c>
      <c r="K441" s="62">
        <v>76.238121850000013</v>
      </c>
      <c r="L441" s="62">
        <f t="shared" si="6"/>
        <v>-19.611381149999985</v>
      </c>
    </row>
    <row r="442" spans="1:12" ht="15" x14ac:dyDescent="0.2">
      <c r="A442" s="8"/>
      <c r="B442" s="28"/>
      <c r="C442" s="28"/>
      <c r="D442" s="13"/>
      <c r="E442" s="13"/>
      <c r="F442" s="13"/>
      <c r="G442" s="59"/>
      <c r="H442" s="60" t="s">
        <v>1937</v>
      </c>
      <c r="I442" s="61" t="s">
        <v>1270</v>
      </c>
      <c r="J442" s="62">
        <v>349.92951399999998</v>
      </c>
      <c r="K442" s="62">
        <v>552.19263620999982</v>
      </c>
      <c r="L442" s="62">
        <f t="shared" si="6"/>
        <v>202.26312220999984</v>
      </c>
    </row>
    <row r="443" spans="1:12" ht="15" x14ac:dyDescent="0.2">
      <c r="A443" s="8"/>
      <c r="B443" s="28"/>
      <c r="C443" s="28"/>
      <c r="D443" s="13"/>
      <c r="E443" s="13"/>
      <c r="F443" s="13"/>
      <c r="G443" s="59"/>
      <c r="H443" s="60" t="s">
        <v>1938</v>
      </c>
      <c r="I443" s="61" t="s">
        <v>1271</v>
      </c>
      <c r="J443" s="62">
        <v>40.241039999999998</v>
      </c>
      <c r="K443" s="62">
        <v>30.435737939999999</v>
      </c>
      <c r="L443" s="62">
        <f t="shared" si="6"/>
        <v>-9.8053020599999989</v>
      </c>
    </row>
    <row r="444" spans="1:12" ht="15" x14ac:dyDescent="0.2">
      <c r="A444" s="8"/>
      <c r="B444" s="28"/>
      <c r="C444" s="28"/>
      <c r="D444" s="13"/>
      <c r="E444" s="13"/>
      <c r="F444" s="13"/>
      <c r="G444" s="59"/>
      <c r="H444" s="60" t="s">
        <v>2029</v>
      </c>
      <c r="I444" s="61" t="s">
        <v>1272</v>
      </c>
      <c r="J444" s="62">
        <v>7.7823409999999997</v>
      </c>
      <c r="K444" s="62">
        <v>7.1872163600000007</v>
      </c>
      <c r="L444" s="62">
        <f t="shared" si="6"/>
        <v>-0.59512463999999898</v>
      </c>
    </row>
    <row r="445" spans="1:12" ht="15" x14ac:dyDescent="0.2">
      <c r="A445" s="8"/>
      <c r="B445" s="28"/>
      <c r="C445" s="28"/>
      <c r="D445" s="13"/>
      <c r="E445" s="13"/>
      <c r="F445" s="13"/>
      <c r="G445" s="59"/>
      <c r="H445" s="60" t="s">
        <v>1939</v>
      </c>
      <c r="I445" s="61" t="s">
        <v>1220</v>
      </c>
      <c r="J445" s="62">
        <v>39.086475999999998</v>
      </c>
      <c r="K445" s="62">
        <v>50.373701740000008</v>
      </c>
      <c r="L445" s="62">
        <f t="shared" si="6"/>
        <v>11.287225740000011</v>
      </c>
    </row>
    <row r="446" spans="1:12" ht="15" x14ac:dyDescent="0.2">
      <c r="A446" s="8"/>
      <c r="B446" s="28"/>
      <c r="C446" s="28"/>
      <c r="D446" s="13"/>
      <c r="E446" s="13"/>
      <c r="F446" s="13"/>
      <c r="G446" s="59"/>
      <c r="H446" s="60" t="s">
        <v>1843</v>
      </c>
      <c r="I446" s="61" t="s">
        <v>1114</v>
      </c>
      <c r="J446" s="62">
        <v>127.772358</v>
      </c>
      <c r="K446" s="62">
        <v>236.10140893000008</v>
      </c>
      <c r="L446" s="62">
        <f t="shared" si="6"/>
        <v>108.32905093000008</v>
      </c>
    </row>
    <row r="447" spans="1:12" ht="30" x14ac:dyDescent="0.2">
      <c r="A447" s="8"/>
      <c r="B447" s="28"/>
      <c r="C447" s="28"/>
      <c r="D447" s="13"/>
      <c r="E447" s="13"/>
      <c r="F447" s="13"/>
      <c r="G447" s="59"/>
      <c r="H447" s="60" t="s">
        <v>2033</v>
      </c>
      <c r="I447" s="61" t="s">
        <v>2034</v>
      </c>
      <c r="J447" s="62">
        <v>3.2746520000000001</v>
      </c>
      <c r="K447" s="62">
        <v>0</v>
      </c>
      <c r="L447" s="62">
        <f t="shared" si="6"/>
        <v>-3.2746520000000001</v>
      </c>
    </row>
    <row r="448" spans="1:12" ht="15" x14ac:dyDescent="0.2">
      <c r="A448" s="8"/>
      <c r="B448" s="28"/>
      <c r="C448" s="28"/>
      <c r="D448" s="13"/>
      <c r="E448" s="13"/>
      <c r="F448" s="13"/>
      <c r="G448" s="59"/>
      <c r="H448" s="60" t="s">
        <v>2035</v>
      </c>
      <c r="I448" s="61" t="s">
        <v>2036</v>
      </c>
      <c r="J448" s="62">
        <v>1.6475249999999999</v>
      </c>
      <c r="K448" s="62">
        <v>0</v>
      </c>
      <c r="L448" s="62">
        <f t="shared" si="6"/>
        <v>-1.6475249999999999</v>
      </c>
    </row>
    <row r="449" spans="1:12" ht="15" x14ac:dyDescent="0.2">
      <c r="A449" s="8"/>
      <c r="B449" s="28"/>
      <c r="C449" s="28"/>
      <c r="D449" s="13"/>
      <c r="E449" s="13"/>
      <c r="F449" s="13"/>
      <c r="G449" s="59"/>
      <c r="H449" s="60" t="s">
        <v>2037</v>
      </c>
      <c r="I449" s="61" t="s">
        <v>2038</v>
      </c>
      <c r="J449" s="62">
        <v>1.6475249999999999</v>
      </c>
      <c r="K449" s="62">
        <v>0</v>
      </c>
      <c r="L449" s="62">
        <f t="shared" si="6"/>
        <v>-1.6475249999999999</v>
      </c>
    </row>
    <row r="450" spans="1:12" ht="15" x14ac:dyDescent="0.2">
      <c r="A450" s="8"/>
      <c r="B450" s="28"/>
      <c r="C450" s="28"/>
      <c r="D450" s="13"/>
      <c r="E450" s="13"/>
      <c r="F450" s="13"/>
      <c r="G450" s="59"/>
      <c r="H450" s="60" t="s">
        <v>2039</v>
      </c>
      <c r="I450" s="61" t="s">
        <v>2040</v>
      </c>
      <c r="J450" s="62">
        <v>19.812740999999999</v>
      </c>
      <c r="K450" s="62">
        <v>0</v>
      </c>
      <c r="L450" s="62">
        <f t="shared" si="6"/>
        <v>-19.812740999999999</v>
      </c>
    </row>
    <row r="451" spans="1:12" ht="15" x14ac:dyDescent="0.2">
      <c r="A451" s="8"/>
      <c r="B451" s="28"/>
      <c r="C451" s="28"/>
      <c r="D451" s="13"/>
      <c r="E451" s="13"/>
      <c r="F451" s="13"/>
      <c r="G451" s="59"/>
      <c r="H451" s="60" t="s">
        <v>2041</v>
      </c>
      <c r="I451" s="61" t="s">
        <v>2042</v>
      </c>
      <c r="J451" s="62">
        <v>1.656525</v>
      </c>
      <c r="K451" s="62">
        <v>0</v>
      </c>
      <c r="L451" s="62">
        <f t="shared" si="6"/>
        <v>-1.656525</v>
      </c>
    </row>
    <row r="452" spans="1:12" ht="15" x14ac:dyDescent="0.2">
      <c r="A452" s="8"/>
      <c r="B452" s="28"/>
      <c r="C452" s="28"/>
      <c r="D452" s="13"/>
      <c r="E452" s="13"/>
      <c r="F452" s="13"/>
      <c r="G452" s="59"/>
      <c r="H452" s="60" t="s">
        <v>2043</v>
      </c>
      <c r="I452" s="61" t="s">
        <v>1773</v>
      </c>
      <c r="J452" s="62">
        <v>1.369982</v>
      </c>
      <c r="K452" s="62">
        <v>1.9224999999999999E-2</v>
      </c>
      <c r="L452" s="62">
        <f t="shared" si="6"/>
        <v>-1.350757</v>
      </c>
    </row>
    <row r="453" spans="1:12" ht="15" x14ac:dyDescent="0.2">
      <c r="A453" s="8"/>
      <c r="B453" s="28"/>
      <c r="C453" s="28"/>
      <c r="D453" s="13"/>
      <c r="E453" s="13"/>
      <c r="F453" s="13"/>
      <c r="G453" s="59"/>
      <c r="H453" s="60" t="s">
        <v>2044</v>
      </c>
      <c r="I453" s="61" t="s">
        <v>1273</v>
      </c>
      <c r="J453" s="62">
        <v>61.227440999999999</v>
      </c>
      <c r="K453" s="62">
        <v>75.956190489999983</v>
      </c>
      <c r="L453" s="62">
        <f t="shared" si="6"/>
        <v>14.728749489999984</v>
      </c>
    </row>
    <row r="454" spans="1:12" ht="15" x14ac:dyDescent="0.2">
      <c r="A454" s="8"/>
      <c r="B454" s="28"/>
      <c r="C454" s="28"/>
      <c r="D454" s="13"/>
      <c r="E454" s="13"/>
      <c r="F454" s="13"/>
      <c r="G454" s="59"/>
      <c r="H454" s="60" t="s">
        <v>2045</v>
      </c>
      <c r="I454" s="61" t="s">
        <v>1183</v>
      </c>
      <c r="J454" s="62">
        <v>291.581366</v>
      </c>
      <c r="K454" s="62">
        <v>233.28523652999993</v>
      </c>
      <c r="L454" s="62">
        <f t="shared" si="6"/>
        <v>-58.296129470000068</v>
      </c>
    </row>
    <row r="455" spans="1:12" ht="30" x14ac:dyDescent="0.2">
      <c r="A455" s="8"/>
      <c r="B455" s="28"/>
      <c r="C455" s="28"/>
      <c r="D455" s="13"/>
      <c r="E455" s="13"/>
      <c r="F455" s="13"/>
      <c r="G455" s="59"/>
      <c r="H455" s="60" t="s">
        <v>2046</v>
      </c>
      <c r="I455" s="61" t="s">
        <v>1274</v>
      </c>
      <c r="J455" s="62">
        <v>133.72116399999999</v>
      </c>
      <c r="K455" s="62">
        <v>256.43181972000002</v>
      </c>
      <c r="L455" s="62">
        <f t="shared" si="6"/>
        <v>122.71065572000003</v>
      </c>
    </row>
    <row r="456" spans="1:12" ht="30" x14ac:dyDescent="0.2">
      <c r="A456" s="8"/>
      <c r="B456" s="28"/>
      <c r="C456" s="28"/>
      <c r="D456" s="13"/>
      <c r="E456" s="13"/>
      <c r="F456" s="13"/>
      <c r="G456" s="59"/>
      <c r="H456" s="60" t="s">
        <v>2047</v>
      </c>
      <c r="I456" s="61" t="s">
        <v>1275</v>
      </c>
      <c r="J456" s="62">
        <v>95.792314000000005</v>
      </c>
      <c r="K456" s="62">
        <v>700.31752288000007</v>
      </c>
      <c r="L456" s="62">
        <f t="shared" si="6"/>
        <v>604.52520888000004</v>
      </c>
    </row>
    <row r="457" spans="1:12" ht="15" x14ac:dyDescent="0.2">
      <c r="A457" s="8"/>
      <c r="B457" s="28"/>
      <c r="C457" s="28"/>
      <c r="D457" s="13"/>
      <c r="E457" s="13"/>
      <c r="F457" s="13"/>
      <c r="G457" s="59"/>
      <c r="H457" s="60" t="s">
        <v>2048</v>
      </c>
      <c r="I457" s="61" t="s">
        <v>1276</v>
      </c>
      <c r="J457" s="62">
        <v>8.8864009999999993</v>
      </c>
      <c r="K457" s="62">
        <v>44.739044879999994</v>
      </c>
      <c r="L457" s="62">
        <f t="shared" ref="L457:L520" si="7">+K457-J457</f>
        <v>35.852643879999995</v>
      </c>
    </row>
    <row r="458" spans="1:12" ht="15" x14ac:dyDescent="0.2">
      <c r="A458" s="8"/>
      <c r="B458" s="28"/>
      <c r="C458" s="28"/>
      <c r="D458" s="13"/>
      <c r="E458" s="13"/>
      <c r="F458" s="13"/>
      <c r="G458" s="59"/>
      <c r="H458" s="60" t="s">
        <v>2049</v>
      </c>
      <c r="I458" s="61" t="s">
        <v>1277</v>
      </c>
      <c r="J458" s="62">
        <v>66.634078000000002</v>
      </c>
      <c r="K458" s="62">
        <v>98.720737490000019</v>
      </c>
      <c r="L458" s="62">
        <f t="shared" si="7"/>
        <v>32.086659490000017</v>
      </c>
    </row>
    <row r="459" spans="1:12" ht="15" x14ac:dyDescent="0.2">
      <c r="A459" s="8"/>
      <c r="B459" s="28"/>
      <c r="C459" s="28"/>
      <c r="D459" s="13"/>
      <c r="E459" s="13"/>
      <c r="F459" s="13"/>
      <c r="G459" s="59"/>
      <c r="H459" s="60" t="s">
        <v>2050</v>
      </c>
      <c r="I459" s="61" t="s">
        <v>1278</v>
      </c>
      <c r="J459" s="62">
        <v>112.49134100000001</v>
      </c>
      <c r="K459" s="62">
        <v>167.56939014</v>
      </c>
      <c r="L459" s="62">
        <f t="shared" si="7"/>
        <v>55.07804913999999</v>
      </c>
    </row>
    <row r="460" spans="1:12" ht="15" x14ac:dyDescent="0.2">
      <c r="A460" s="8"/>
      <c r="B460" s="28"/>
      <c r="C460" s="28"/>
      <c r="D460" s="13"/>
      <c r="E460" s="13"/>
      <c r="F460" s="13"/>
      <c r="G460" s="55" t="s">
        <v>41</v>
      </c>
      <c r="H460" s="56"/>
      <c r="I460" s="57"/>
      <c r="J460" s="58">
        <v>14428.787802000001</v>
      </c>
      <c r="K460" s="58">
        <v>18547.582198969987</v>
      </c>
      <c r="L460" s="58">
        <f t="shared" si="7"/>
        <v>4118.7943969699863</v>
      </c>
    </row>
    <row r="461" spans="1:12" ht="15" x14ac:dyDescent="0.2">
      <c r="A461" s="8"/>
      <c r="B461" s="28"/>
      <c r="C461" s="28"/>
      <c r="D461" s="13"/>
      <c r="E461" s="13"/>
      <c r="F461" s="13"/>
      <c r="G461" s="59"/>
      <c r="H461" s="60" t="s">
        <v>42</v>
      </c>
      <c r="I461" s="61" t="s">
        <v>84</v>
      </c>
      <c r="J461" s="62">
        <v>110.904346</v>
      </c>
      <c r="K461" s="62">
        <v>362.26846648000003</v>
      </c>
      <c r="L461" s="62">
        <f t="shared" si="7"/>
        <v>251.36412048000003</v>
      </c>
    </row>
    <row r="462" spans="1:12" ht="15" x14ac:dyDescent="0.2">
      <c r="A462" s="8"/>
      <c r="B462" s="28"/>
      <c r="C462" s="28"/>
      <c r="D462" s="13"/>
      <c r="E462" s="13"/>
      <c r="F462" s="13"/>
      <c r="G462" s="59"/>
      <c r="H462" s="60" t="s">
        <v>76</v>
      </c>
      <c r="I462" s="61" t="s">
        <v>85</v>
      </c>
      <c r="J462" s="62">
        <v>1489.746451</v>
      </c>
      <c r="K462" s="62">
        <v>2387.1148667300008</v>
      </c>
      <c r="L462" s="62">
        <f t="shared" si="7"/>
        <v>897.36841573000083</v>
      </c>
    </row>
    <row r="463" spans="1:12" ht="15" x14ac:dyDescent="0.2">
      <c r="A463" s="8"/>
      <c r="B463" s="28"/>
      <c r="C463" s="28"/>
      <c r="D463" s="13"/>
      <c r="E463" s="13"/>
      <c r="F463" s="13"/>
      <c r="G463" s="59"/>
      <c r="H463" s="60" t="s">
        <v>78</v>
      </c>
      <c r="I463" s="61" t="s">
        <v>86</v>
      </c>
      <c r="J463" s="62">
        <v>215.333742</v>
      </c>
      <c r="K463" s="62">
        <v>496.78153830000019</v>
      </c>
      <c r="L463" s="62">
        <f t="shared" si="7"/>
        <v>281.44779630000016</v>
      </c>
    </row>
    <row r="464" spans="1:12" ht="15" x14ac:dyDescent="0.2">
      <c r="A464" s="8"/>
      <c r="B464" s="28"/>
      <c r="C464" s="28"/>
      <c r="D464" s="13"/>
      <c r="E464" s="13"/>
      <c r="F464" s="13"/>
      <c r="G464" s="59"/>
      <c r="H464" s="60" t="s">
        <v>44</v>
      </c>
      <c r="I464" s="61" t="s">
        <v>87</v>
      </c>
      <c r="J464" s="62">
        <v>197.56987000000001</v>
      </c>
      <c r="K464" s="62">
        <v>377.92211371000008</v>
      </c>
      <c r="L464" s="62">
        <f t="shared" si="7"/>
        <v>180.35224371000007</v>
      </c>
    </row>
    <row r="465" spans="1:12" ht="15" x14ac:dyDescent="0.2">
      <c r="A465" s="8"/>
      <c r="B465" s="28"/>
      <c r="C465" s="28"/>
      <c r="D465" s="13"/>
      <c r="E465" s="13"/>
      <c r="F465" s="13"/>
      <c r="G465" s="59"/>
      <c r="H465" s="60" t="s">
        <v>88</v>
      </c>
      <c r="I465" s="61" t="s">
        <v>89</v>
      </c>
      <c r="J465" s="62">
        <v>12415.233393</v>
      </c>
      <c r="K465" s="62">
        <v>14923.495213749986</v>
      </c>
      <c r="L465" s="62">
        <f t="shared" si="7"/>
        <v>2508.2618207499854</v>
      </c>
    </row>
    <row r="466" spans="1:12" ht="15" x14ac:dyDescent="0.2">
      <c r="A466" s="8"/>
      <c r="B466" s="28"/>
      <c r="C466" s="28"/>
      <c r="D466" s="13"/>
      <c r="E466" s="13"/>
      <c r="F466" s="13"/>
      <c r="G466" s="55" t="s">
        <v>70</v>
      </c>
      <c r="H466" s="56"/>
      <c r="I466" s="57"/>
      <c r="J466" s="58">
        <v>1965.9627170000001</v>
      </c>
      <c r="K466" s="58">
        <v>25733.170278150003</v>
      </c>
      <c r="L466" s="58">
        <f t="shared" si="7"/>
        <v>23767.207561150004</v>
      </c>
    </row>
    <row r="467" spans="1:12" ht="15" x14ac:dyDescent="0.2">
      <c r="A467" s="8"/>
      <c r="B467" s="28"/>
      <c r="C467" s="28"/>
      <c r="D467" s="13"/>
      <c r="E467" s="13"/>
      <c r="F467" s="13"/>
      <c r="G467" s="59"/>
      <c r="H467" s="60" t="s">
        <v>2578</v>
      </c>
      <c r="I467" s="61" t="s">
        <v>2579</v>
      </c>
      <c r="J467" s="62">
        <v>0</v>
      </c>
      <c r="K467" s="62">
        <v>3060</v>
      </c>
      <c r="L467" s="62">
        <f t="shared" si="7"/>
        <v>3060</v>
      </c>
    </row>
    <row r="468" spans="1:12" ht="15" x14ac:dyDescent="0.2">
      <c r="A468" s="8"/>
      <c r="B468" s="28"/>
      <c r="C468" s="28"/>
      <c r="D468" s="13"/>
      <c r="E468" s="13"/>
      <c r="F468" s="13"/>
      <c r="G468" s="59"/>
      <c r="H468" s="60" t="s">
        <v>2580</v>
      </c>
      <c r="I468" s="61" t="s">
        <v>2581</v>
      </c>
      <c r="J468" s="62">
        <v>0</v>
      </c>
      <c r="K468" s="62">
        <v>8011</v>
      </c>
      <c r="L468" s="62">
        <f t="shared" si="7"/>
        <v>8011</v>
      </c>
    </row>
    <row r="469" spans="1:12" ht="30" x14ac:dyDescent="0.2">
      <c r="A469" s="8"/>
      <c r="B469" s="28"/>
      <c r="C469" s="28"/>
      <c r="D469" s="13"/>
      <c r="E469" s="13"/>
      <c r="F469" s="13"/>
      <c r="G469" s="59"/>
      <c r="H469" s="60" t="s">
        <v>90</v>
      </c>
      <c r="I469" s="61" t="s">
        <v>91</v>
      </c>
      <c r="J469" s="62">
        <v>564.21901800000001</v>
      </c>
      <c r="K469" s="62">
        <v>604.53457108999999</v>
      </c>
      <c r="L469" s="62">
        <f t="shared" si="7"/>
        <v>40.31555308999998</v>
      </c>
    </row>
    <row r="470" spans="1:12" ht="15" x14ac:dyDescent="0.2">
      <c r="A470" s="8"/>
      <c r="B470" s="28"/>
      <c r="C470" s="28"/>
      <c r="D470" s="13"/>
      <c r="E470" s="13"/>
      <c r="F470" s="13"/>
      <c r="G470" s="59"/>
      <c r="H470" s="60" t="s">
        <v>2582</v>
      </c>
      <c r="I470" s="61" t="s">
        <v>2583</v>
      </c>
      <c r="J470" s="62">
        <v>0</v>
      </c>
      <c r="K470" s="62">
        <v>1000</v>
      </c>
      <c r="L470" s="62">
        <f t="shared" si="7"/>
        <v>1000</v>
      </c>
    </row>
    <row r="471" spans="1:12" ht="15" x14ac:dyDescent="0.2">
      <c r="A471" s="8"/>
      <c r="B471" s="28"/>
      <c r="C471" s="28"/>
      <c r="D471" s="13"/>
      <c r="E471" s="13"/>
      <c r="F471" s="13"/>
      <c r="G471" s="59"/>
      <c r="H471" s="60" t="s">
        <v>2584</v>
      </c>
      <c r="I471" s="61" t="s">
        <v>2585</v>
      </c>
      <c r="J471" s="62">
        <v>0</v>
      </c>
      <c r="K471" s="62">
        <v>4274</v>
      </c>
      <c r="L471" s="62">
        <f t="shared" si="7"/>
        <v>4274</v>
      </c>
    </row>
    <row r="472" spans="1:12" ht="15" x14ac:dyDescent="0.2">
      <c r="A472" s="8"/>
      <c r="B472" s="28"/>
      <c r="C472" s="28"/>
      <c r="D472" s="13"/>
      <c r="E472" s="13"/>
      <c r="F472" s="13"/>
      <c r="G472" s="59"/>
      <c r="H472" s="60" t="s">
        <v>92</v>
      </c>
      <c r="I472" s="61" t="s">
        <v>1776</v>
      </c>
      <c r="J472" s="62">
        <v>309.81206800000001</v>
      </c>
      <c r="K472" s="62">
        <v>6090.5466866999996</v>
      </c>
      <c r="L472" s="62">
        <f t="shared" si="7"/>
        <v>5780.7346186999994</v>
      </c>
    </row>
    <row r="473" spans="1:12" ht="15" x14ac:dyDescent="0.2">
      <c r="A473" s="8"/>
      <c r="B473" s="28"/>
      <c r="C473" s="28"/>
      <c r="D473" s="13"/>
      <c r="E473" s="13"/>
      <c r="F473" s="13"/>
      <c r="G473" s="59"/>
      <c r="H473" s="60" t="s">
        <v>93</v>
      </c>
      <c r="I473" s="61" t="s">
        <v>2051</v>
      </c>
      <c r="J473" s="62">
        <v>1091.9316309999999</v>
      </c>
      <c r="K473" s="62">
        <v>2693.0890203600002</v>
      </c>
      <c r="L473" s="62">
        <f t="shared" si="7"/>
        <v>1601.1573893600003</v>
      </c>
    </row>
    <row r="474" spans="1:12" ht="15" x14ac:dyDescent="0.2">
      <c r="A474" s="8"/>
      <c r="B474" s="28"/>
      <c r="C474" s="28"/>
      <c r="D474" s="13"/>
      <c r="E474" s="29">
        <v>7</v>
      </c>
      <c r="F474" s="30" t="s">
        <v>94</v>
      </c>
      <c r="G474" s="31"/>
      <c r="H474" s="32"/>
      <c r="I474" s="33"/>
      <c r="J474" s="34">
        <v>112557.16865599999</v>
      </c>
      <c r="K474" s="34">
        <v>139122.26890666</v>
      </c>
      <c r="L474" s="34">
        <f t="shared" si="7"/>
        <v>26565.100250660005</v>
      </c>
    </row>
    <row r="475" spans="1:12" ht="15" x14ac:dyDescent="0.2">
      <c r="A475" s="8"/>
      <c r="B475" s="28"/>
      <c r="C475" s="28"/>
      <c r="D475" s="13"/>
      <c r="E475" s="13"/>
      <c r="F475" s="13"/>
      <c r="G475" s="55" t="s">
        <v>2</v>
      </c>
      <c r="H475" s="56"/>
      <c r="I475" s="57"/>
      <c r="J475" s="58">
        <v>112557.16865599999</v>
      </c>
      <c r="K475" s="58">
        <v>138790.25308328</v>
      </c>
      <c r="L475" s="58">
        <f t="shared" si="7"/>
        <v>26233.084427280002</v>
      </c>
    </row>
    <row r="476" spans="1:12" ht="15" x14ac:dyDescent="0.2">
      <c r="A476" s="8"/>
      <c r="B476" s="28"/>
      <c r="C476" s="28"/>
      <c r="D476" s="13"/>
      <c r="E476" s="13"/>
      <c r="F476" s="13"/>
      <c r="G476" s="59"/>
      <c r="H476" s="60" t="s">
        <v>1815</v>
      </c>
      <c r="I476" s="61" t="s">
        <v>1142</v>
      </c>
      <c r="J476" s="62">
        <v>7829.5151480000004</v>
      </c>
      <c r="K476" s="62">
        <v>51810.14217603999</v>
      </c>
      <c r="L476" s="62">
        <f t="shared" si="7"/>
        <v>43980.627028039991</v>
      </c>
    </row>
    <row r="477" spans="1:12" ht="15" x14ac:dyDescent="0.2">
      <c r="A477" s="8"/>
      <c r="B477" s="28"/>
      <c r="C477" s="28"/>
      <c r="D477" s="13"/>
      <c r="E477" s="13"/>
      <c r="F477" s="13"/>
      <c r="G477" s="59"/>
      <c r="H477" s="60" t="s">
        <v>1826</v>
      </c>
      <c r="I477" s="61" t="s">
        <v>1279</v>
      </c>
      <c r="J477" s="62">
        <v>7815.2778170000001</v>
      </c>
      <c r="K477" s="62">
        <v>9893.133978990003</v>
      </c>
      <c r="L477" s="62">
        <f t="shared" si="7"/>
        <v>2077.8561619900029</v>
      </c>
    </row>
    <row r="478" spans="1:12" ht="15" x14ac:dyDescent="0.2">
      <c r="A478" s="8"/>
      <c r="B478" s="28"/>
      <c r="C478" s="28"/>
      <c r="D478" s="13"/>
      <c r="E478" s="13"/>
      <c r="F478" s="13"/>
      <c r="G478" s="59"/>
      <c r="H478" s="60" t="s">
        <v>1827</v>
      </c>
      <c r="I478" s="61" t="s">
        <v>1280</v>
      </c>
      <c r="J478" s="62">
        <v>1434.312968</v>
      </c>
      <c r="K478" s="62">
        <v>813.13419374999978</v>
      </c>
      <c r="L478" s="62">
        <f t="shared" si="7"/>
        <v>-621.17877425000017</v>
      </c>
    </row>
    <row r="479" spans="1:12" ht="15" x14ac:dyDescent="0.2">
      <c r="A479" s="8"/>
      <c r="B479" s="28"/>
      <c r="C479" s="28"/>
      <c r="D479" s="13"/>
      <c r="E479" s="13"/>
      <c r="F479" s="13"/>
      <c r="G479" s="59"/>
      <c r="H479" s="60" t="s">
        <v>1828</v>
      </c>
      <c r="I479" s="61" t="s">
        <v>1281</v>
      </c>
      <c r="J479" s="62">
        <v>879.52320499999996</v>
      </c>
      <c r="K479" s="62">
        <v>2151.4579638300011</v>
      </c>
      <c r="L479" s="62">
        <f t="shared" si="7"/>
        <v>1271.9347588300011</v>
      </c>
    </row>
    <row r="480" spans="1:12" ht="15" x14ac:dyDescent="0.2">
      <c r="A480" s="8"/>
      <c r="B480" s="28"/>
      <c r="C480" s="28"/>
      <c r="D480" s="13"/>
      <c r="E480" s="13"/>
      <c r="F480" s="13"/>
      <c r="G480" s="59"/>
      <c r="H480" s="60" t="s">
        <v>1829</v>
      </c>
      <c r="I480" s="61" t="s">
        <v>1282</v>
      </c>
      <c r="J480" s="62">
        <v>620.46885899999995</v>
      </c>
      <c r="K480" s="62">
        <v>82.656451749999974</v>
      </c>
      <c r="L480" s="62">
        <f t="shared" si="7"/>
        <v>-537.81240724999998</v>
      </c>
    </row>
    <row r="481" spans="1:12" ht="30" x14ac:dyDescent="0.2">
      <c r="A481" s="8"/>
      <c r="B481" s="28"/>
      <c r="C481" s="28"/>
      <c r="D481" s="13"/>
      <c r="E481" s="13"/>
      <c r="F481" s="13"/>
      <c r="G481" s="59"/>
      <c r="H481" s="60" t="s">
        <v>1830</v>
      </c>
      <c r="I481" s="61" t="s">
        <v>1283</v>
      </c>
      <c r="J481" s="62">
        <v>2075.88508</v>
      </c>
      <c r="K481" s="62">
        <v>2214.3962862299995</v>
      </c>
      <c r="L481" s="62">
        <f t="shared" si="7"/>
        <v>138.51120622999952</v>
      </c>
    </row>
    <row r="482" spans="1:12" ht="15" x14ac:dyDescent="0.2">
      <c r="A482" s="8"/>
      <c r="B482" s="28"/>
      <c r="C482" s="28"/>
      <c r="D482" s="13"/>
      <c r="E482" s="13"/>
      <c r="F482" s="13"/>
      <c r="G482" s="59"/>
      <c r="H482" s="60" t="s">
        <v>1831</v>
      </c>
      <c r="I482" s="61" t="s">
        <v>1284</v>
      </c>
      <c r="J482" s="62">
        <v>6560.7306900000003</v>
      </c>
      <c r="K482" s="62">
        <v>7252.9501945799957</v>
      </c>
      <c r="L482" s="62">
        <f t="shared" si="7"/>
        <v>692.21950457999537</v>
      </c>
    </row>
    <row r="483" spans="1:12" ht="15" x14ac:dyDescent="0.2">
      <c r="A483" s="8"/>
      <c r="B483" s="28"/>
      <c r="C483" s="28"/>
      <c r="D483" s="13"/>
      <c r="E483" s="13"/>
      <c r="F483" s="13"/>
      <c r="G483" s="59"/>
      <c r="H483" s="60" t="s">
        <v>1838</v>
      </c>
      <c r="I483" s="61" t="s">
        <v>1285</v>
      </c>
      <c r="J483" s="62">
        <v>29725.674133</v>
      </c>
      <c r="K483" s="62">
        <v>4790.6735812599973</v>
      </c>
      <c r="L483" s="62">
        <f t="shared" si="7"/>
        <v>-24935.000551740002</v>
      </c>
    </row>
    <row r="484" spans="1:12" ht="15" x14ac:dyDescent="0.2">
      <c r="A484" s="8"/>
      <c r="B484" s="28"/>
      <c r="C484" s="28"/>
      <c r="D484" s="13"/>
      <c r="E484" s="13"/>
      <c r="F484" s="13"/>
      <c r="G484" s="59"/>
      <c r="H484" s="60" t="s">
        <v>1833</v>
      </c>
      <c r="I484" s="61" t="s">
        <v>1286</v>
      </c>
      <c r="J484" s="62">
        <v>13836.991099999999</v>
      </c>
      <c r="K484" s="62">
        <v>10832.400866010003</v>
      </c>
      <c r="L484" s="62">
        <f t="shared" si="7"/>
        <v>-3004.5902339899967</v>
      </c>
    </row>
    <row r="485" spans="1:12" ht="15" x14ac:dyDescent="0.2">
      <c r="A485" s="8"/>
      <c r="B485" s="28"/>
      <c r="C485" s="28"/>
      <c r="D485" s="13"/>
      <c r="E485" s="13"/>
      <c r="F485" s="13"/>
      <c r="G485" s="59"/>
      <c r="H485" s="60" t="s">
        <v>1860</v>
      </c>
      <c r="I485" s="61" t="s">
        <v>1287</v>
      </c>
      <c r="J485" s="62">
        <v>1364.8009480000001</v>
      </c>
      <c r="K485" s="62">
        <v>2006.6901480000001</v>
      </c>
      <c r="L485" s="62">
        <f t="shared" si="7"/>
        <v>641.88920000000007</v>
      </c>
    </row>
    <row r="486" spans="1:12" ht="15" x14ac:dyDescent="0.2">
      <c r="A486" s="8"/>
      <c r="B486" s="28"/>
      <c r="C486" s="28"/>
      <c r="D486" s="13"/>
      <c r="E486" s="13"/>
      <c r="F486" s="13"/>
      <c r="G486" s="59"/>
      <c r="H486" s="60" t="s">
        <v>1834</v>
      </c>
      <c r="I486" s="61" t="s">
        <v>1288</v>
      </c>
      <c r="J486" s="62">
        <v>730.568352</v>
      </c>
      <c r="K486" s="62">
        <v>1418.8941264999999</v>
      </c>
      <c r="L486" s="62">
        <f t="shared" si="7"/>
        <v>688.32577449999985</v>
      </c>
    </row>
    <row r="487" spans="1:12" ht="15" x14ac:dyDescent="0.2">
      <c r="A487" s="8"/>
      <c r="B487" s="28"/>
      <c r="C487" s="28"/>
      <c r="D487" s="13"/>
      <c r="E487" s="13"/>
      <c r="F487" s="13"/>
      <c r="G487" s="59"/>
      <c r="H487" s="60" t="s">
        <v>1835</v>
      </c>
      <c r="I487" s="61" t="s">
        <v>1289</v>
      </c>
      <c r="J487" s="62">
        <v>896.05237999999997</v>
      </c>
      <c r="K487" s="62">
        <v>1521.30046423</v>
      </c>
      <c r="L487" s="62">
        <f t="shared" si="7"/>
        <v>625.24808423000002</v>
      </c>
    </row>
    <row r="488" spans="1:12" ht="15" x14ac:dyDescent="0.2">
      <c r="A488" s="8"/>
      <c r="B488" s="28"/>
      <c r="C488" s="28"/>
      <c r="D488" s="13"/>
      <c r="E488" s="13"/>
      <c r="F488" s="13"/>
      <c r="G488" s="59"/>
      <c r="H488" s="60" t="s">
        <v>1836</v>
      </c>
      <c r="I488" s="61" t="s">
        <v>1290</v>
      </c>
      <c r="J488" s="62">
        <v>1543.5186100000001</v>
      </c>
      <c r="K488" s="62">
        <v>2081.4312612400004</v>
      </c>
      <c r="L488" s="62">
        <f t="shared" si="7"/>
        <v>537.91265124000029</v>
      </c>
    </row>
    <row r="489" spans="1:12" ht="15" x14ac:dyDescent="0.2">
      <c r="A489" s="8"/>
      <c r="B489" s="28"/>
      <c r="C489" s="28"/>
      <c r="D489" s="13"/>
      <c r="E489" s="13"/>
      <c r="F489" s="13"/>
      <c r="G489" s="59"/>
      <c r="H489" s="60" t="s">
        <v>1840</v>
      </c>
      <c r="I489" s="61" t="s">
        <v>1291</v>
      </c>
      <c r="J489" s="62">
        <v>2348.218597</v>
      </c>
      <c r="K489" s="62">
        <v>3040.22853833</v>
      </c>
      <c r="L489" s="62">
        <f t="shared" si="7"/>
        <v>692.00994132999995</v>
      </c>
    </row>
    <row r="490" spans="1:12" ht="15" x14ac:dyDescent="0.2">
      <c r="A490" s="8"/>
      <c r="B490" s="28"/>
      <c r="C490" s="28"/>
      <c r="D490" s="13"/>
      <c r="E490" s="13"/>
      <c r="F490" s="13"/>
      <c r="G490" s="59"/>
      <c r="H490" s="60" t="s">
        <v>2052</v>
      </c>
      <c r="I490" s="61" t="s">
        <v>1292</v>
      </c>
      <c r="J490" s="62">
        <v>2054.2348499999998</v>
      </c>
      <c r="K490" s="62">
        <v>2914.9419680099995</v>
      </c>
      <c r="L490" s="62">
        <f t="shared" si="7"/>
        <v>860.7071180099997</v>
      </c>
    </row>
    <row r="491" spans="1:12" ht="15" x14ac:dyDescent="0.2">
      <c r="A491" s="8"/>
      <c r="B491" s="28"/>
      <c r="C491" s="28"/>
      <c r="D491" s="13"/>
      <c r="E491" s="13"/>
      <c r="F491" s="13"/>
      <c r="G491" s="59"/>
      <c r="H491" s="60" t="s">
        <v>1976</v>
      </c>
      <c r="I491" s="61" t="s">
        <v>1293</v>
      </c>
      <c r="J491" s="62">
        <v>1480.4223380000001</v>
      </c>
      <c r="K491" s="62">
        <v>1302.3409622500003</v>
      </c>
      <c r="L491" s="62">
        <f t="shared" si="7"/>
        <v>-178.08137574999978</v>
      </c>
    </row>
    <row r="492" spans="1:12" ht="15" x14ac:dyDescent="0.2">
      <c r="A492" s="8"/>
      <c r="B492" s="28"/>
      <c r="C492" s="28"/>
      <c r="D492" s="13"/>
      <c r="E492" s="13"/>
      <c r="F492" s="13"/>
      <c r="G492" s="59"/>
      <c r="H492" s="60" t="s">
        <v>1977</v>
      </c>
      <c r="I492" s="61" t="s">
        <v>1294</v>
      </c>
      <c r="J492" s="62">
        <v>556.43164999999999</v>
      </c>
      <c r="K492" s="62">
        <v>1288.80417311</v>
      </c>
      <c r="L492" s="62">
        <f t="shared" si="7"/>
        <v>732.37252310999997</v>
      </c>
    </row>
    <row r="493" spans="1:12" ht="15" x14ac:dyDescent="0.2">
      <c r="A493" s="8"/>
      <c r="B493" s="28"/>
      <c r="C493" s="28"/>
      <c r="D493" s="13"/>
      <c r="E493" s="13"/>
      <c r="F493" s="13"/>
      <c r="G493" s="59"/>
      <c r="H493" s="60" t="s">
        <v>1861</v>
      </c>
      <c r="I493" s="61" t="s">
        <v>1295</v>
      </c>
      <c r="J493" s="62">
        <v>459.78459800000002</v>
      </c>
      <c r="K493" s="62">
        <v>1024.37826298</v>
      </c>
      <c r="L493" s="62">
        <f t="shared" si="7"/>
        <v>564.59366498000009</v>
      </c>
    </row>
    <row r="494" spans="1:12" ht="15" x14ac:dyDescent="0.2">
      <c r="A494" s="8"/>
      <c r="B494" s="28"/>
      <c r="C494" s="28"/>
      <c r="D494" s="13"/>
      <c r="E494" s="13"/>
      <c r="F494" s="13"/>
      <c r="G494" s="59"/>
      <c r="H494" s="60" t="s">
        <v>1862</v>
      </c>
      <c r="I494" s="61" t="s">
        <v>1296</v>
      </c>
      <c r="J494" s="62">
        <v>792.79377599999998</v>
      </c>
      <c r="K494" s="62">
        <v>1663.4541476200002</v>
      </c>
      <c r="L494" s="62">
        <f t="shared" si="7"/>
        <v>870.66037162000021</v>
      </c>
    </row>
    <row r="495" spans="1:12" ht="15" x14ac:dyDescent="0.2">
      <c r="A495" s="8"/>
      <c r="B495" s="28"/>
      <c r="C495" s="28"/>
      <c r="D495" s="13"/>
      <c r="E495" s="13"/>
      <c r="F495" s="13"/>
      <c r="G495" s="59"/>
      <c r="H495" s="60" t="s">
        <v>1863</v>
      </c>
      <c r="I495" s="61" t="s">
        <v>1297</v>
      </c>
      <c r="J495" s="62">
        <v>1865.88006</v>
      </c>
      <c r="K495" s="62">
        <v>1708.12361151</v>
      </c>
      <c r="L495" s="62">
        <f t="shared" si="7"/>
        <v>-157.75644848999991</v>
      </c>
    </row>
    <row r="496" spans="1:12" ht="15" x14ac:dyDescent="0.2">
      <c r="A496" s="8"/>
      <c r="B496" s="28"/>
      <c r="C496" s="28"/>
      <c r="D496" s="13"/>
      <c r="E496" s="13"/>
      <c r="F496" s="13"/>
      <c r="G496" s="59"/>
      <c r="H496" s="60" t="s">
        <v>1864</v>
      </c>
      <c r="I496" s="61" t="s">
        <v>1298</v>
      </c>
      <c r="J496" s="62">
        <v>7940.1879799999997</v>
      </c>
      <c r="K496" s="62">
        <v>8493.6215717399973</v>
      </c>
      <c r="L496" s="62">
        <f t="shared" si="7"/>
        <v>553.43359173999761</v>
      </c>
    </row>
    <row r="497" spans="1:12" ht="15" x14ac:dyDescent="0.2">
      <c r="A497" s="8"/>
      <c r="B497" s="28"/>
      <c r="C497" s="28"/>
      <c r="D497" s="13"/>
      <c r="E497" s="13"/>
      <c r="F497" s="13"/>
      <c r="G497" s="59"/>
      <c r="H497" s="60" t="s">
        <v>1978</v>
      </c>
      <c r="I497" s="61" t="s">
        <v>1299</v>
      </c>
      <c r="J497" s="62">
        <v>121.679338</v>
      </c>
      <c r="K497" s="62">
        <v>64.032669889999994</v>
      </c>
      <c r="L497" s="62">
        <f t="shared" si="7"/>
        <v>-57.646668110000007</v>
      </c>
    </row>
    <row r="498" spans="1:12" ht="15" x14ac:dyDescent="0.2">
      <c r="A498" s="8"/>
      <c r="B498" s="28"/>
      <c r="C498" s="28"/>
      <c r="D498" s="13"/>
      <c r="E498" s="13"/>
      <c r="F498" s="13"/>
      <c r="G498" s="59"/>
      <c r="H498" s="60" t="s">
        <v>1979</v>
      </c>
      <c r="I498" s="61" t="s">
        <v>1300</v>
      </c>
      <c r="J498" s="62">
        <v>168.40052900000001</v>
      </c>
      <c r="K498" s="62">
        <v>222.64938168999993</v>
      </c>
      <c r="L498" s="62">
        <f t="shared" si="7"/>
        <v>54.248852689999921</v>
      </c>
    </row>
    <row r="499" spans="1:12" ht="15" x14ac:dyDescent="0.2">
      <c r="A499" s="8"/>
      <c r="B499" s="28"/>
      <c r="C499" s="28"/>
      <c r="D499" s="13"/>
      <c r="E499" s="13"/>
      <c r="F499" s="13"/>
      <c r="G499" s="59"/>
      <c r="H499" s="60" t="s">
        <v>1981</v>
      </c>
      <c r="I499" s="61" t="s">
        <v>1195</v>
      </c>
      <c r="J499" s="62">
        <v>146.418803</v>
      </c>
      <c r="K499" s="62">
        <v>195.37217838999996</v>
      </c>
      <c r="L499" s="62">
        <f t="shared" si="7"/>
        <v>48.953375389999962</v>
      </c>
    </row>
    <row r="500" spans="1:12" ht="15" x14ac:dyDescent="0.2">
      <c r="A500" s="8"/>
      <c r="B500" s="28"/>
      <c r="C500" s="28"/>
      <c r="D500" s="13"/>
      <c r="E500" s="13"/>
      <c r="F500" s="13"/>
      <c r="G500" s="59"/>
      <c r="H500" s="60" t="s">
        <v>1982</v>
      </c>
      <c r="I500" s="61" t="s">
        <v>1301</v>
      </c>
      <c r="J500" s="62">
        <v>78.370784</v>
      </c>
      <c r="K500" s="62">
        <v>43.71363668</v>
      </c>
      <c r="L500" s="62">
        <f t="shared" si="7"/>
        <v>-34.65714732</v>
      </c>
    </row>
    <row r="501" spans="1:12" ht="15" x14ac:dyDescent="0.2">
      <c r="A501" s="8"/>
      <c r="B501" s="28"/>
      <c r="C501" s="28"/>
      <c r="D501" s="13"/>
      <c r="E501" s="13"/>
      <c r="F501" s="13"/>
      <c r="G501" s="59"/>
      <c r="H501" s="60" t="s">
        <v>1867</v>
      </c>
      <c r="I501" s="61" t="s">
        <v>1302</v>
      </c>
      <c r="J501" s="62">
        <v>593.237438</v>
      </c>
      <c r="K501" s="62">
        <v>707.37792331999992</v>
      </c>
      <c r="L501" s="62">
        <f t="shared" si="7"/>
        <v>114.14048531999993</v>
      </c>
    </row>
    <row r="502" spans="1:12" ht="15" x14ac:dyDescent="0.2">
      <c r="A502" s="8"/>
      <c r="B502" s="28"/>
      <c r="C502" s="28"/>
      <c r="D502" s="13"/>
      <c r="E502" s="13"/>
      <c r="F502" s="13"/>
      <c r="G502" s="59"/>
      <c r="H502" s="60" t="s">
        <v>1868</v>
      </c>
      <c r="I502" s="61" t="s">
        <v>1303</v>
      </c>
      <c r="J502" s="62">
        <v>392.98325299999999</v>
      </c>
      <c r="K502" s="62">
        <v>296.84193659999988</v>
      </c>
      <c r="L502" s="62">
        <f t="shared" si="7"/>
        <v>-96.141316400000107</v>
      </c>
    </row>
    <row r="503" spans="1:12" ht="15" x14ac:dyDescent="0.2">
      <c r="A503" s="8"/>
      <c r="B503" s="28"/>
      <c r="C503" s="28"/>
      <c r="D503" s="13"/>
      <c r="E503" s="13"/>
      <c r="F503" s="13"/>
      <c r="G503" s="59"/>
      <c r="H503" s="60" t="s">
        <v>1869</v>
      </c>
      <c r="I503" s="61" t="s">
        <v>1723</v>
      </c>
      <c r="J503" s="62">
        <v>313.75223799999998</v>
      </c>
      <c r="K503" s="62">
        <v>658.53966657000024</v>
      </c>
      <c r="L503" s="62">
        <f t="shared" si="7"/>
        <v>344.78742857000026</v>
      </c>
    </row>
    <row r="504" spans="1:12" ht="15" x14ac:dyDescent="0.2">
      <c r="A504" s="8"/>
      <c r="B504" s="28"/>
      <c r="C504" s="28"/>
      <c r="D504" s="13"/>
      <c r="E504" s="13"/>
      <c r="F504" s="13"/>
      <c r="G504" s="59"/>
      <c r="H504" s="60" t="s">
        <v>1870</v>
      </c>
      <c r="I504" s="61" t="s">
        <v>1724</v>
      </c>
      <c r="J504" s="62">
        <v>323.80833100000001</v>
      </c>
      <c r="K504" s="62">
        <v>201.58753737999999</v>
      </c>
      <c r="L504" s="62">
        <f t="shared" si="7"/>
        <v>-122.22079362000002</v>
      </c>
    </row>
    <row r="505" spans="1:12" ht="15" x14ac:dyDescent="0.2">
      <c r="A505" s="8"/>
      <c r="B505" s="28"/>
      <c r="C505" s="28"/>
      <c r="D505" s="13"/>
      <c r="E505" s="13"/>
      <c r="F505" s="13"/>
      <c r="G505" s="59"/>
      <c r="H505" s="60" t="s">
        <v>1871</v>
      </c>
      <c r="I505" s="61" t="s">
        <v>1725</v>
      </c>
      <c r="J505" s="62">
        <v>1057.847409</v>
      </c>
      <c r="K505" s="62">
        <v>1057.46083578</v>
      </c>
      <c r="L505" s="62">
        <f t="shared" si="7"/>
        <v>-0.38657321999994565</v>
      </c>
    </row>
    <row r="506" spans="1:12" ht="15" x14ac:dyDescent="0.2">
      <c r="A506" s="8"/>
      <c r="B506" s="28"/>
      <c r="C506" s="28"/>
      <c r="D506" s="13"/>
      <c r="E506" s="13"/>
      <c r="F506" s="13"/>
      <c r="G506" s="59"/>
      <c r="H506" s="60" t="s">
        <v>2053</v>
      </c>
      <c r="I506" s="61" t="s">
        <v>1753</v>
      </c>
      <c r="J506" s="62">
        <v>16549.397394</v>
      </c>
      <c r="K506" s="62">
        <v>17037.52238902</v>
      </c>
      <c r="L506" s="62">
        <f t="shared" si="7"/>
        <v>488.12499501999991</v>
      </c>
    </row>
    <row r="507" spans="1:12" ht="15" x14ac:dyDescent="0.2">
      <c r="A507" s="8"/>
      <c r="B507" s="28"/>
      <c r="C507" s="28"/>
      <c r="D507" s="13"/>
      <c r="E507" s="13"/>
      <c r="F507" s="13"/>
      <c r="G507" s="55" t="s">
        <v>70</v>
      </c>
      <c r="H507" s="56"/>
      <c r="I507" s="57"/>
      <c r="J507" s="58">
        <v>0</v>
      </c>
      <c r="K507" s="58">
        <v>332.01582337999997</v>
      </c>
      <c r="L507" s="58">
        <f t="shared" si="7"/>
        <v>332.01582337999997</v>
      </c>
    </row>
    <row r="508" spans="1:12" ht="15" x14ac:dyDescent="0.2">
      <c r="A508" s="8"/>
      <c r="B508" s="28"/>
      <c r="C508" s="28"/>
      <c r="D508" s="13"/>
      <c r="E508" s="13"/>
      <c r="F508" s="13"/>
      <c r="G508" s="59"/>
      <c r="H508" s="60" t="s">
        <v>2534</v>
      </c>
      <c r="I508" s="61" t="s">
        <v>2535</v>
      </c>
      <c r="J508" s="62">
        <v>0</v>
      </c>
      <c r="K508" s="62">
        <v>332.01582337999997</v>
      </c>
      <c r="L508" s="62">
        <f t="shared" si="7"/>
        <v>332.01582337999997</v>
      </c>
    </row>
    <row r="509" spans="1:12" ht="15" x14ac:dyDescent="0.2">
      <c r="A509" s="8"/>
      <c r="B509" s="28"/>
      <c r="C509" s="28"/>
      <c r="D509" s="13"/>
      <c r="E509" s="29">
        <v>8</v>
      </c>
      <c r="F509" s="30" t="s">
        <v>1726</v>
      </c>
      <c r="G509" s="31"/>
      <c r="H509" s="32"/>
      <c r="I509" s="33"/>
      <c r="J509" s="34">
        <v>49291.453404</v>
      </c>
      <c r="K509" s="34">
        <v>52014.655934140006</v>
      </c>
      <c r="L509" s="34">
        <f t="shared" si="7"/>
        <v>2723.2025301400063</v>
      </c>
    </row>
    <row r="510" spans="1:12" ht="15" x14ac:dyDescent="0.2">
      <c r="A510" s="8"/>
      <c r="B510" s="28"/>
      <c r="C510" s="28"/>
      <c r="D510" s="13"/>
      <c r="E510" s="13"/>
      <c r="F510" s="13"/>
      <c r="G510" s="55" t="s">
        <v>2</v>
      </c>
      <c r="H510" s="56"/>
      <c r="I510" s="57"/>
      <c r="J510" s="58">
        <v>19114.633855</v>
      </c>
      <c r="K510" s="58">
        <v>20074.478874880006</v>
      </c>
      <c r="L510" s="58">
        <f t="shared" si="7"/>
        <v>959.84501988000557</v>
      </c>
    </row>
    <row r="511" spans="1:12" ht="15" x14ac:dyDescent="0.2">
      <c r="A511" s="8"/>
      <c r="B511" s="28"/>
      <c r="C511" s="28"/>
      <c r="D511" s="13"/>
      <c r="E511" s="13"/>
      <c r="F511" s="13"/>
      <c r="G511" s="59"/>
      <c r="H511" s="60" t="s">
        <v>1812</v>
      </c>
      <c r="I511" s="61" t="s">
        <v>1194</v>
      </c>
      <c r="J511" s="62">
        <v>50.723882000000003</v>
      </c>
      <c r="K511" s="62">
        <v>47.369569470000002</v>
      </c>
      <c r="L511" s="62">
        <f t="shared" si="7"/>
        <v>-3.3543125300000014</v>
      </c>
    </row>
    <row r="512" spans="1:12" ht="30" x14ac:dyDescent="0.2">
      <c r="A512" s="8"/>
      <c r="B512" s="28"/>
      <c r="C512" s="28"/>
      <c r="D512" s="13"/>
      <c r="E512" s="13"/>
      <c r="F512" s="13"/>
      <c r="G512" s="59"/>
      <c r="H512" s="60" t="s">
        <v>1824</v>
      </c>
      <c r="I512" s="61" t="s">
        <v>2415</v>
      </c>
      <c r="J512" s="62">
        <v>0</v>
      </c>
      <c r="K512" s="62">
        <v>1.3477266300000001</v>
      </c>
      <c r="L512" s="62">
        <f t="shared" si="7"/>
        <v>1.3477266300000001</v>
      </c>
    </row>
    <row r="513" spans="1:12" ht="15" x14ac:dyDescent="0.2">
      <c r="A513" s="8"/>
      <c r="B513" s="28"/>
      <c r="C513" s="28"/>
      <c r="D513" s="13"/>
      <c r="E513" s="13"/>
      <c r="F513" s="13"/>
      <c r="G513" s="59"/>
      <c r="H513" s="60" t="s">
        <v>1825</v>
      </c>
      <c r="I513" s="61" t="s">
        <v>1309</v>
      </c>
      <c r="J513" s="62">
        <v>0</v>
      </c>
      <c r="K513" s="62">
        <v>0.27831782000000005</v>
      </c>
      <c r="L513" s="62">
        <f t="shared" si="7"/>
        <v>0.27831782000000005</v>
      </c>
    </row>
    <row r="514" spans="1:12" ht="15" x14ac:dyDescent="0.2">
      <c r="A514" s="8"/>
      <c r="B514" s="28"/>
      <c r="C514" s="28"/>
      <c r="D514" s="13"/>
      <c r="E514" s="13"/>
      <c r="F514" s="13"/>
      <c r="G514" s="59"/>
      <c r="H514" s="60" t="s">
        <v>1815</v>
      </c>
      <c r="I514" s="61" t="s">
        <v>2416</v>
      </c>
      <c r="J514" s="62">
        <v>39.994959000000001</v>
      </c>
      <c r="K514" s="62">
        <v>56.383342499999983</v>
      </c>
      <c r="L514" s="62">
        <f t="shared" si="7"/>
        <v>16.388383499999982</v>
      </c>
    </row>
    <row r="515" spans="1:12" ht="15" x14ac:dyDescent="0.2">
      <c r="A515" s="8"/>
      <c r="B515" s="28"/>
      <c r="C515" s="28"/>
      <c r="D515" s="13"/>
      <c r="E515" s="13"/>
      <c r="F515" s="13"/>
      <c r="G515" s="59"/>
      <c r="H515" s="60" t="s">
        <v>1826</v>
      </c>
      <c r="I515" s="61" t="s">
        <v>1130</v>
      </c>
      <c r="J515" s="62">
        <v>38.837735000000002</v>
      </c>
      <c r="K515" s="62">
        <v>40.852193589999999</v>
      </c>
      <c r="L515" s="62">
        <f t="shared" si="7"/>
        <v>2.0144585899999967</v>
      </c>
    </row>
    <row r="516" spans="1:12" ht="15" x14ac:dyDescent="0.2">
      <c r="A516" s="8"/>
      <c r="B516" s="28"/>
      <c r="C516" s="28"/>
      <c r="D516" s="13"/>
      <c r="E516" s="13"/>
      <c r="F516" s="13"/>
      <c r="G516" s="59"/>
      <c r="H516" s="60" t="s">
        <v>1827</v>
      </c>
      <c r="I516" s="61" t="s">
        <v>1305</v>
      </c>
      <c r="J516" s="62">
        <v>31.018408999999998</v>
      </c>
      <c r="K516" s="62">
        <v>31.026483609999993</v>
      </c>
      <c r="L516" s="62">
        <f t="shared" si="7"/>
        <v>8.0746099999942089E-3</v>
      </c>
    </row>
    <row r="517" spans="1:12" ht="15" x14ac:dyDescent="0.2">
      <c r="A517" s="8"/>
      <c r="B517" s="28"/>
      <c r="C517" s="28"/>
      <c r="D517" s="13"/>
      <c r="E517" s="13"/>
      <c r="F517" s="13"/>
      <c r="G517" s="59"/>
      <c r="H517" s="60" t="s">
        <v>1828</v>
      </c>
      <c r="I517" s="61" t="s">
        <v>2417</v>
      </c>
      <c r="J517" s="62">
        <v>24.599205999999999</v>
      </c>
      <c r="K517" s="62">
        <v>27.729925780000006</v>
      </c>
      <c r="L517" s="62">
        <f t="shared" si="7"/>
        <v>3.1307197800000068</v>
      </c>
    </row>
    <row r="518" spans="1:12" ht="15" x14ac:dyDescent="0.2">
      <c r="A518" s="8"/>
      <c r="B518" s="28"/>
      <c r="C518" s="28"/>
      <c r="D518" s="13"/>
      <c r="E518" s="13"/>
      <c r="F518" s="13"/>
      <c r="G518" s="59"/>
      <c r="H518" s="60" t="s">
        <v>1831</v>
      </c>
      <c r="I518" s="61" t="s">
        <v>1306</v>
      </c>
      <c r="J518" s="62">
        <v>23.457649</v>
      </c>
      <c r="K518" s="62">
        <v>23.503692359999995</v>
      </c>
      <c r="L518" s="62">
        <f t="shared" si="7"/>
        <v>4.6043359999995204E-2</v>
      </c>
    </row>
    <row r="519" spans="1:12" ht="15" x14ac:dyDescent="0.2">
      <c r="A519" s="8"/>
      <c r="B519" s="28"/>
      <c r="C519" s="28"/>
      <c r="D519" s="13"/>
      <c r="E519" s="13"/>
      <c r="F519" s="13"/>
      <c r="G519" s="59"/>
      <c r="H519" s="60" t="s">
        <v>1838</v>
      </c>
      <c r="I519" s="61" t="s">
        <v>1139</v>
      </c>
      <c r="J519" s="62">
        <v>75.773065000000003</v>
      </c>
      <c r="K519" s="62">
        <v>276.19223763999992</v>
      </c>
      <c r="L519" s="62">
        <f t="shared" si="7"/>
        <v>200.41917263999991</v>
      </c>
    </row>
    <row r="520" spans="1:12" ht="15" x14ac:dyDescent="0.2">
      <c r="A520" s="8"/>
      <c r="B520" s="28"/>
      <c r="C520" s="28"/>
      <c r="D520" s="13"/>
      <c r="E520" s="13"/>
      <c r="F520" s="13"/>
      <c r="G520" s="59"/>
      <c r="H520" s="60" t="s">
        <v>1860</v>
      </c>
      <c r="I520" s="61" t="s">
        <v>2134</v>
      </c>
      <c r="J520" s="62">
        <v>39.518034999999998</v>
      </c>
      <c r="K520" s="62">
        <v>36.201856509999999</v>
      </c>
      <c r="L520" s="62">
        <f t="shared" si="7"/>
        <v>-3.3161784899999986</v>
      </c>
    </row>
    <row r="521" spans="1:12" ht="15" x14ac:dyDescent="0.2">
      <c r="A521" s="8"/>
      <c r="B521" s="28"/>
      <c r="C521" s="28"/>
      <c r="D521" s="13"/>
      <c r="E521" s="13"/>
      <c r="F521" s="13"/>
      <c r="G521" s="59"/>
      <c r="H521" s="60" t="s">
        <v>1834</v>
      </c>
      <c r="I521" s="61" t="s">
        <v>2135</v>
      </c>
      <c r="J521" s="62">
        <v>57.576329999999999</v>
      </c>
      <c r="K521" s="62">
        <v>54.793776000000001</v>
      </c>
      <c r="L521" s="62">
        <f t="shared" ref="L521:L584" si="8">+K521-J521</f>
        <v>-2.7825539999999975</v>
      </c>
    </row>
    <row r="522" spans="1:12" ht="15" x14ac:dyDescent="0.2">
      <c r="A522" s="8"/>
      <c r="B522" s="28"/>
      <c r="C522" s="28"/>
      <c r="D522" s="13"/>
      <c r="E522" s="13"/>
      <c r="F522" s="13"/>
      <c r="G522" s="59"/>
      <c r="H522" s="60" t="s">
        <v>1835</v>
      </c>
      <c r="I522" s="61" t="s">
        <v>2136</v>
      </c>
      <c r="J522" s="62">
        <v>30.642043999999999</v>
      </c>
      <c r="K522" s="62">
        <v>24.689727220000002</v>
      </c>
      <c r="L522" s="62">
        <f t="shared" si="8"/>
        <v>-5.9523167799999968</v>
      </c>
    </row>
    <row r="523" spans="1:12" ht="15" x14ac:dyDescent="0.2">
      <c r="A523" s="8"/>
      <c r="B523" s="28"/>
      <c r="C523" s="28"/>
      <c r="D523" s="13"/>
      <c r="E523" s="13"/>
      <c r="F523" s="13"/>
      <c r="G523" s="59"/>
      <c r="H523" s="60" t="s">
        <v>1836</v>
      </c>
      <c r="I523" s="61" t="s">
        <v>2137</v>
      </c>
      <c r="J523" s="62">
        <v>36.968274000000001</v>
      </c>
      <c r="K523" s="62">
        <v>33.697102940000001</v>
      </c>
      <c r="L523" s="62">
        <f t="shared" si="8"/>
        <v>-3.2711710600000004</v>
      </c>
    </row>
    <row r="524" spans="1:12" ht="15" x14ac:dyDescent="0.2">
      <c r="A524" s="8"/>
      <c r="B524" s="28"/>
      <c r="C524" s="28"/>
      <c r="D524" s="13"/>
      <c r="E524" s="13"/>
      <c r="F524" s="13"/>
      <c r="G524" s="59"/>
      <c r="H524" s="60" t="s">
        <v>1840</v>
      </c>
      <c r="I524" s="61" t="s">
        <v>2138</v>
      </c>
      <c r="J524" s="62">
        <v>47.70758</v>
      </c>
      <c r="K524" s="62">
        <v>45.957316420000005</v>
      </c>
      <c r="L524" s="62">
        <f t="shared" si="8"/>
        <v>-1.750263579999995</v>
      </c>
    </row>
    <row r="525" spans="1:12" ht="15" x14ac:dyDescent="0.2">
      <c r="A525" s="8"/>
      <c r="B525" s="28"/>
      <c r="C525" s="28"/>
      <c r="D525" s="13"/>
      <c r="E525" s="13"/>
      <c r="F525" s="13"/>
      <c r="G525" s="59"/>
      <c r="H525" s="60" t="s">
        <v>2052</v>
      </c>
      <c r="I525" s="61" t="s">
        <v>2139</v>
      </c>
      <c r="J525" s="62">
        <v>47.044767999999998</v>
      </c>
      <c r="K525" s="62">
        <v>43.063123129999987</v>
      </c>
      <c r="L525" s="62">
        <f t="shared" si="8"/>
        <v>-3.9816448700000109</v>
      </c>
    </row>
    <row r="526" spans="1:12" ht="15" x14ac:dyDescent="0.2">
      <c r="A526" s="8"/>
      <c r="B526" s="28"/>
      <c r="C526" s="28"/>
      <c r="D526" s="13"/>
      <c r="E526" s="13"/>
      <c r="F526" s="13"/>
      <c r="G526" s="59"/>
      <c r="H526" s="60" t="s">
        <v>1976</v>
      </c>
      <c r="I526" s="61" t="s">
        <v>2140</v>
      </c>
      <c r="J526" s="62">
        <v>181.32469699999999</v>
      </c>
      <c r="K526" s="62">
        <v>192.72648203</v>
      </c>
      <c r="L526" s="62">
        <f t="shared" si="8"/>
        <v>11.401785030000013</v>
      </c>
    </row>
    <row r="527" spans="1:12" ht="15" x14ac:dyDescent="0.2">
      <c r="A527" s="8"/>
      <c r="B527" s="28"/>
      <c r="C527" s="28"/>
      <c r="D527" s="13"/>
      <c r="E527" s="13"/>
      <c r="F527" s="13"/>
      <c r="G527" s="59"/>
      <c r="H527" s="60" t="s">
        <v>1977</v>
      </c>
      <c r="I527" s="61" t="s">
        <v>2141</v>
      </c>
      <c r="J527" s="62">
        <v>86.849913999999998</v>
      </c>
      <c r="K527" s="62">
        <v>74.727208789999992</v>
      </c>
      <c r="L527" s="62">
        <f t="shared" si="8"/>
        <v>-12.122705210000007</v>
      </c>
    </row>
    <row r="528" spans="1:12" ht="15" x14ac:dyDescent="0.2">
      <c r="A528" s="8"/>
      <c r="B528" s="28"/>
      <c r="C528" s="28"/>
      <c r="D528" s="13"/>
      <c r="E528" s="13"/>
      <c r="F528" s="13"/>
      <c r="G528" s="59"/>
      <c r="H528" s="60" t="s">
        <v>1861</v>
      </c>
      <c r="I528" s="61" t="s">
        <v>2142</v>
      </c>
      <c r="J528" s="62">
        <v>30.540806</v>
      </c>
      <c r="K528" s="62">
        <v>29.794489590000005</v>
      </c>
      <c r="L528" s="62">
        <f t="shared" si="8"/>
        <v>-0.74631640999999505</v>
      </c>
    </row>
    <row r="529" spans="1:12" ht="15" x14ac:dyDescent="0.2">
      <c r="A529" s="8"/>
      <c r="B529" s="28"/>
      <c r="C529" s="28"/>
      <c r="D529" s="13"/>
      <c r="E529" s="13"/>
      <c r="F529" s="13"/>
      <c r="G529" s="59"/>
      <c r="H529" s="60" t="s">
        <v>1862</v>
      </c>
      <c r="I529" s="61" t="s">
        <v>2143</v>
      </c>
      <c r="J529" s="62">
        <v>73.252859999999998</v>
      </c>
      <c r="K529" s="62">
        <v>66.58117944</v>
      </c>
      <c r="L529" s="62">
        <f t="shared" si="8"/>
        <v>-6.6716805599999986</v>
      </c>
    </row>
    <row r="530" spans="1:12" ht="15" x14ac:dyDescent="0.2">
      <c r="A530" s="8"/>
      <c r="B530" s="28"/>
      <c r="C530" s="28"/>
      <c r="D530" s="13"/>
      <c r="E530" s="13"/>
      <c r="F530" s="13"/>
      <c r="G530" s="59"/>
      <c r="H530" s="60" t="s">
        <v>1863</v>
      </c>
      <c r="I530" s="61" t="s">
        <v>2144</v>
      </c>
      <c r="J530" s="62">
        <v>78.877427999999995</v>
      </c>
      <c r="K530" s="62">
        <v>76.235271369999992</v>
      </c>
      <c r="L530" s="62">
        <f t="shared" si="8"/>
        <v>-2.6421566300000023</v>
      </c>
    </row>
    <row r="531" spans="1:12" ht="15" x14ac:dyDescent="0.2">
      <c r="A531" s="8"/>
      <c r="B531" s="28"/>
      <c r="C531" s="28"/>
      <c r="D531" s="13"/>
      <c r="E531" s="13"/>
      <c r="F531" s="13"/>
      <c r="G531" s="59"/>
      <c r="H531" s="60" t="s">
        <v>1864</v>
      </c>
      <c r="I531" s="61" t="s">
        <v>2145</v>
      </c>
      <c r="J531" s="62">
        <v>99.552511999999993</v>
      </c>
      <c r="K531" s="62">
        <v>104.32258210000001</v>
      </c>
      <c r="L531" s="62">
        <f t="shared" si="8"/>
        <v>4.7700701000000123</v>
      </c>
    </row>
    <row r="532" spans="1:12" ht="15" x14ac:dyDescent="0.2">
      <c r="A532" s="8"/>
      <c r="B532" s="28"/>
      <c r="C532" s="28"/>
      <c r="D532" s="13"/>
      <c r="E532" s="13"/>
      <c r="F532" s="13"/>
      <c r="G532" s="59"/>
      <c r="H532" s="60" t="s">
        <v>1865</v>
      </c>
      <c r="I532" s="61" t="s">
        <v>2146</v>
      </c>
      <c r="J532" s="62">
        <v>72.733406000000002</v>
      </c>
      <c r="K532" s="62">
        <v>78.04606818000002</v>
      </c>
      <c r="L532" s="62">
        <f t="shared" si="8"/>
        <v>5.312662180000018</v>
      </c>
    </row>
    <row r="533" spans="1:12" ht="15" x14ac:dyDescent="0.2">
      <c r="A533" s="8"/>
      <c r="B533" s="28"/>
      <c r="C533" s="28"/>
      <c r="D533" s="13"/>
      <c r="E533" s="13"/>
      <c r="F533" s="13"/>
      <c r="G533" s="59"/>
      <c r="H533" s="60" t="s">
        <v>1866</v>
      </c>
      <c r="I533" s="61" t="s">
        <v>2147</v>
      </c>
      <c r="J533" s="62">
        <v>91.319927000000007</v>
      </c>
      <c r="K533" s="62">
        <v>87.41061624000001</v>
      </c>
      <c r="L533" s="62">
        <f t="shared" si="8"/>
        <v>-3.9093107599999968</v>
      </c>
    </row>
    <row r="534" spans="1:12" ht="15" x14ac:dyDescent="0.2">
      <c r="A534" s="8"/>
      <c r="B534" s="28"/>
      <c r="C534" s="28"/>
      <c r="D534" s="13"/>
      <c r="E534" s="13"/>
      <c r="F534" s="13"/>
      <c r="G534" s="59"/>
      <c r="H534" s="60" t="s">
        <v>1978</v>
      </c>
      <c r="I534" s="61" t="s">
        <v>2148</v>
      </c>
      <c r="J534" s="62">
        <v>107.254615</v>
      </c>
      <c r="K534" s="62">
        <v>95.652753830000009</v>
      </c>
      <c r="L534" s="62">
        <f t="shared" si="8"/>
        <v>-11.601861169999992</v>
      </c>
    </row>
    <row r="535" spans="1:12" ht="15" x14ac:dyDescent="0.2">
      <c r="A535" s="8"/>
      <c r="B535" s="28"/>
      <c r="C535" s="28"/>
      <c r="D535" s="13"/>
      <c r="E535" s="13"/>
      <c r="F535" s="13"/>
      <c r="G535" s="59"/>
      <c r="H535" s="60" t="s">
        <v>1979</v>
      </c>
      <c r="I535" s="61" t="s">
        <v>2149</v>
      </c>
      <c r="J535" s="62">
        <v>117.477164</v>
      </c>
      <c r="K535" s="62">
        <v>115.52750591999998</v>
      </c>
      <c r="L535" s="62">
        <f t="shared" si="8"/>
        <v>-1.9496580800000203</v>
      </c>
    </row>
    <row r="536" spans="1:12" ht="15" x14ac:dyDescent="0.2">
      <c r="A536" s="8"/>
      <c r="B536" s="28"/>
      <c r="C536" s="28"/>
      <c r="D536" s="13"/>
      <c r="E536" s="13"/>
      <c r="F536" s="13"/>
      <c r="G536" s="59"/>
      <c r="H536" s="60" t="s">
        <v>1980</v>
      </c>
      <c r="I536" s="61" t="s">
        <v>2150</v>
      </c>
      <c r="J536" s="62">
        <v>33.787875</v>
      </c>
      <c r="K536" s="62">
        <v>33.098349599999999</v>
      </c>
      <c r="L536" s="62">
        <f t="shared" si="8"/>
        <v>-0.68952540000000084</v>
      </c>
    </row>
    <row r="537" spans="1:12" ht="15" x14ac:dyDescent="0.2">
      <c r="A537" s="8"/>
      <c r="B537" s="28"/>
      <c r="C537" s="28"/>
      <c r="D537" s="13"/>
      <c r="E537" s="13"/>
      <c r="F537" s="13"/>
      <c r="G537" s="59"/>
      <c r="H537" s="60" t="s">
        <v>1981</v>
      </c>
      <c r="I537" s="61" t="s">
        <v>2151</v>
      </c>
      <c r="J537" s="62">
        <v>52.163347000000002</v>
      </c>
      <c r="K537" s="62">
        <v>48.44490901999999</v>
      </c>
      <c r="L537" s="62">
        <f t="shared" si="8"/>
        <v>-3.7184379800000116</v>
      </c>
    </row>
    <row r="538" spans="1:12" ht="15" x14ac:dyDescent="0.2">
      <c r="A538" s="8"/>
      <c r="B538" s="28"/>
      <c r="C538" s="28"/>
      <c r="D538" s="13"/>
      <c r="E538" s="13"/>
      <c r="F538" s="13"/>
      <c r="G538" s="59"/>
      <c r="H538" s="60" t="s">
        <v>1982</v>
      </c>
      <c r="I538" s="61" t="s">
        <v>2152</v>
      </c>
      <c r="J538" s="62">
        <v>50.428519999999999</v>
      </c>
      <c r="K538" s="62">
        <v>49.765357060000007</v>
      </c>
      <c r="L538" s="62">
        <f t="shared" si="8"/>
        <v>-0.66316293999999232</v>
      </c>
    </row>
    <row r="539" spans="1:12" ht="15" x14ac:dyDescent="0.2">
      <c r="A539" s="8"/>
      <c r="B539" s="28"/>
      <c r="C539" s="28"/>
      <c r="D539" s="13"/>
      <c r="E539" s="13"/>
      <c r="F539" s="13"/>
      <c r="G539" s="59"/>
      <c r="H539" s="60" t="s">
        <v>1867</v>
      </c>
      <c r="I539" s="61" t="s">
        <v>2153</v>
      </c>
      <c r="J539" s="62">
        <v>106.013518</v>
      </c>
      <c r="K539" s="62">
        <v>111.53682473000002</v>
      </c>
      <c r="L539" s="62">
        <f t="shared" si="8"/>
        <v>5.5233067300000158</v>
      </c>
    </row>
    <row r="540" spans="1:12" ht="15" x14ac:dyDescent="0.2">
      <c r="A540" s="8"/>
      <c r="B540" s="28"/>
      <c r="C540" s="28"/>
      <c r="D540" s="13"/>
      <c r="E540" s="13"/>
      <c r="F540" s="13"/>
      <c r="G540" s="59"/>
      <c r="H540" s="60" t="s">
        <v>1868</v>
      </c>
      <c r="I540" s="61" t="s">
        <v>2154</v>
      </c>
      <c r="J540" s="62">
        <v>98.311137000000002</v>
      </c>
      <c r="K540" s="62">
        <v>100.73281324</v>
      </c>
      <c r="L540" s="62">
        <f t="shared" si="8"/>
        <v>2.4216762399999965</v>
      </c>
    </row>
    <row r="541" spans="1:12" ht="15" x14ac:dyDescent="0.2">
      <c r="A541" s="8"/>
      <c r="B541" s="28"/>
      <c r="C541" s="28"/>
      <c r="D541" s="13"/>
      <c r="E541" s="13"/>
      <c r="F541" s="13"/>
      <c r="G541" s="59"/>
      <c r="H541" s="60" t="s">
        <v>1869</v>
      </c>
      <c r="I541" s="61" t="s">
        <v>2155</v>
      </c>
      <c r="J541" s="62">
        <v>33.477407999999997</v>
      </c>
      <c r="K541" s="62">
        <v>28.769328940000001</v>
      </c>
      <c r="L541" s="62">
        <f t="shared" si="8"/>
        <v>-4.7080790599999958</v>
      </c>
    </row>
    <row r="542" spans="1:12" ht="15" x14ac:dyDescent="0.2">
      <c r="A542" s="8"/>
      <c r="B542" s="28"/>
      <c r="C542" s="28"/>
      <c r="D542" s="13"/>
      <c r="E542" s="13"/>
      <c r="F542" s="13"/>
      <c r="G542" s="59"/>
      <c r="H542" s="60" t="s">
        <v>1870</v>
      </c>
      <c r="I542" s="61" t="s">
        <v>2156</v>
      </c>
      <c r="J542" s="62">
        <v>34.188654999999997</v>
      </c>
      <c r="K542" s="62">
        <v>33.219898700000002</v>
      </c>
      <c r="L542" s="62">
        <f t="shared" si="8"/>
        <v>-0.96875629999999546</v>
      </c>
    </row>
    <row r="543" spans="1:12" ht="15" x14ac:dyDescent="0.2">
      <c r="A543" s="8"/>
      <c r="B543" s="28"/>
      <c r="C543" s="28"/>
      <c r="D543" s="13"/>
      <c r="E543" s="13"/>
      <c r="F543" s="13"/>
      <c r="G543" s="59"/>
      <c r="H543" s="60" t="s">
        <v>1871</v>
      </c>
      <c r="I543" s="61" t="s">
        <v>2157</v>
      </c>
      <c r="J543" s="62">
        <v>67.683475000000001</v>
      </c>
      <c r="K543" s="62">
        <v>68.449070579999997</v>
      </c>
      <c r="L543" s="62">
        <f t="shared" si="8"/>
        <v>0.76559557999999583</v>
      </c>
    </row>
    <row r="544" spans="1:12" ht="15" x14ac:dyDescent="0.2">
      <c r="A544" s="8"/>
      <c r="B544" s="28"/>
      <c r="C544" s="28"/>
      <c r="D544" s="13"/>
      <c r="E544" s="13"/>
      <c r="F544" s="13"/>
      <c r="G544" s="59"/>
      <c r="H544" s="60" t="s">
        <v>2053</v>
      </c>
      <c r="I544" s="61" t="s">
        <v>2158</v>
      </c>
      <c r="J544" s="62">
        <v>87.526191999999995</v>
      </c>
      <c r="K544" s="62">
        <v>91.35614056</v>
      </c>
      <c r="L544" s="62">
        <f t="shared" si="8"/>
        <v>3.8299485600000054</v>
      </c>
    </row>
    <row r="545" spans="1:12" ht="15" x14ac:dyDescent="0.2">
      <c r="A545" s="8"/>
      <c r="B545" s="28"/>
      <c r="C545" s="28"/>
      <c r="D545" s="13"/>
      <c r="E545" s="13"/>
      <c r="F545" s="13"/>
      <c r="G545" s="59"/>
      <c r="H545" s="60" t="s">
        <v>2054</v>
      </c>
      <c r="I545" s="61" t="s">
        <v>2159</v>
      </c>
      <c r="J545" s="62">
        <v>66.696944000000002</v>
      </c>
      <c r="K545" s="62">
        <v>55.034748149999992</v>
      </c>
      <c r="L545" s="62">
        <f t="shared" si="8"/>
        <v>-11.66219585000001</v>
      </c>
    </row>
    <row r="546" spans="1:12" ht="15" x14ac:dyDescent="0.2">
      <c r="A546" s="8"/>
      <c r="B546" s="28"/>
      <c r="C546" s="28"/>
      <c r="D546" s="13"/>
      <c r="E546" s="13"/>
      <c r="F546" s="13"/>
      <c r="G546" s="59"/>
      <c r="H546" s="60" t="s">
        <v>2055</v>
      </c>
      <c r="I546" s="61" t="s">
        <v>2160</v>
      </c>
      <c r="J546" s="62">
        <v>64.568899999999999</v>
      </c>
      <c r="K546" s="62">
        <v>64.638793300000017</v>
      </c>
      <c r="L546" s="62">
        <f t="shared" si="8"/>
        <v>6.9893300000018144E-2</v>
      </c>
    </row>
    <row r="547" spans="1:12" ht="15" x14ac:dyDescent="0.2">
      <c r="A547" s="8"/>
      <c r="B547" s="28"/>
      <c r="C547" s="28"/>
      <c r="D547" s="13"/>
      <c r="E547" s="13"/>
      <c r="F547" s="13"/>
      <c r="G547" s="59"/>
      <c r="H547" s="60" t="s">
        <v>2056</v>
      </c>
      <c r="I547" s="61" t="s">
        <v>2161</v>
      </c>
      <c r="J547" s="62">
        <v>109.77889</v>
      </c>
      <c r="K547" s="62">
        <v>109.32634357000002</v>
      </c>
      <c r="L547" s="62">
        <f t="shared" si="8"/>
        <v>-0.45254642999998396</v>
      </c>
    </row>
    <row r="548" spans="1:12" ht="15" x14ac:dyDescent="0.2">
      <c r="A548" s="8"/>
      <c r="B548" s="28"/>
      <c r="C548" s="28"/>
      <c r="D548" s="13"/>
      <c r="E548" s="13"/>
      <c r="F548" s="13"/>
      <c r="G548" s="59"/>
      <c r="H548" s="60" t="s">
        <v>2057</v>
      </c>
      <c r="I548" s="61" t="s">
        <v>2162</v>
      </c>
      <c r="J548" s="62">
        <v>46.639349000000003</v>
      </c>
      <c r="K548" s="62">
        <v>44.275665880000005</v>
      </c>
      <c r="L548" s="62">
        <f t="shared" si="8"/>
        <v>-2.3636831199999975</v>
      </c>
    </row>
    <row r="549" spans="1:12" ht="15" x14ac:dyDescent="0.2">
      <c r="A549" s="8"/>
      <c r="B549" s="28"/>
      <c r="C549" s="28"/>
      <c r="D549" s="13"/>
      <c r="E549" s="13"/>
      <c r="F549" s="13"/>
      <c r="G549" s="59"/>
      <c r="H549" s="60" t="s">
        <v>2058</v>
      </c>
      <c r="I549" s="61" t="s">
        <v>2163</v>
      </c>
      <c r="J549" s="62">
        <v>139.33460500000001</v>
      </c>
      <c r="K549" s="62">
        <v>146.37687563999998</v>
      </c>
      <c r="L549" s="62">
        <f t="shared" si="8"/>
        <v>7.0422706399999697</v>
      </c>
    </row>
    <row r="550" spans="1:12" ht="15" x14ac:dyDescent="0.2">
      <c r="A550" s="8"/>
      <c r="B550" s="28"/>
      <c r="C550" s="28"/>
      <c r="D550" s="13"/>
      <c r="E550" s="13"/>
      <c r="F550" s="13"/>
      <c r="G550" s="59"/>
      <c r="H550" s="60" t="s">
        <v>2059</v>
      </c>
      <c r="I550" s="61" t="s">
        <v>2164</v>
      </c>
      <c r="J550" s="62">
        <v>81.801676</v>
      </c>
      <c r="K550" s="62">
        <v>80.928294050000005</v>
      </c>
      <c r="L550" s="62">
        <f t="shared" si="8"/>
        <v>-0.8733819499999953</v>
      </c>
    </row>
    <row r="551" spans="1:12" ht="15" x14ac:dyDescent="0.2">
      <c r="A551" s="8"/>
      <c r="B551" s="28"/>
      <c r="C551" s="28"/>
      <c r="D551" s="13"/>
      <c r="E551" s="13"/>
      <c r="F551" s="13"/>
      <c r="G551" s="59"/>
      <c r="H551" s="60" t="s">
        <v>2060</v>
      </c>
      <c r="I551" s="61" t="s">
        <v>2165</v>
      </c>
      <c r="J551" s="62">
        <v>81.795123000000004</v>
      </c>
      <c r="K551" s="62">
        <v>85.872767830000001</v>
      </c>
      <c r="L551" s="62">
        <f t="shared" si="8"/>
        <v>4.077644829999997</v>
      </c>
    </row>
    <row r="552" spans="1:12" ht="15" x14ac:dyDescent="0.2">
      <c r="A552" s="8"/>
      <c r="B552" s="28"/>
      <c r="C552" s="28"/>
      <c r="D552" s="13"/>
      <c r="E552" s="13"/>
      <c r="F552" s="13"/>
      <c r="G552" s="59"/>
      <c r="H552" s="60" t="s">
        <v>2061</v>
      </c>
      <c r="I552" s="61" t="s">
        <v>2418</v>
      </c>
      <c r="J552" s="62">
        <v>51.298889000000003</v>
      </c>
      <c r="K552" s="62">
        <v>53.068567200000011</v>
      </c>
      <c r="L552" s="62">
        <f t="shared" si="8"/>
        <v>1.7696782000000084</v>
      </c>
    </row>
    <row r="553" spans="1:12" ht="15" x14ac:dyDescent="0.2">
      <c r="A553" s="8"/>
      <c r="B553" s="28"/>
      <c r="C553" s="28"/>
      <c r="D553" s="13"/>
      <c r="E553" s="13"/>
      <c r="F553" s="13"/>
      <c r="G553" s="59"/>
      <c r="H553" s="60" t="s">
        <v>1814</v>
      </c>
      <c r="I553" s="61" t="s">
        <v>2419</v>
      </c>
      <c r="J553" s="62">
        <v>12.817311999999999</v>
      </c>
      <c r="K553" s="62">
        <v>16.327313059999998</v>
      </c>
      <c r="L553" s="62">
        <f t="shared" si="8"/>
        <v>3.5100010599999987</v>
      </c>
    </row>
    <row r="554" spans="1:12" ht="15" x14ac:dyDescent="0.2">
      <c r="A554" s="8"/>
      <c r="B554" s="28"/>
      <c r="C554" s="28"/>
      <c r="D554" s="13"/>
      <c r="E554" s="13"/>
      <c r="F554" s="13"/>
      <c r="G554" s="59"/>
      <c r="H554" s="60" t="s">
        <v>1817</v>
      </c>
      <c r="I554" s="61" t="s">
        <v>1308</v>
      </c>
      <c r="J554" s="62">
        <v>14.508271000000001</v>
      </c>
      <c r="K554" s="62">
        <v>10.726995310000001</v>
      </c>
      <c r="L554" s="62">
        <f t="shared" si="8"/>
        <v>-3.7812756899999993</v>
      </c>
    </row>
    <row r="555" spans="1:12" ht="15" x14ac:dyDescent="0.2">
      <c r="A555" s="8"/>
      <c r="B555" s="28"/>
      <c r="C555" s="28"/>
      <c r="D555" s="13"/>
      <c r="E555" s="13"/>
      <c r="F555" s="13"/>
      <c r="G555" s="59"/>
      <c r="H555" s="60" t="s">
        <v>1844</v>
      </c>
      <c r="I555" s="61" t="s">
        <v>2420</v>
      </c>
      <c r="J555" s="62">
        <v>9.954402</v>
      </c>
      <c r="K555" s="62">
        <v>549.38742395999986</v>
      </c>
      <c r="L555" s="62">
        <f t="shared" si="8"/>
        <v>539.43302195999991</v>
      </c>
    </row>
    <row r="556" spans="1:12" ht="15" x14ac:dyDescent="0.2">
      <c r="A556" s="8"/>
      <c r="B556" s="28"/>
      <c r="C556" s="28"/>
      <c r="D556" s="13"/>
      <c r="E556" s="13"/>
      <c r="F556" s="13"/>
      <c r="G556" s="59"/>
      <c r="H556" s="60" t="s">
        <v>1845</v>
      </c>
      <c r="I556" s="61" t="s">
        <v>1309</v>
      </c>
      <c r="J556" s="62">
        <v>2.3571710000000001</v>
      </c>
      <c r="K556" s="62">
        <v>3.0442104100000003</v>
      </c>
      <c r="L556" s="62">
        <f t="shared" si="8"/>
        <v>0.68703941000000013</v>
      </c>
    </row>
    <row r="557" spans="1:12" ht="15" x14ac:dyDescent="0.2">
      <c r="A557" s="8"/>
      <c r="B557" s="28"/>
      <c r="C557" s="28"/>
      <c r="D557" s="13"/>
      <c r="E557" s="13"/>
      <c r="F557" s="13"/>
      <c r="G557" s="59"/>
      <c r="H557" s="60" t="s">
        <v>1877</v>
      </c>
      <c r="I557" s="61" t="s">
        <v>2421</v>
      </c>
      <c r="J557" s="62">
        <v>4.5134309999999997</v>
      </c>
      <c r="K557" s="62">
        <v>140.83984448000001</v>
      </c>
      <c r="L557" s="62">
        <f t="shared" si="8"/>
        <v>136.32641348000001</v>
      </c>
    </row>
    <row r="558" spans="1:12" ht="15" x14ac:dyDescent="0.2">
      <c r="A558" s="8"/>
      <c r="B558" s="28"/>
      <c r="C558" s="28"/>
      <c r="D558" s="13"/>
      <c r="E558" s="13"/>
      <c r="F558" s="13"/>
      <c r="G558" s="59"/>
      <c r="H558" s="60" t="s">
        <v>1965</v>
      </c>
      <c r="I558" s="61" t="s">
        <v>2422</v>
      </c>
      <c r="J558" s="62">
        <v>13508.555694000001</v>
      </c>
      <c r="K558" s="62">
        <v>12721.406191950002</v>
      </c>
      <c r="L558" s="62">
        <f t="shared" si="8"/>
        <v>-787.14950204999877</v>
      </c>
    </row>
    <row r="559" spans="1:12" ht="15" x14ac:dyDescent="0.2">
      <c r="A559" s="8"/>
      <c r="B559" s="28"/>
      <c r="C559" s="28"/>
      <c r="D559" s="13"/>
      <c r="E559" s="13"/>
      <c r="F559" s="13"/>
      <c r="G559" s="59"/>
      <c r="H559" s="60" t="s">
        <v>1837</v>
      </c>
      <c r="I559" s="61" t="s">
        <v>2423</v>
      </c>
      <c r="J559" s="62">
        <v>29.52692</v>
      </c>
      <c r="K559" s="62">
        <v>187.67750891999998</v>
      </c>
      <c r="L559" s="62">
        <f t="shared" si="8"/>
        <v>158.15058891999999</v>
      </c>
    </row>
    <row r="560" spans="1:12" ht="15" x14ac:dyDescent="0.2">
      <c r="A560" s="8"/>
      <c r="B560" s="28"/>
      <c r="C560" s="28"/>
      <c r="D560" s="13"/>
      <c r="E560" s="13"/>
      <c r="F560" s="13"/>
      <c r="G560" s="59"/>
      <c r="H560" s="60" t="s">
        <v>1880</v>
      </c>
      <c r="I560" s="61" t="s">
        <v>1310</v>
      </c>
      <c r="J560" s="62">
        <v>28.095448999999999</v>
      </c>
      <c r="K560" s="62">
        <v>570.62071263999997</v>
      </c>
      <c r="L560" s="62">
        <f t="shared" si="8"/>
        <v>542.52526363999993</v>
      </c>
    </row>
    <row r="561" spans="1:12" ht="15" x14ac:dyDescent="0.2">
      <c r="A561" s="8"/>
      <c r="B561" s="28"/>
      <c r="C561" s="28"/>
      <c r="D561" s="13"/>
      <c r="E561" s="13"/>
      <c r="F561" s="13"/>
      <c r="G561" s="59"/>
      <c r="H561" s="60" t="s">
        <v>1881</v>
      </c>
      <c r="I561" s="61" t="s">
        <v>2424</v>
      </c>
      <c r="J561" s="62">
        <v>1930.0523459999999</v>
      </c>
      <c r="K561" s="62">
        <v>2155.0281871500001</v>
      </c>
      <c r="L561" s="62">
        <f t="shared" si="8"/>
        <v>224.97584115000018</v>
      </c>
    </row>
    <row r="562" spans="1:12" ht="15" x14ac:dyDescent="0.2">
      <c r="A562" s="8"/>
      <c r="B562" s="28"/>
      <c r="C562" s="28"/>
      <c r="D562" s="13"/>
      <c r="E562" s="13"/>
      <c r="F562" s="13"/>
      <c r="G562" s="59"/>
      <c r="H562" s="60" t="s">
        <v>1882</v>
      </c>
      <c r="I562" s="61" t="s">
        <v>2425</v>
      </c>
      <c r="J562" s="62">
        <v>8.9145780000000006</v>
      </c>
      <c r="K562" s="62">
        <v>25.951892649999998</v>
      </c>
      <c r="L562" s="62">
        <f t="shared" si="8"/>
        <v>17.037314649999999</v>
      </c>
    </row>
    <row r="563" spans="1:12" ht="15" x14ac:dyDescent="0.2">
      <c r="A563" s="8"/>
      <c r="B563" s="28"/>
      <c r="C563" s="28"/>
      <c r="D563" s="13"/>
      <c r="E563" s="13"/>
      <c r="F563" s="13"/>
      <c r="G563" s="59"/>
      <c r="H563" s="60" t="s">
        <v>2032</v>
      </c>
      <c r="I563" s="61" t="s">
        <v>2426</v>
      </c>
      <c r="J563" s="62">
        <v>9.0273120000000002</v>
      </c>
      <c r="K563" s="62">
        <v>8.9812017500000003</v>
      </c>
      <c r="L563" s="62">
        <f t="shared" si="8"/>
        <v>-4.6110249999999908E-2</v>
      </c>
    </row>
    <row r="564" spans="1:12" ht="15" x14ac:dyDescent="0.2">
      <c r="A564" s="8"/>
      <c r="B564" s="28"/>
      <c r="C564" s="28"/>
      <c r="D564" s="13"/>
      <c r="E564" s="13"/>
      <c r="F564" s="13"/>
      <c r="G564" s="59"/>
      <c r="H564" s="60" t="s">
        <v>2098</v>
      </c>
      <c r="I564" s="61" t="s">
        <v>2427</v>
      </c>
      <c r="J564" s="62">
        <v>0</v>
      </c>
      <c r="K564" s="62">
        <v>1.5198776899999999</v>
      </c>
      <c r="L564" s="62">
        <f t="shared" si="8"/>
        <v>1.5198776899999999</v>
      </c>
    </row>
    <row r="565" spans="1:12" ht="15" x14ac:dyDescent="0.2">
      <c r="A565" s="8"/>
      <c r="B565" s="28"/>
      <c r="C565" s="28"/>
      <c r="D565" s="13"/>
      <c r="E565" s="13"/>
      <c r="F565" s="13"/>
      <c r="G565" s="59"/>
      <c r="H565" s="60" t="s">
        <v>1916</v>
      </c>
      <c r="I565" s="61" t="s">
        <v>2428</v>
      </c>
      <c r="J565" s="62">
        <v>12.926688</v>
      </c>
      <c r="K565" s="62">
        <v>13.752421910000001</v>
      </c>
      <c r="L565" s="62">
        <f t="shared" si="8"/>
        <v>0.82573391000000029</v>
      </c>
    </row>
    <row r="566" spans="1:12" ht="15" x14ac:dyDescent="0.2">
      <c r="A566" s="8"/>
      <c r="B566" s="28"/>
      <c r="C566" s="28"/>
      <c r="D566" s="13"/>
      <c r="E566" s="13"/>
      <c r="F566" s="13"/>
      <c r="G566" s="59"/>
      <c r="H566" s="60" t="s">
        <v>1917</v>
      </c>
      <c r="I566" s="61" t="s">
        <v>2429</v>
      </c>
      <c r="J566" s="62">
        <v>11.635769</v>
      </c>
      <c r="K566" s="62">
        <v>9.418669079999999</v>
      </c>
      <c r="L566" s="62">
        <f t="shared" si="8"/>
        <v>-2.2170999200000008</v>
      </c>
    </row>
    <row r="567" spans="1:12" ht="15" x14ac:dyDescent="0.2">
      <c r="A567" s="8"/>
      <c r="B567" s="28"/>
      <c r="C567" s="28"/>
      <c r="D567" s="13"/>
      <c r="E567" s="13"/>
      <c r="F567" s="13"/>
      <c r="G567" s="59"/>
      <c r="H567" s="60" t="s">
        <v>1918</v>
      </c>
      <c r="I567" s="61" t="s">
        <v>2430</v>
      </c>
      <c r="J567" s="62">
        <v>14.217603</v>
      </c>
      <c r="K567" s="62">
        <v>8.6519496500000006</v>
      </c>
      <c r="L567" s="62">
        <f t="shared" si="8"/>
        <v>-5.5656533499999998</v>
      </c>
    </row>
    <row r="568" spans="1:12" ht="30" x14ac:dyDescent="0.2">
      <c r="A568" s="8"/>
      <c r="B568" s="28"/>
      <c r="C568" s="28"/>
      <c r="D568" s="13"/>
      <c r="E568" s="13"/>
      <c r="F568" s="13"/>
      <c r="G568" s="59"/>
      <c r="H568" s="60" t="s">
        <v>1920</v>
      </c>
      <c r="I568" s="61" t="s">
        <v>2431</v>
      </c>
      <c r="J568" s="62">
        <v>9.7609940000000002</v>
      </c>
      <c r="K568" s="62">
        <v>8.5155775300000016</v>
      </c>
      <c r="L568" s="62">
        <f t="shared" si="8"/>
        <v>-1.2454164699999986</v>
      </c>
    </row>
    <row r="569" spans="1:12" ht="15" x14ac:dyDescent="0.2">
      <c r="A569" s="8"/>
      <c r="B569" s="28"/>
      <c r="C569" s="28"/>
      <c r="D569" s="13"/>
      <c r="E569" s="13"/>
      <c r="F569" s="13"/>
      <c r="G569" s="59"/>
      <c r="H569" s="60" t="s">
        <v>1841</v>
      </c>
      <c r="I569" s="61" t="s">
        <v>1773</v>
      </c>
      <c r="J569" s="62">
        <v>32.045065999999998</v>
      </c>
      <c r="K569" s="62">
        <v>22.182531190000006</v>
      </c>
      <c r="L569" s="62">
        <f t="shared" si="8"/>
        <v>-9.8625348099999925</v>
      </c>
    </row>
    <row r="570" spans="1:12" ht="15" x14ac:dyDescent="0.2">
      <c r="A570" s="8"/>
      <c r="B570" s="28"/>
      <c r="C570" s="28"/>
      <c r="D570" s="13"/>
      <c r="E570" s="13"/>
      <c r="F570" s="13"/>
      <c r="G570" s="59"/>
      <c r="H570" s="60" t="s">
        <v>1927</v>
      </c>
      <c r="I570" s="61" t="s">
        <v>1311</v>
      </c>
      <c r="J570" s="62">
        <v>52.547587</v>
      </c>
      <c r="K570" s="62">
        <v>67.576994630000002</v>
      </c>
      <c r="L570" s="62">
        <f t="shared" si="8"/>
        <v>15.029407630000001</v>
      </c>
    </row>
    <row r="571" spans="1:12" ht="15" x14ac:dyDescent="0.2">
      <c r="A571" s="8"/>
      <c r="B571" s="28"/>
      <c r="C571" s="28"/>
      <c r="D571" s="13"/>
      <c r="E571" s="13"/>
      <c r="F571" s="13"/>
      <c r="G571" s="59"/>
      <c r="H571" s="60" t="s">
        <v>1928</v>
      </c>
      <c r="I571" s="67" t="s">
        <v>1504</v>
      </c>
      <c r="J571" s="62">
        <v>173.048124</v>
      </c>
      <c r="K571" s="62">
        <v>153.35905072999995</v>
      </c>
      <c r="L571" s="62">
        <f t="shared" si="8"/>
        <v>-19.689073270000051</v>
      </c>
    </row>
    <row r="572" spans="1:12" ht="15" x14ac:dyDescent="0.2">
      <c r="A572" s="8"/>
      <c r="B572" s="28"/>
      <c r="C572" s="28"/>
      <c r="D572" s="13"/>
      <c r="E572" s="13"/>
      <c r="F572" s="13"/>
      <c r="G572" s="59"/>
      <c r="H572" s="60" t="s">
        <v>1929</v>
      </c>
      <c r="I572" s="61" t="s">
        <v>1312</v>
      </c>
      <c r="J572" s="62">
        <v>371.68925200000001</v>
      </c>
      <c r="K572" s="62">
        <v>273.90847423000002</v>
      </c>
      <c r="L572" s="62">
        <f t="shared" si="8"/>
        <v>-97.780777769999986</v>
      </c>
    </row>
    <row r="573" spans="1:12" ht="30" x14ac:dyDescent="0.2">
      <c r="A573" s="8"/>
      <c r="B573" s="28"/>
      <c r="C573" s="28"/>
      <c r="D573" s="13"/>
      <c r="E573" s="13"/>
      <c r="F573" s="13"/>
      <c r="G573" s="59"/>
      <c r="H573" s="60" t="s">
        <v>1930</v>
      </c>
      <c r="I573" s="61" t="s">
        <v>1212</v>
      </c>
      <c r="J573" s="62">
        <v>177.340429</v>
      </c>
      <c r="K573" s="62">
        <v>214.42525452000001</v>
      </c>
      <c r="L573" s="62">
        <f t="shared" si="8"/>
        <v>37.08482552000001</v>
      </c>
    </row>
    <row r="574" spans="1:12" ht="15" x14ac:dyDescent="0.2">
      <c r="A574" s="8"/>
      <c r="B574" s="28"/>
      <c r="C574" s="28"/>
      <c r="D574" s="13"/>
      <c r="E574" s="13"/>
      <c r="F574" s="13"/>
      <c r="G574" s="59"/>
      <c r="H574" s="60" t="s">
        <v>1931</v>
      </c>
      <c r="I574" s="61" t="s">
        <v>1313</v>
      </c>
      <c r="J574" s="62">
        <v>12.559689000000001</v>
      </c>
      <c r="K574" s="62">
        <v>6.4157987199999997</v>
      </c>
      <c r="L574" s="62">
        <f t="shared" si="8"/>
        <v>-6.1438902800000008</v>
      </c>
    </row>
    <row r="575" spans="1:12" ht="30" x14ac:dyDescent="0.2">
      <c r="A575" s="8"/>
      <c r="B575" s="28"/>
      <c r="C575" s="28"/>
      <c r="D575" s="13"/>
      <c r="E575" s="13"/>
      <c r="F575" s="13"/>
      <c r="G575" s="59"/>
      <c r="H575" s="60" t="s">
        <v>1842</v>
      </c>
      <c r="I575" s="61" t="s">
        <v>2432</v>
      </c>
      <c r="J575" s="62">
        <v>0</v>
      </c>
      <c r="K575" s="62">
        <v>5.2104398200000004</v>
      </c>
      <c r="L575" s="62">
        <f t="shared" si="8"/>
        <v>5.2104398200000004</v>
      </c>
    </row>
    <row r="576" spans="1:12" ht="15" x14ac:dyDescent="0.2">
      <c r="A576" s="8"/>
      <c r="B576" s="28"/>
      <c r="C576" s="28"/>
      <c r="D576" s="13"/>
      <c r="E576" s="13"/>
      <c r="F576" s="13"/>
      <c r="G576" s="59"/>
      <c r="H576" s="60" t="s">
        <v>2029</v>
      </c>
      <c r="I576" s="61" t="s">
        <v>2586</v>
      </c>
      <c r="J576" s="62">
        <v>0</v>
      </c>
      <c r="K576" s="62">
        <v>4.0173159999999999E-2</v>
      </c>
      <c r="L576" s="62">
        <f t="shared" si="8"/>
        <v>4.0173159999999999E-2</v>
      </c>
    </row>
    <row r="577" spans="1:12" ht="15" x14ac:dyDescent="0.2">
      <c r="A577" s="8"/>
      <c r="B577" s="28"/>
      <c r="C577" s="28"/>
      <c r="D577" s="13"/>
      <c r="E577" s="13"/>
      <c r="F577" s="13"/>
      <c r="G577" s="59"/>
      <c r="H577" s="60" t="s">
        <v>1843</v>
      </c>
      <c r="I577" s="61" t="s">
        <v>1306</v>
      </c>
      <c r="J577" s="62">
        <v>0</v>
      </c>
      <c r="K577" s="62">
        <v>30.504882579999997</v>
      </c>
      <c r="L577" s="62">
        <f t="shared" si="8"/>
        <v>30.504882579999997</v>
      </c>
    </row>
    <row r="578" spans="1:12" ht="15" x14ac:dyDescent="0.2">
      <c r="A578" s="8"/>
      <c r="B578" s="28"/>
      <c r="C578" s="28"/>
      <c r="D578" s="13"/>
      <c r="E578" s="13"/>
      <c r="F578" s="13"/>
      <c r="G578" s="55" t="s">
        <v>41</v>
      </c>
      <c r="H578" s="56"/>
      <c r="I578" s="57"/>
      <c r="J578" s="58">
        <v>7355.2639499999996</v>
      </c>
      <c r="K578" s="58">
        <v>7921.3890710200003</v>
      </c>
      <c r="L578" s="58">
        <f t="shared" si="8"/>
        <v>566.12512102000073</v>
      </c>
    </row>
    <row r="579" spans="1:12" ht="30" x14ac:dyDescent="0.2">
      <c r="A579" s="8"/>
      <c r="B579" s="28"/>
      <c r="C579" s="28"/>
      <c r="D579" s="13"/>
      <c r="E579" s="13"/>
      <c r="F579" s="13"/>
      <c r="G579" s="59"/>
      <c r="H579" s="60" t="s">
        <v>76</v>
      </c>
      <c r="I579" s="61" t="s">
        <v>95</v>
      </c>
      <c r="J579" s="62">
        <v>4851.1649360000001</v>
      </c>
      <c r="K579" s="62">
        <v>5247.5512583500004</v>
      </c>
      <c r="L579" s="62">
        <f t="shared" si="8"/>
        <v>396.38632235000023</v>
      </c>
    </row>
    <row r="580" spans="1:12" ht="15" x14ac:dyDescent="0.2">
      <c r="A580" s="8"/>
      <c r="B580" s="28"/>
      <c r="C580" s="28"/>
      <c r="D580" s="13"/>
      <c r="E580" s="13"/>
      <c r="F580" s="13"/>
      <c r="G580" s="59"/>
      <c r="H580" s="60" t="s">
        <v>78</v>
      </c>
      <c r="I580" s="61" t="s">
        <v>96</v>
      </c>
      <c r="J580" s="62">
        <v>55.081389999999999</v>
      </c>
      <c r="K580" s="62">
        <v>101.04984175</v>
      </c>
      <c r="L580" s="62">
        <f t="shared" si="8"/>
        <v>45.96845175</v>
      </c>
    </row>
    <row r="581" spans="1:12" ht="15" x14ac:dyDescent="0.2">
      <c r="A581" s="8"/>
      <c r="B581" s="28"/>
      <c r="C581" s="28"/>
      <c r="D581" s="13"/>
      <c r="E581" s="13"/>
      <c r="F581" s="13"/>
      <c r="G581" s="59"/>
      <c r="H581" s="60" t="s">
        <v>44</v>
      </c>
      <c r="I581" s="61" t="s">
        <v>97</v>
      </c>
      <c r="J581" s="62">
        <v>110.575638</v>
      </c>
      <c r="K581" s="62">
        <v>96.807800220000018</v>
      </c>
      <c r="L581" s="62">
        <f t="shared" si="8"/>
        <v>-13.767837779999979</v>
      </c>
    </row>
    <row r="582" spans="1:12" ht="30" x14ac:dyDescent="0.2">
      <c r="A582" s="8"/>
      <c r="B582" s="28"/>
      <c r="C582" s="28"/>
      <c r="D582" s="13"/>
      <c r="E582" s="13"/>
      <c r="F582" s="13"/>
      <c r="G582" s="59"/>
      <c r="H582" s="60" t="s">
        <v>46</v>
      </c>
      <c r="I582" s="61" t="s">
        <v>98</v>
      </c>
      <c r="J582" s="62">
        <v>153.60209499999999</v>
      </c>
      <c r="K582" s="62">
        <v>142.62799400999995</v>
      </c>
      <c r="L582" s="62">
        <f t="shared" si="8"/>
        <v>-10.974100990000039</v>
      </c>
    </row>
    <row r="583" spans="1:12" ht="15" x14ac:dyDescent="0.2">
      <c r="A583" s="8"/>
      <c r="B583" s="28"/>
      <c r="C583" s="28"/>
      <c r="D583" s="13"/>
      <c r="E583" s="13"/>
      <c r="F583" s="13"/>
      <c r="G583" s="59"/>
      <c r="H583" s="60" t="s">
        <v>48</v>
      </c>
      <c r="I583" s="61" t="s">
        <v>99</v>
      </c>
      <c r="J583" s="62">
        <v>91.613553999999993</v>
      </c>
      <c r="K583" s="62">
        <v>198.76404511999999</v>
      </c>
      <c r="L583" s="62">
        <f t="shared" si="8"/>
        <v>107.15049112</v>
      </c>
    </row>
    <row r="584" spans="1:12" ht="15" x14ac:dyDescent="0.2">
      <c r="A584" s="8"/>
      <c r="B584" s="28"/>
      <c r="C584" s="28"/>
      <c r="D584" s="13"/>
      <c r="E584" s="13"/>
      <c r="F584" s="13"/>
      <c r="G584" s="59"/>
      <c r="H584" s="60" t="s">
        <v>52</v>
      </c>
      <c r="I584" s="61" t="s">
        <v>100</v>
      </c>
      <c r="J584" s="62">
        <v>2093.2263370000001</v>
      </c>
      <c r="K584" s="62">
        <v>2134.5881315700003</v>
      </c>
      <c r="L584" s="62">
        <f t="shared" si="8"/>
        <v>41.361794570000256</v>
      </c>
    </row>
    <row r="585" spans="1:12" ht="15" x14ac:dyDescent="0.2">
      <c r="A585" s="8"/>
      <c r="B585" s="28"/>
      <c r="C585" s="28"/>
      <c r="D585" s="13"/>
      <c r="E585" s="13"/>
      <c r="F585" s="13"/>
      <c r="G585" s="55" t="s">
        <v>70</v>
      </c>
      <c r="H585" s="56"/>
      <c r="I585" s="57"/>
      <c r="J585" s="58">
        <v>22821.555598999999</v>
      </c>
      <c r="K585" s="58">
        <v>24018.787988239998</v>
      </c>
      <c r="L585" s="58">
        <f t="shared" ref="L585:L648" si="9">+K585-J585</f>
        <v>1197.2323892399982</v>
      </c>
    </row>
    <row r="586" spans="1:12" ht="15" x14ac:dyDescent="0.2">
      <c r="A586" s="8"/>
      <c r="B586" s="28"/>
      <c r="C586" s="28"/>
      <c r="D586" s="13"/>
      <c r="E586" s="13"/>
      <c r="F586" s="13"/>
      <c r="G586" s="59"/>
      <c r="H586" s="60" t="s">
        <v>101</v>
      </c>
      <c r="I586" s="61" t="s">
        <v>102</v>
      </c>
      <c r="J586" s="62">
        <v>3068.853627</v>
      </c>
      <c r="K586" s="62">
        <v>3129.6903509800004</v>
      </c>
      <c r="L586" s="62">
        <f t="shared" si="9"/>
        <v>60.836723980000443</v>
      </c>
    </row>
    <row r="587" spans="1:12" ht="30" x14ac:dyDescent="0.2">
      <c r="A587" s="8"/>
      <c r="B587" s="28"/>
      <c r="C587" s="28"/>
      <c r="D587" s="13"/>
      <c r="E587" s="13"/>
      <c r="F587" s="13"/>
      <c r="G587" s="59"/>
      <c r="H587" s="60" t="s">
        <v>103</v>
      </c>
      <c r="I587" s="61" t="s">
        <v>104</v>
      </c>
      <c r="J587" s="62">
        <v>15.946422</v>
      </c>
      <c r="K587" s="62">
        <v>17.119641240000004</v>
      </c>
      <c r="L587" s="62">
        <f t="shared" si="9"/>
        <v>1.1732192400000034</v>
      </c>
    </row>
    <row r="588" spans="1:12" ht="15" x14ac:dyDescent="0.2">
      <c r="A588" s="8"/>
      <c r="B588" s="28"/>
      <c r="C588" s="28"/>
      <c r="D588" s="13"/>
      <c r="E588" s="13"/>
      <c r="F588" s="13"/>
      <c r="G588" s="59"/>
      <c r="H588" s="60" t="s">
        <v>105</v>
      </c>
      <c r="I588" s="61" t="s">
        <v>106</v>
      </c>
      <c r="J588" s="62">
        <v>255.05810099999999</v>
      </c>
      <c r="K588" s="62">
        <v>277.75959621999993</v>
      </c>
      <c r="L588" s="62">
        <f t="shared" si="9"/>
        <v>22.701495219999941</v>
      </c>
    </row>
    <row r="589" spans="1:12" ht="15" x14ac:dyDescent="0.2">
      <c r="A589" s="8"/>
      <c r="B589" s="28"/>
      <c r="C589" s="28"/>
      <c r="D589" s="13"/>
      <c r="E589" s="13"/>
      <c r="F589" s="13"/>
      <c r="G589" s="59"/>
      <c r="H589" s="60" t="s">
        <v>107</v>
      </c>
      <c r="I589" s="61" t="s">
        <v>108</v>
      </c>
      <c r="J589" s="62">
        <v>5.6601730000000003</v>
      </c>
      <c r="K589" s="62">
        <v>7.0880254099999993</v>
      </c>
      <c r="L589" s="62">
        <f t="shared" si="9"/>
        <v>1.427852409999999</v>
      </c>
    </row>
    <row r="590" spans="1:12" ht="30" x14ac:dyDescent="0.2">
      <c r="A590" s="8"/>
      <c r="B590" s="28"/>
      <c r="C590" s="28"/>
      <c r="D590" s="13"/>
      <c r="E590" s="13"/>
      <c r="F590" s="13"/>
      <c r="G590" s="59"/>
      <c r="H590" s="60" t="s">
        <v>109</v>
      </c>
      <c r="I590" s="61" t="s">
        <v>110</v>
      </c>
      <c r="J590" s="62">
        <v>32.118676999999998</v>
      </c>
      <c r="K590" s="62">
        <v>36.859469960000006</v>
      </c>
      <c r="L590" s="62">
        <f t="shared" si="9"/>
        <v>4.7407929600000074</v>
      </c>
    </row>
    <row r="591" spans="1:12" ht="15" x14ac:dyDescent="0.2">
      <c r="A591" s="8"/>
      <c r="B591" s="28"/>
      <c r="C591" s="28"/>
      <c r="D591" s="13"/>
      <c r="E591" s="13"/>
      <c r="F591" s="13"/>
      <c r="G591" s="59"/>
      <c r="H591" s="60" t="s">
        <v>111</v>
      </c>
      <c r="I591" s="61" t="s">
        <v>112</v>
      </c>
      <c r="J591" s="62">
        <v>1479.002575</v>
      </c>
      <c r="K591" s="62">
        <v>1401.1171346700003</v>
      </c>
      <c r="L591" s="62">
        <f t="shared" si="9"/>
        <v>-77.88544032999971</v>
      </c>
    </row>
    <row r="592" spans="1:12" ht="15" x14ac:dyDescent="0.2">
      <c r="A592" s="8"/>
      <c r="B592" s="28"/>
      <c r="C592" s="28"/>
      <c r="D592" s="13"/>
      <c r="E592" s="13"/>
      <c r="F592" s="13"/>
      <c r="G592" s="59"/>
      <c r="H592" s="60" t="s">
        <v>113</v>
      </c>
      <c r="I592" s="61" t="s">
        <v>114</v>
      </c>
      <c r="J592" s="62">
        <v>58.959384999999997</v>
      </c>
      <c r="K592" s="62">
        <v>116.21712071</v>
      </c>
      <c r="L592" s="62">
        <f t="shared" si="9"/>
        <v>57.257735710000006</v>
      </c>
    </row>
    <row r="593" spans="1:12" ht="30" x14ac:dyDescent="0.2">
      <c r="A593" s="8"/>
      <c r="B593" s="28"/>
      <c r="C593" s="28"/>
      <c r="D593" s="13"/>
      <c r="E593" s="13"/>
      <c r="F593" s="13"/>
      <c r="G593" s="59"/>
      <c r="H593" s="60" t="s">
        <v>115</v>
      </c>
      <c r="I593" s="61" t="s">
        <v>116</v>
      </c>
      <c r="J593" s="62">
        <v>1302.8998939999999</v>
      </c>
      <c r="K593" s="62">
        <v>1323.9237097299999</v>
      </c>
      <c r="L593" s="62">
        <f t="shared" si="9"/>
        <v>21.023815730000024</v>
      </c>
    </row>
    <row r="594" spans="1:12" ht="15" x14ac:dyDescent="0.2">
      <c r="A594" s="8"/>
      <c r="B594" s="28"/>
      <c r="C594" s="28"/>
      <c r="D594" s="13"/>
      <c r="E594" s="13"/>
      <c r="F594" s="13"/>
      <c r="G594" s="59"/>
      <c r="H594" s="60" t="s">
        <v>1727</v>
      </c>
      <c r="I594" s="61" t="s">
        <v>1728</v>
      </c>
      <c r="J594" s="62">
        <v>10961.756868</v>
      </c>
      <c r="K594" s="62">
        <v>7301.4603155899995</v>
      </c>
      <c r="L594" s="62">
        <f t="shared" si="9"/>
        <v>-3660.2965524100009</v>
      </c>
    </row>
    <row r="595" spans="1:12" ht="15" x14ac:dyDescent="0.2">
      <c r="A595" s="8"/>
      <c r="B595" s="28"/>
      <c r="C595" s="28"/>
      <c r="D595" s="13"/>
      <c r="E595" s="13"/>
      <c r="F595" s="13"/>
      <c r="G595" s="59"/>
      <c r="H595" s="60" t="s">
        <v>117</v>
      </c>
      <c r="I595" s="61" t="s">
        <v>118</v>
      </c>
      <c r="J595" s="62">
        <v>484.51763899999997</v>
      </c>
      <c r="K595" s="62">
        <v>512.05205572999989</v>
      </c>
      <c r="L595" s="62">
        <f t="shared" si="9"/>
        <v>27.534416729999919</v>
      </c>
    </row>
    <row r="596" spans="1:12" ht="15" x14ac:dyDescent="0.2">
      <c r="A596" s="8"/>
      <c r="B596" s="28"/>
      <c r="C596" s="28"/>
      <c r="D596" s="13"/>
      <c r="E596" s="13"/>
      <c r="F596" s="13"/>
      <c r="G596" s="59"/>
      <c r="H596" s="60" t="s">
        <v>301</v>
      </c>
      <c r="I596" s="61" t="s">
        <v>302</v>
      </c>
      <c r="J596" s="62">
        <v>2147.1350550000002</v>
      </c>
      <c r="K596" s="62">
        <v>4251.4533849999998</v>
      </c>
      <c r="L596" s="62">
        <f t="shared" si="9"/>
        <v>2104.3183299999996</v>
      </c>
    </row>
    <row r="597" spans="1:12" ht="15" x14ac:dyDescent="0.2">
      <c r="A597" s="8"/>
      <c r="B597" s="28"/>
      <c r="C597" s="28"/>
      <c r="D597" s="13"/>
      <c r="E597" s="13"/>
      <c r="F597" s="13"/>
      <c r="G597" s="59"/>
      <c r="H597" s="60" t="s">
        <v>303</v>
      </c>
      <c r="I597" s="61" t="s">
        <v>304</v>
      </c>
      <c r="J597" s="62">
        <v>3009.647183</v>
      </c>
      <c r="K597" s="62">
        <v>5644.0471829999997</v>
      </c>
      <c r="L597" s="62">
        <f t="shared" si="9"/>
        <v>2634.3999999999996</v>
      </c>
    </row>
    <row r="598" spans="1:12" ht="15" x14ac:dyDescent="0.2">
      <c r="A598" s="8"/>
      <c r="B598" s="28"/>
      <c r="C598" s="28"/>
      <c r="D598" s="13"/>
      <c r="E598" s="29">
        <v>9</v>
      </c>
      <c r="F598" s="30" t="s">
        <v>119</v>
      </c>
      <c r="G598" s="31"/>
      <c r="H598" s="32"/>
      <c r="I598" s="33"/>
      <c r="J598" s="34">
        <v>55919.591344</v>
      </c>
      <c r="K598" s="34">
        <v>58895.375878860032</v>
      </c>
      <c r="L598" s="34">
        <f t="shared" si="9"/>
        <v>2975.7845348600313</v>
      </c>
    </row>
    <row r="599" spans="1:12" ht="15" x14ac:dyDescent="0.2">
      <c r="A599" s="8"/>
      <c r="B599" s="28"/>
      <c r="C599" s="28"/>
      <c r="D599" s="13"/>
      <c r="E599" s="13"/>
      <c r="F599" s="13"/>
      <c r="G599" s="55" t="s">
        <v>2</v>
      </c>
      <c r="H599" s="56"/>
      <c r="I599" s="57"/>
      <c r="J599" s="58">
        <v>44802.778051000001</v>
      </c>
      <c r="K599" s="58">
        <v>47927.284288920018</v>
      </c>
      <c r="L599" s="58">
        <f t="shared" si="9"/>
        <v>3124.5062379200172</v>
      </c>
    </row>
    <row r="600" spans="1:12" ht="15" x14ac:dyDescent="0.2">
      <c r="A600" s="8"/>
      <c r="B600" s="28"/>
      <c r="C600" s="28"/>
      <c r="D600" s="13"/>
      <c r="E600" s="13"/>
      <c r="F600" s="13"/>
      <c r="G600" s="59"/>
      <c r="H600" s="60" t="s">
        <v>1812</v>
      </c>
      <c r="I600" s="61" t="s">
        <v>1194</v>
      </c>
      <c r="J600" s="62">
        <v>63.575702999999997</v>
      </c>
      <c r="K600" s="62">
        <v>76.857274060000023</v>
      </c>
      <c r="L600" s="62">
        <f t="shared" si="9"/>
        <v>13.281571060000026</v>
      </c>
    </row>
    <row r="601" spans="1:12" ht="15" x14ac:dyDescent="0.2">
      <c r="A601" s="8"/>
      <c r="B601" s="28"/>
      <c r="C601" s="28"/>
      <c r="D601" s="13"/>
      <c r="E601" s="13"/>
      <c r="F601" s="13"/>
      <c r="G601" s="59"/>
      <c r="H601" s="60" t="s">
        <v>1818</v>
      </c>
      <c r="I601" s="61" t="s">
        <v>1314</v>
      </c>
      <c r="J601" s="62">
        <v>23.319814999999998</v>
      </c>
      <c r="K601" s="62">
        <v>18.062224370000003</v>
      </c>
      <c r="L601" s="62">
        <f t="shared" si="9"/>
        <v>-5.2575906299999957</v>
      </c>
    </row>
    <row r="602" spans="1:12" ht="15" x14ac:dyDescent="0.2">
      <c r="A602" s="8"/>
      <c r="B602" s="28"/>
      <c r="C602" s="28"/>
      <c r="D602" s="13"/>
      <c r="E602" s="13"/>
      <c r="F602" s="13"/>
      <c r="G602" s="59"/>
      <c r="H602" s="60" t="s">
        <v>1815</v>
      </c>
      <c r="I602" s="61" t="s">
        <v>1138</v>
      </c>
      <c r="J602" s="62">
        <v>98.931291999999999</v>
      </c>
      <c r="K602" s="62">
        <v>101.65732263000001</v>
      </c>
      <c r="L602" s="62">
        <f t="shared" si="9"/>
        <v>2.726030630000011</v>
      </c>
    </row>
    <row r="603" spans="1:12" ht="15" x14ac:dyDescent="0.2">
      <c r="A603" s="8"/>
      <c r="B603" s="28"/>
      <c r="C603" s="28"/>
      <c r="D603" s="13"/>
      <c r="E603" s="13"/>
      <c r="F603" s="13"/>
      <c r="G603" s="59"/>
      <c r="H603" s="60" t="s">
        <v>1826</v>
      </c>
      <c r="I603" s="61" t="s">
        <v>1195</v>
      </c>
      <c r="J603" s="62">
        <v>98.793310000000005</v>
      </c>
      <c r="K603" s="62">
        <v>101.50809767999998</v>
      </c>
      <c r="L603" s="62">
        <f t="shared" si="9"/>
        <v>2.7147876799999722</v>
      </c>
    </row>
    <row r="604" spans="1:12" ht="15" x14ac:dyDescent="0.2">
      <c r="A604" s="8"/>
      <c r="B604" s="28"/>
      <c r="C604" s="28"/>
      <c r="D604" s="13"/>
      <c r="E604" s="13"/>
      <c r="F604" s="13"/>
      <c r="G604" s="59"/>
      <c r="H604" s="60" t="s">
        <v>1829</v>
      </c>
      <c r="I604" s="61" t="s">
        <v>1315</v>
      </c>
      <c r="J604" s="62">
        <v>21.901077999999998</v>
      </c>
      <c r="K604" s="62">
        <v>25.87461403</v>
      </c>
      <c r="L604" s="62">
        <f t="shared" si="9"/>
        <v>3.9735360300000018</v>
      </c>
    </row>
    <row r="605" spans="1:12" ht="15" x14ac:dyDescent="0.2">
      <c r="A605" s="8"/>
      <c r="B605" s="28"/>
      <c r="C605" s="28"/>
      <c r="D605" s="13"/>
      <c r="E605" s="13"/>
      <c r="F605" s="13"/>
      <c r="G605" s="59"/>
      <c r="H605" s="60" t="s">
        <v>1814</v>
      </c>
      <c r="I605" s="61" t="s">
        <v>1317</v>
      </c>
      <c r="J605" s="62">
        <v>46.91527</v>
      </c>
      <c r="K605" s="62">
        <v>37.491386429999999</v>
      </c>
      <c r="L605" s="62">
        <f t="shared" si="9"/>
        <v>-9.423883570000001</v>
      </c>
    </row>
    <row r="606" spans="1:12" ht="15" x14ac:dyDescent="0.2">
      <c r="A606" s="8"/>
      <c r="B606" s="28"/>
      <c r="C606" s="28"/>
      <c r="D606" s="13"/>
      <c r="E606" s="13"/>
      <c r="F606" s="13"/>
      <c r="G606" s="59"/>
      <c r="H606" s="60" t="s">
        <v>1816</v>
      </c>
      <c r="I606" s="61" t="s">
        <v>1318</v>
      </c>
      <c r="J606" s="62">
        <v>3902.3657389999998</v>
      </c>
      <c r="K606" s="62">
        <v>655.66593968999996</v>
      </c>
      <c r="L606" s="62">
        <f t="shared" si="9"/>
        <v>-3246.6997993099999</v>
      </c>
    </row>
    <row r="607" spans="1:12" ht="15" x14ac:dyDescent="0.2">
      <c r="A607" s="8"/>
      <c r="B607" s="28"/>
      <c r="C607" s="28"/>
      <c r="D607" s="13"/>
      <c r="E607" s="13"/>
      <c r="F607" s="13"/>
      <c r="G607" s="59"/>
      <c r="H607" s="60" t="s">
        <v>1817</v>
      </c>
      <c r="I607" s="61" t="s">
        <v>1319</v>
      </c>
      <c r="J607" s="62">
        <v>8383.7072619999999</v>
      </c>
      <c r="K607" s="62">
        <v>243.91274751</v>
      </c>
      <c r="L607" s="62">
        <f t="shared" si="9"/>
        <v>-8139.7945144899995</v>
      </c>
    </row>
    <row r="608" spans="1:12" ht="15" x14ac:dyDescent="0.2">
      <c r="A608" s="8"/>
      <c r="B608" s="28"/>
      <c r="C608" s="28"/>
      <c r="D608" s="13"/>
      <c r="E608" s="13"/>
      <c r="F608" s="13"/>
      <c r="G608" s="59"/>
      <c r="H608" s="60" t="s">
        <v>1844</v>
      </c>
      <c r="I608" s="61" t="s">
        <v>1320</v>
      </c>
      <c r="J608" s="62">
        <v>413.46177</v>
      </c>
      <c r="K608" s="62">
        <v>482.89305481000002</v>
      </c>
      <c r="L608" s="62">
        <f t="shared" si="9"/>
        <v>69.431284810000022</v>
      </c>
    </row>
    <row r="609" spans="1:12" ht="15" x14ac:dyDescent="0.2">
      <c r="A609" s="8"/>
      <c r="B609" s="28"/>
      <c r="C609" s="28"/>
      <c r="D609" s="13"/>
      <c r="E609" s="13"/>
      <c r="F609" s="13"/>
      <c r="G609" s="59"/>
      <c r="H609" s="60" t="s">
        <v>1877</v>
      </c>
      <c r="I609" s="61" t="s">
        <v>1321</v>
      </c>
      <c r="J609" s="62">
        <v>1074.016038</v>
      </c>
      <c r="K609" s="62">
        <v>298.28886373</v>
      </c>
      <c r="L609" s="62">
        <f t="shared" si="9"/>
        <v>-775.72717426999998</v>
      </c>
    </row>
    <row r="610" spans="1:12" ht="15" x14ac:dyDescent="0.2">
      <c r="A610" s="8"/>
      <c r="B610" s="28"/>
      <c r="C610" s="28"/>
      <c r="D610" s="13"/>
      <c r="E610" s="13"/>
      <c r="F610" s="13"/>
      <c r="G610" s="59"/>
      <c r="H610" s="60" t="s">
        <v>1837</v>
      </c>
      <c r="I610" s="61" t="s">
        <v>1322</v>
      </c>
      <c r="J610" s="62">
        <v>46.290708000000002</v>
      </c>
      <c r="K610" s="62">
        <v>37.300655429999992</v>
      </c>
      <c r="L610" s="62">
        <f t="shared" si="9"/>
        <v>-8.9900525700000102</v>
      </c>
    </row>
    <row r="611" spans="1:12" ht="15" x14ac:dyDescent="0.2">
      <c r="A611" s="8"/>
      <c r="B611" s="28"/>
      <c r="C611" s="28"/>
      <c r="D611" s="13"/>
      <c r="E611" s="13"/>
      <c r="F611" s="13"/>
      <c r="G611" s="59"/>
      <c r="H611" s="60" t="s">
        <v>1881</v>
      </c>
      <c r="I611" s="61" t="s">
        <v>1323</v>
      </c>
      <c r="J611" s="62">
        <v>7087.2501339999999</v>
      </c>
      <c r="K611" s="62">
        <v>2822.8901352399998</v>
      </c>
      <c r="L611" s="62">
        <f t="shared" si="9"/>
        <v>-4264.3599987600001</v>
      </c>
    </row>
    <row r="612" spans="1:12" ht="15" x14ac:dyDescent="0.2">
      <c r="A612" s="8"/>
      <c r="B612" s="28"/>
      <c r="C612" s="28"/>
      <c r="D612" s="13"/>
      <c r="E612" s="13"/>
      <c r="F612" s="13"/>
      <c r="G612" s="59"/>
      <c r="H612" s="60" t="s">
        <v>1882</v>
      </c>
      <c r="I612" s="61" t="s">
        <v>1324</v>
      </c>
      <c r="J612" s="62">
        <v>199.187556</v>
      </c>
      <c r="K612" s="62">
        <v>193.76314367999998</v>
      </c>
      <c r="L612" s="62">
        <f t="shared" si="9"/>
        <v>-5.4244123200000161</v>
      </c>
    </row>
    <row r="613" spans="1:12" ht="30" x14ac:dyDescent="0.2">
      <c r="A613" s="8"/>
      <c r="B613" s="28"/>
      <c r="C613" s="28"/>
      <c r="D613" s="13"/>
      <c r="E613" s="13"/>
      <c r="F613" s="13"/>
      <c r="G613" s="59"/>
      <c r="H613" s="60" t="s">
        <v>1883</v>
      </c>
      <c r="I613" s="61" t="s">
        <v>1325</v>
      </c>
      <c r="J613" s="62">
        <v>211.503153</v>
      </c>
      <c r="K613" s="62">
        <v>178.23306679000004</v>
      </c>
      <c r="L613" s="62">
        <f t="shared" si="9"/>
        <v>-33.27008620999996</v>
      </c>
    </row>
    <row r="614" spans="1:12" ht="15" x14ac:dyDescent="0.2">
      <c r="A614" s="8"/>
      <c r="B614" s="28"/>
      <c r="C614" s="28"/>
      <c r="D614" s="13"/>
      <c r="E614" s="13"/>
      <c r="F614" s="13"/>
      <c r="G614" s="59"/>
      <c r="H614" s="60" t="s">
        <v>1916</v>
      </c>
      <c r="I614" s="61" t="s">
        <v>1326</v>
      </c>
      <c r="J614" s="62">
        <v>142.41496900000001</v>
      </c>
      <c r="K614" s="62">
        <v>404.69302922999992</v>
      </c>
      <c r="L614" s="62">
        <f t="shared" si="9"/>
        <v>262.27806022999994</v>
      </c>
    </row>
    <row r="615" spans="1:12" ht="30" x14ac:dyDescent="0.2">
      <c r="A615" s="8"/>
      <c r="B615" s="28"/>
      <c r="C615" s="28"/>
      <c r="D615" s="13"/>
      <c r="E615" s="13"/>
      <c r="F615" s="13"/>
      <c r="G615" s="59"/>
      <c r="H615" s="60" t="s">
        <v>1918</v>
      </c>
      <c r="I615" s="61" t="s">
        <v>1327</v>
      </c>
      <c r="J615" s="62">
        <v>91.285360999999995</v>
      </c>
      <c r="K615" s="62">
        <v>63.905813200000011</v>
      </c>
      <c r="L615" s="62">
        <f t="shared" si="9"/>
        <v>-27.379547799999983</v>
      </c>
    </row>
    <row r="616" spans="1:12" ht="15" x14ac:dyDescent="0.2">
      <c r="A616" s="8"/>
      <c r="B616" s="28"/>
      <c r="C616" s="28"/>
      <c r="D616" s="13"/>
      <c r="E616" s="13"/>
      <c r="F616" s="13"/>
      <c r="G616" s="59"/>
      <c r="H616" s="60" t="s">
        <v>1921</v>
      </c>
      <c r="I616" s="61" t="s">
        <v>1328</v>
      </c>
      <c r="J616" s="62">
        <v>6.9018319999999997</v>
      </c>
      <c r="K616" s="62">
        <v>0.93097490000000016</v>
      </c>
      <c r="L616" s="62">
        <f t="shared" si="9"/>
        <v>-5.9708570999999999</v>
      </c>
    </row>
    <row r="617" spans="1:12" ht="15" x14ac:dyDescent="0.2">
      <c r="A617" s="8"/>
      <c r="B617" s="28"/>
      <c r="C617" s="28"/>
      <c r="D617" s="13"/>
      <c r="E617" s="13"/>
      <c r="F617" s="13"/>
      <c r="G617" s="59"/>
      <c r="H617" s="60" t="s">
        <v>1922</v>
      </c>
      <c r="I617" s="61" t="s">
        <v>1316</v>
      </c>
      <c r="J617" s="62">
        <v>18.280584999999999</v>
      </c>
      <c r="K617" s="62">
        <v>68.619985290000002</v>
      </c>
      <c r="L617" s="62">
        <f t="shared" si="9"/>
        <v>50.33940029</v>
      </c>
    </row>
    <row r="618" spans="1:12" ht="15" x14ac:dyDescent="0.2">
      <c r="A618" s="8"/>
      <c r="B618" s="28"/>
      <c r="C618" s="28"/>
      <c r="D618" s="13"/>
      <c r="E618" s="13"/>
      <c r="F618" s="13"/>
      <c r="G618" s="59"/>
      <c r="H618" s="60" t="s">
        <v>1841</v>
      </c>
      <c r="I618" s="61" t="s">
        <v>1329</v>
      </c>
      <c r="J618" s="62">
        <v>30.430685</v>
      </c>
      <c r="K618" s="62">
        <v>8.9223890099999998</v>
      </c>
      <c r="L618" s="62">
        <f t="shared" si="9"/>
        <v>-21.508295990000001</v>
      </c>
    </row>
    <row r="619" spans="1:12" ht="15" x14ac:dyDescent="0.2">
      <c r="A619" s="8"/>
      <c r="B619" s="28"/>
      <c r="C619" s="28"/>
      <c r="D619" s="13"/>
      <c r="E619" s="13"/>
      <c r="F619" s="13"/>
      <c r="G619" s="59"/>
      <c r="H619" s="60" t="s">
        <v>1927</v>
      </c>
      <c r="I619" s="61" t="s">
        <v>1330</v>
      </c>
      <c r="J619" s="62">
        <v>51.395212999999998</v>
      </c>
      <c r="K619" s="62">
        <v>14.241563530000001</v>
      </c>
      <c r="L619" s="62">
        <f t="shared" si="9"/>
        <v>-37.153649469999998</v>
      </c>
    </row>
    <row r="620" spans="1:12" ht="15" x14ac:dyDescent="0.2">
      <c r="A620" s="8"/>
      <c r="B620" s="28"/>
      <c r="C620" s="28"/>
      <c r="D620" s="13"/>
      <c r="E620" s="13"/>
      <c r="F620" s="13"/>
      <c r="G620" s="59"/>
      <c r="H620" s="60" t="s">
        <v>1928</v>
      </c>
      <c r="I620" s="61" t="s">
        <v>1331</v>
      </c>
      <c r="J620" s="62">
        <v>64.997684000000007</v>
      </c>
      <c r="K620" s="62">
        <v>25.076868419999997</v>
      </c>
      <c r="L620" s="62">
        <f t="shared" si="9"/>
        <v>-39.92081558000001</v>
      </c>
    </row>
    <row r="621" spans="1:12" ht="15" x14ac:dyDescent="0.2">
      <c r="A621" s="8"/>
      <c r="B621" s="28"/>
      <c r="C621" s="28"/>
      <c r="D621" s="13"/>
      <c r="E621" s="13"/>
      <c r="F621" s="13"/>
      <c r="G621" s="59"/>
      <c r="H621" s="60" t="s">
        <v>1929</v>
      </c>
      <c r="I621" s="61" t="s">
        <v>1332</v>
      </c>
      <c r="J621" s="62">
        <v>22.536921</v>
      </c>
      <c r="K621" s="62">
        <v>7.0708260599999999</v>
      </c>
      <c r="L621" s="62">
        <f t="shared" si="9"/>
        <v>-15.46609494</v>
      </c>
    </row>
    <row r="622" spans="1:12" ht="15" x14ac:dyDescent="0.2">
      <c r="A622" s="8"/>
      <c r="B622" s="28"/>
      <c r="C622" s="28"/>
      <c r="D622" s="13"/>
      <c r="E622" s="13"/>
      <c r="F622" s="13"/>
      <c r="G622" s="59"/>
      <c r="H622" s="60" t="s">
        <v>1842</v>
      </c>
      <c r="I622" s="61" t="s">
        <v>1333</v>
      </c>
      <c r="J622" s="62">
        <v>37.483167999999999</v>
      </c>
      <c r="K622" s="62">
        <v>48.656257469999993</v>
      </c>
      <c r="L622" s="62">
        <f t="shared" si="9"/>
        <v>11.173089469999994</v>
      </c>
    </row>
    <row r="623" spans="1:12" ht="15" x14ac:dyDescent="0.2">
      <c r="A623" s="8"/>
      <c r="B623" s="28"/>
      <c r="C623" s="28"/>
      <c r="D623" s="13"/>
      <c r="E623" s="13"/>
      <c r="F623" s="13"/>
      <c r="G623" s="59"/>
      <c r="H623" s="60" t="s">
        <v>1938</v>
      </c>
      <c r="I623" s="61" t="s">
        <v>1334</v>
      </c>
      <c r="J623" s="62">
        <v>19.475933000000001</v>
      </c>
      <c r="K623" s="62">
        <v>2.3828831400000001</v>
      </c>
      <c r="L623" s="62">
        <f t="shared" si="9"/>
        <v>-17.093049860000001</v>
      </c>
    </row>
    <row r="624" spans="1:12" ht="15" x14ac:dyDescent="0.2">
      <c r="A624" s="8"/>
      <c r="B624" s="28"/>
      <c r="C624" s="28"/>
      <c r="D624" s="13"/>
      <c r="E624" s="13"/>
      <c r="F624" s="13"/>
      <c r="G624" s="59"/>
      <c r="H624" s="60" t="s">
        <v>1941</v>
      </c>
      <c r="I624" s="61" t="s">
        <v>1335</v>
      </c>
      <c r="J624" s="62">
        <v>43.887960999999997</v>
      </c>
      <c r="K624" s="62">
        <v>182.38054674999989</v>
      </c>
      <c r="L624" s="62">
        <f t="shared" si="9"/>
        <v>138.4925857499999</v>
      </c>
    </row>
    <row r="625" spans="1:12" ht="15" x14ac:dyDescent="0.2">
      <c r="A625" s="8"/>
      <c r="B625" s="28"/>
      <c r="C625" s="28"/>
      <c r="D625" s="13"/>
      <c r="E625" s="13"/>
      <c r="F625" s="13"/>
      <c r="G625" s="59"/>
      <c r="H625" s="60" t="s">
        <v>2062</v>
      </c>
      <c r="I625" s="61" t="s">
        <v>1336</v>
      </c>
      <c r="J625" s="62">
        <v>92.363581999999994</v>
      </c>
      <c r="K625" s="62">
        <v>613.86925383000016</v>
      </c>
      <c r="L625" s="62">
        <f t="shared" si="9"/>
        <v>521.50567183000021</v>
      </c>
    </row>
    <row r="626" spans="1:12" ht="15" x14ac:dyDescent="0.2">
      <c r="A626" s="8"/>
      <c r="B626" s="28"/>
      <c r="C626" s="28"/>
      <c r="D626" s="13"/>
      <c r="E626" s="13"/>
      <c r="F626" s="13"/>
      <c r="G626" s="59"/>
      <c r="H626" s="60" t="s">
        <v>2063</v>
      </c>
      <c r="I626" s="61" t="s">
        <v>1337</v>
      </c>
      <c r="J626" s="62">
        <v>73.418835000000001</v>
      </c>
      <c r="K626" s="62">
        <v>349.99664201999963</v>
      </c>
      <c r="L626" s="62">
        <f t="shared" si="9"/>
        <v>276.57780701999963</v>
      </c>
    </row>
    <row r="627" spans="1:12" ht="15" x14ac:dyDescent="0.2">
      <c r="A627" s="8"/>
      <c r="B627" s="28"/>
      <c r="C627" s="28"/>
      <c r="D627" s="13"/>
      <c r="E627" s="13"/>
      <c r="F627" s="13"/>
      <c r="G627" s="59"/>
      <c r="H627" s="60" t="s">
        <v>2064</v>
      </c>
      <c r="I627" s="61" t="s">
        <v>1338</v>
      </c>
      <c r="J627" s="62">
        <v>708.77856799999995</v>
      </c>
      <c r="K627" s="62">
        <v>1039.87913512</v>
      </c>
      <c r="L627" s="62">
        <f t="shared" si="9"/>
        <v>331.10056712000005</v>
      </c>
    </row>
    <row r="628" spans="1:12" ht="15" x14ac:dyDescent="0.2">
      <c r="A628" s="8"/>
      <c r="B628" s="28"/>
      <c r="C628" s="28"/>
      <c r="D628" s="13"/>
      <c r="E628" s="13"/>
      <c r="F628" s="13"/>
      <c r="G628" s="59"/>
      <c r="H628" s="60" t="s">
        <v>2065</v>
      </c>
      <c r="I628" s="61" t="s">
        <v>1339</v>
      </c>
      <c r="J628" s="62">
        <v>72.903402</v>
      </c>
      <c r="K628" s="62">
        <v>225.92043262999999</v>
      </c>
      <c r="L628" s="62">
        <f t="shared" si="9"/>
        <v>153.01703062999999</v>
      </c>
    </row>
    <row r="629" spans="1:12" ht="15" x14ac:dyDescent="0.2">
      <c r="A629" s="8"/>
      <c r="B629" s="28"/>
      <c r="C629" s="28"/>
      <c r="D629" s="13"/>
      <c r="E629" s="13"/>
      <c r="F629" s="13"/>
      <c r="G629" s="59"/>
      <c r="H629" s="60" t="s">
        <v>2066</v>
      </c>
      <c r="I629" s="61" t="s">
        <v>1340</v>
      </c>
      <c r="J629" s="62">
        <v>54.194445999999999</v>
      </c>
      <c r="K629" s="62">
        <v>248.05816121000012</v>
      </c>
      <c r="L629" s="62">
        <f t="shared" si="9"/>
        <v>193.86371521000012</v>
      </c>
    </row>
    <row r="630" spans="1:12" ht="15" x14ac:dyDescent="0.2">
      <c r="A630" s="8"/>
      <c r="B630" s="28"/>
      <c r="C630" s="28"/>
      <c r="D630" s="13"/>
      <c r="E630" s="13"/>
      <c r="F630" s="13"/>
      <c r="G630" s="59"/>
      <c r="H630" s="60" t="s">
        <v>2067</v>
      </c>
      <c r="I630" s="61" t="s">
        <v>1341</v>
      </c>
      <c r="J630" s="62">
        <v>1670.6544249999999</v>
      </c>
      <c r="K630" s="62">
        <v>4854.2849156600023</v>
      </c>
      <c r="L630" s="62">
        <f t="shared" si="9"/>
        <v>3183.6304906600026</v>
      </c>
    </row>
    <row r="631" spans="1:12" ht="15" x14ac:dyDescent="0.2">
      <c r="A631" s="8"/>
      <c r="B631" s="28"/>
      <c r="C631" s="28"/>
      <c r="D631" s="13"/>
      <c r="E631" s="13"/>
      <c r="F631" s="13"/>
      <c r="G631" s="59"/>
      <c r="H631" s="60" t="s">
        <v>2068</v>
      </c>
      <c r="I631" s="61" t="s">
        <v>1342</v>
      </c>
      <c r="J631" s="62">
        <v>74.796402</v>
      </c>
      <c r="K631" s="62">
        <v>540.90761613000006</v>
      </c>
      <c r="L631" s="62">
        <f t="shared" si="9"/>
        <v>466.11121413000006</v>
      </c>
    </row>
    <row r="632" spans="1:12" ht="15" x14ac:dyDescent="0.2">
      <c r="A632" s="8"/>
      <c r="B632" s="28"/>
      <c r="C632" s="28"/>
      <c r="D632" s="13"/>
      <c r="E632" s="13"/>
      <c r="F632" s="13"/>
      <c r="G632" s="59"/>
      <c r="H632" s="60" t="s">
        <v>2069</v>
      </c>
      <c r="I632" s="61" t="s">
        <v>1343</v>
      </c>
      <c r="J632" s="62">
        <v>506.12688200000002</v>
      </c>
      <c r="K632" s="62">
        <v>1089.5893695399996</v>
      </c>
      <c r="L632" s="62">
        <f t="shared" si="9"/>
        <v>583.46248753999953</v>
      </c>
    </row>
    <row r="633" spans="1:12" ht="15" x14ac:dyDescent="0.2">
      <c r="A633" s="8"/>
      <c r="B633" s="28"/>
      <c r="C633" s="28"/>
      <c r="D633" s="13"/>
      <c r="E633" s="13"/>
      <c r="F633" s="13"/>
      <c r="G633" s="59"/>
      <c r="H633" s="60" t="s">
        <v>2070</v>
      </c>
      <c r="I633" s="61" t="s">
        <v>1344</v>
      </c>
      <c r="J633" s="62">
        <v>924.82213200000001</v>
      </c>
      <c r="K633" s="62">
        <v>2868.2128047300002</v>
      </c>
      <c r="L633" s="62">
        <f t="shared" si="9"/>
        <v>1943.3906727300002</v>
      </c>
    </row>
    <row r="634" spans="1:12" ht="15" x14ac:dyDescent="0.2">
      <c r="A634" s="8"/>
      <c r="B634" s="28"/>
      <c r="C634" s="28"/>
      <c r="D634" s="13"/>
      <c r="E634" s="13"/>
      <c r="F634" s="13"/>
      <c r="G634" s="59"/>
      <c r="H634" s="60" t="s">
        <v>2071</v>
      </c>
      <c r="I634" s="61" t="s">
        <v>1345</v>
      </c>
      <c r="J634" s="62">
        <v>419.23354699999999</v>
      </c>
      <c r="K634" s="62">
        <v>1195.3534412399995</v>
      </c>
      <c r="L634" s="62">
        <f t="shared" si="9"/>
        <v>776.11989423999944</v>
      </c>
    </row>
    <row r="635" spans="1:12" ht="15" x14ac:dyDescent="0.2">
      <c r="A635" s="8"/>
      <c r="B635" s="28"/>
      <c r="C635" s="28"/>
      <c r="D635" s="13"/>
      <c r="E635" s="13"/>
      <c r="F635" s="13"/>
      <c r="G635" s="59"/>
      <c r="H635" s="60" t="s">
        <v>2072</v>
      </c>
      <c r="I635" s="61" t="s">
        <v>1346</v>
      </c>
      <c r="J635" s="62">
        <v>1273.9646519999999</v>
      </c>
      <c r="K635" s="62">
        <v>1405.0257899699991</v>
      </c>
      <c r="L635" s="62">
        <f t="shared" si="9"/>
        <v>131.06113796999921</v>
      </c>
    </row>
    <row r="636" spans="1:12" ht="15" x14ac:dyDescent="0.2">
      <c r="A636" s="8"/>
      <c r="B636" s="28"/>
      <c r="C636" s="28"/>
      <c r="D636" s="13"/>
      <c r="E636" s="13"/>
      <c r="F636" s="13"/>
      <c r="G636" s="59"/>
      <c r="H636" s="60" t="s">
        <v>2073</v>
      </c>
      <c r="I636" s="61" t="s">
        <v>1347</v>
      </c>
      <c r="J636" s="62">
        <v>74.720838999999998</v>
      </c>
      <c r="K636" s="62">
        <v>1098.1019849000004</v>
      </c>
      <c r="L636" s="62">
        <f t="shared" si="9"/>
        <v>1023.3811459000004</v>
      </c>
    </row>
    <row r="637" spans="1:12" ht="15" x14ac:dyDescent="0.2">
      <c r="A637" s="8"/>
      <c r="B637" s="28"/>
      <c r="C637" s="28"/>
      <c r="D637" s="13"/>
      <c r="E637" s="13"/>
      <c r="F637" s="13"/>
      <c r="G637" s="59"/>
      <c r="H637" s="60" t="s">
        <v>2074</v>
      </c>
      <c r="I637" s="61" t="s">
        <v>1348</v>
      </c>
      <c r="J637" s="62">
        <v>74.286519999999996</v>
      </c>
      <c r="K637" s="62">
        <v>455.32023742000001</v>
      </c>
      <c r="L637" s="62">
        <f t="shared" si="9"/>
        <v>381.03371742000002</v>
      </c>
    </row>
    <row r="638" spans="1:12" ht="15" x14ac:dyDescent="0.2">
      <c r="A638" s="8"/>
      <c r="B638" s="28"/>
      <c r="C638" s="28"/>
      <c r="D638" s="13"/>
      <c r="E638" s="13"/>
      <c r="F638" s="13"/>
      <c r="G638" s="59"/>
      <c r="H638" s="60" t="s">
        <v>2075</v>
      </c>
      <c r="I638" s="61" t="s">
        <v>1349</v>
      </c>
      <c r="J638" s="62">
        <v>281.72524800000002</v>
      </c>
      <c r="K638" s="62">
        <v>946.05242258000044</v>
      </c>
      <c r="L638" s="62">
        <f t="shared" si="9"/>
        <v>664.32717458000047</v>
      </c>
    </row>
    <row r="639" spans="1:12" ht="15" x14ac:dyDescent="0.2">
      <c r="A639" s="8"/>
      <c r="B639" s="28"/>
      <c r="C639" s="28"/>
      <c r="D639" s="13"/>
      <c r="E639" s="13"/>
      <c r="F639" s="13"/>
      <c r="G639" s="59"/>
      <c r="H639" s="60" t="s">
        <v>2076</v>
      </c>
      <c r="I639" s="61" t="s">
        <v>1350</v>
      </c>
      <c r="J639" s="62">
        <v>47.776482000000001</v>
      </c>
      <c r="K639" s="62">
        <v>235.27458856000001</v>
      </c>
      <c r="L639" s="62">
        <f t="shared" si="9"/>
        <v>187.49810656</v>
      </c>
    </row>
    <row r="640" spans="1:12" ht="15" x14ac:dyDescent="0.2">
      <c r="A640" s="8"/>
      <c r="B640" s="28"/>
      <c r="C640" s="28"/>
      <c r="D640" s="13"/>
      <c r="E640" s="13"/>
      <c r="F640" s="13"/>
      <c r="G640" s="59"/>
      <c r="H640" s="60" t="s">
        <v>2077</v>
      </c>
      <c r="I640" s="61" t="s">
        <v>1351</v>
      </c>
      <c r="J640" s="62">
        <v>497.14940000000001</v>
      </c>
      <c r="K640" s="62">
        <v>904.97381066000059</v>
      </c>
      <c r="L640" s="62">
        <f t="shared" si="9"/>
        <v>407.82441066000058</v>
      </c>
    </row>
    <row r="641" spans="1:12" ht="15" x14ac:dyDescent="0.2">
      <c r="A641" s="8"/>
      <c r="B641" s="28"/>
      <c r="C641" s="28"/>
      <c r="D641" s="13"/>
      <c r="E641" s="13"/>
      <c r="F641" s="13"/>
      <c r="G641" s="59"/>
      <c r="H641" s="60" t="s">
        <v>2078</v>
      </c>
      <c r="I641" s="61" t="s">
        <v>1352</v>
      </c>
      <c r="J641" s="62">
        <v>1174.277652</v>
      </c>
      <c r="K641" s="62">
        <v>1931.0530771499998</v>
      </c>
      <c r="L641" s="62">
        <f t="shared" si="9"/>
        <v>756.77542514999982</v>
      </c>
    </row>
    <row r="642" spans="1:12" ht="15" x14ac:dyDescent="0.2">
      <c r="A642" s="8"/>
      <c r="B642" s="28"/>
      <c r="C642" s="28"/>
      <c r="D642" s="13"/>
      <c r="E642" s="13"/>
      <c r="F642" s="13"/>
      <c r="G642" s="59"/>
      <c r="H642" s="60" t="s">
        <v>2079</v>
      </c>
      <c r="I642" s="61" t="s">
        <v>1353</v>
      </c>
      <c r="J642" s="62">
        <v>5752.2197249999999</v>
      </c>
      <c r="K642" s="62">
        <v>5744.1364664400016</v>
      </c>
      <c r="L642" s="62">
        <f t="shared" si="9"/>
        <v>-8.0832585599982849</v>
      </c>
    </row>
    <row r="643" spans="1:12" ht="15" x14ac:dyDescent="0.2">
      <c r="A643" s="8"/>
      <c r="B643" s="28"/>
      <c r="C643" s="28"/>
      <c r="D643" s="13"/>
      <c r="E643" s="13"/>
      <c r="F643" s="13"/>
      <c r="G643" s="59"/>
      <c r="H643" s="60" t="s">
        <v>2080</v>
      </c>
      <c r="I643" s="61" t="s">
        <v>1354</v>
      </c>
      <c r="J643" s="62">
        <v>977.83784200000002</v>
      </c>
      <c r="K643" s="62">
        <v>1352.54455355</v>
      </c>
      <c r="L643" s="62">
        <f t="shared" si="9"/>
        <v>374.70671155000002</v>
      </c>
    </row>
    <row r="644" spans="1:12" ht="15" x14ac:dyDescent="0.2">
      <c r="A644" s="8"/>
      <c r="B644" s="28"/>
      <c r="C644" s="28"/>
      <c r="D644" s="13"/>
      <c r="E644" s="13"/>
      <c r="F644" s="13"/>
      <c r="G644" s="59"/>
      <c r="H644" s="60" t="s">
        <v>2081</v>
      </c>
      <c r="I644" s="61" t="s">
        <v>1355</v>
      </c>
      <c r="J644" s="62">
        <v>64.162345999999999</v>
      </c>
      <c r="K644" s="62">
        <v>219.25722508000007</v>
      </c>
      <c r="L644" s="62">
        <f t="shared" si="9"/>
        <v>155.09487908000006</v>
      </c>
    </row>
    <row r="645" spans="1:12" ht="15" x14ac:dyDescent="0.2">
      <c r="A645" s="8"/>
      <c r="B645" s="28"/>
      <c r="C645" s="28"/>
      <c r="D645" s="13"/>
      <c r="E645" s="13"/>
      <c r="F645" s="13"/>
      <c r="G645" s="59"/>
      <c r="H645" s="60" t="s">
        <v>2082</v>
      </c>
      <c r="I645" s="61" t="s">
        <v>1356</v>
      </c>
      <c r="J645" s="62">
        <v>60.943590999999998</v>
      </c>
      <c r="K645" s="62">
        <v>296.36831357</v>
      </c>
      <c r="L645" s="62">
        <f t="shared" si="9"/>
        <v>235.42472257</v>
      </c>
    </row>
    <row r="646" spans="1:12" ht="15" x14ac:dyDescent="0.2">
      <c r="A646" s="8"/>
      <c r="B646" s="28"/>
      <c r="C646" s="28"/>
      <c r="D646" s="13"/>
      <c r="E646" s="13"/>
      <c r="F646" s="13"/>
      <c r="G646" s="59"/>
      <c r="H646" s="60" t="s">
        <v>2083</v>
      </c>
      <c r="I646" s="61" t="s">
        <v>1357</v>
      </c>
      <c r="J646" s="62">
        <v>1836.5339739999999</v>
      </c>
      <c r="K646" s="62">
        <v>2276.4597844599989</v>
      </c>
      <c r="L646" s="62">
        <f t="shared" si="9"/>
        <v>439.92581045999896</v>
      </c>
    </row>
    <row r="647" spans="1:12" ht="15" x14ac:dyDescent="0.2">
      <c r="A647" s="8"/>
      <c r="B647" s="28"/>
      <c r="C647" s="28"/>
      <c r="D647" s="13"/>
      <c r="E647" s="13"/>
      <c r="F647" s="13"/>
      <c r="G647" s="59"/>
      <c r="H647" s="60" t="s">
        <v>2084</v>
      </c>
      <c r="I647" s="61" t="s">
        <v>1358</v>
      </c>
      <c r="J647" s="62">
        <v>798.790796</v>
      </c>
      <c r="K647" s="62">
        <v>1114.1829638299992</v>
      </c>
      <c r="L647" s="62">
        <f t="shared" si="9"/>
        <v>315.39216782999915</v>
      </c>
    </row>
    <row r="648" spans="1:12" ht="15" x14ac:dyDescent="0.2">
      <c r="A648" s="8"/>
      <c r="B648" s="28"/>
      <c r="C648" s="28"/>
      <c r="D648" s="13"/>
      <c r="E648" s="13"/>
      <c r="F648" s="13"/>
      <c r="G648" s="59"/>
      <c r="H648" s="60" t="s">
        <v>2085</v>
      </c>
      <c r="I648" s="61" t="s">
        <v>1359</v>
      </c>
      <c r="J648" s="62">
        <v>461.04314699999998</v>
      </c>
      <c r="K648" s="62">
        <v>1174.0838958300001</v>
      </c>
      <c r="L648" s="62">
        <f t="shared" si="9"/>
        <v>713.0407488300001</v>
      </c>
    </row>
    <row r="649" spans="1:12" ht="15" x14ac:dyDescent="0.2">
      <c r="A649" s="8"/>
      <c r="B649" s="28"/>
      <c r="C649" s="28"/>
      <c r="D649" s="13"/>
      <c r="E649" s="13"/>
      <c r="F649" s="13"/>
      <c r="G649" s="59"/>
      <c r="H649" s="60" t="s">
        <v>2086</v>
      </c>
      <c r="I649" s="61" t="s">
        <v>1360</v>
      </c>
      <c r="J649" s="62">
        <v>1107.6750199999999</v>
      </c>
      <c r="K649" s="62">
        <v>3671.6796590300023</v>
      </c>
      <c r="L649" s="62">
        <f t="shared" ref="L649:L712" si="10">+K649-J649</f>
        <v>2564.0046390300022</v>
      </c>
    </row>
    <row r="650" spans="1:12" ht="15" x14ac:dyDescent="0.2">
      <c r="A650" s="8"/>
      <c r="B650" s="28"/>
      <c r="C650" s="28"/>
      <c r="D650" s="13"/>
      <c r="E650" s="13"/>
      <c r="F650" s="13"/>
      <c r="G650" s="59"/>
      <c r="H650" s="60" t="s">
        <v>2087</v>
      </c>
      <c r="I650" s="61" t="s">
        <v>1361</v>
      </c>
      <c r="J650" s="62">
        <v>769.65780700000005</v>
      </c>
      <c r="K650" s="62">
        <v>1275.74281346</v>
      </c>
      <c r="L650" s="62">
        <f t="shared" si="10"/>
        <v>506.08500645999993</v>
      </c>
    </row>
    <row r="651" spans="1:12" ht="15" x14ac:dyDescent="0.2">
      <c r="A651" s="8"/>
      <c r="B651" s="28"/>
      <c r="C651" s="28"/>
      <c r="D651" s="13"/>
      <c r="E651" s="13"/>
      <c r="F651" s="13"/>
      <c r="G651" s="59"/>
      <c r="H651" s="60" t="s">
        <v>2088</v>
      </c>
      <c r="I651" s="61" t="s">
        <v>1362</v>
      </c>
      <c r="J651" s="62">
        <v>731.22376699999995</v>
      </c>
      <c r="K651" s="62">
        <v>824.4876083500003</v>
      </c>
      <c r="L651" s="62">
        <f t="shared" si="10"/>
        <v>93.263841350000348</v>
      </c>
    </row>
    <row r="652" spans="1:12" ht="15" x14ac:dyDescent="0.2">
      <c r="A652" s="8"/>
      <c r="B652" s="28"/>
      <c r="C652" s="28"/>
      <c r="D652" s="13"/>
      <c r="E652" s="13"/>
      <c r="F652" s="13"/>
      <c r="G652" s="59"/>
      <c r="H652" s="60" t="s">
        <v>2089</v>
      </c>
      <c r="I652" s="61" t="s">
        <v>1363</v>
      </c>
      <c r="J652" s="62">
        <v>587.02612299999998</v>
      </c>
      <c r="K652" s="62">
        <v>2299.7241323800017</v>
      </c>
      <c r="L652" s="62">
        <f t="shared" si="10"/>
        <v>1712.6980093800016</v>
      </c>
    </row>
    <row r="653" spans="1:12" ht="15" x14ac:dyDescent="0.2">
      <c r="A653" s="8"/>
      <c r="B653" s="28"/>
      <c r="C653" s="28"/>
      <c r="D653" s="13"/>
      <c r="E653" s="13"/>
      <c r="F653" s="13"/>
      <c r="G653" s="59"/>
      <c r="H653" s="60" t="s">
        <v>2090</v>
      </c>
      <c r="I653" s="61" t="s">
        <v>1364</v>
      </c>
      <c r="J653" s="62">
        <v>68.564504999999997</v>
      </c>
      <c r="K653" s="62">
        <v>313.24498522999994</v>
      </c>
      <c r="L653" s="62">
        <f t="shared" si="10"/>
        <v>244.68048022999994</v>
      </c>
    </row>
    <row r="654" spans="1:12" ht="15" x14ac:dyDescent="0.2">
      <c r="A654" s="8"/>
      <c r="B654" s="28"/>
      <c r="C654" s="28"/>
      <c r="D654" s="13"/>
      <c r="E654" s="13"/>
      <c r="F654" s="13"/>
      <c r="G654" s="59"/>
      <c r="H654" s="60" t="s">
        <v>2091</v>
      </c>
      <c r="I654" s="61" t="s">
        <v>1365</v>
      </c>
      <c r="J654" s="62">
        <v>56.509143000000002</v>
      </c>
      <c r="K654" s="62">
        <v>275.22692265999996</v>
      </c>
      <c r="L654" s="62">
        <f t="shared" si="10"/>
        <v>218.71777965999996</v>
      </c>
    </row>
    <row r="655" spans="1:12" ht="15" x14ac:dyDescent="0.2">
      <c r="A655" s="8"/>
      <c r="B655" s="28"/>
      <c r="C655" s="28"/>
      <c r="D655" s="13"/>
      <c r="E655" s="13"/>
      <c r="F655" s="13"/>
      <c r="G655" s="59"/>
      <c r="H655" s="60" t="s">
        <v>1843</v>
      </c>
      <c r="I655" s="61" t="s">
        <v>1773</v>
      </c>
      <c r="J655" s="62">
        <v>108.015917</v>
      </c>
      <c r="K655" s="62">
        <v>44.955749529999991</v>
      </c>
      <c r="L655" s="62">
        <f t="shared" si="10"/>
        <v>-63.06016747000001</v>
      </c>
    </row>
    <row r="656" spans="1:12" ht="15" x14ac:dyDescent="0.2">
      <c r="A656" s="8"/>
      <c r="B656" s="28"/>
      <c r="C656" s="28"/>
      <c r="D656" s="13"/>
      <c r="E656" s="13"/>
      <c r="F656" s="13"/>
      <c r="G656" s="59"/>
      <c r="H656" s="60" t="s">
        <v>2044</v>
      </c>
      <c r="I656" s="61" t="s">
        <v>1232</v>
      </c>
      <c r="J656" s="62">
        <v>92.833697999999998</v>
      </c>
      <c r="K656" s="62">
        <v>95.598560860000021</v>
      </c>
      <c r="L656" s="62">
        <f t="shared" si="10"/>
        <v>2.7648628600000222</v>
      </c>
    </row>
    <row r="657" spans="1:12" ht="15" x14ac:dyDescent="0.2">
      <c r="A657" s="8"/>
      <c r="B657" s="28"/>
      <c r="C657" s="28"/>
      <c r="D657" s="13"/>
      <c r="E657" s="13"/>
      <c r="F657" s="13"/>
      <c r="G657" s="59"/>
      <c r="H657" s="60" t="s">
        <v>2045</v>
      </c>
      <c r="I657" s="61" t="s">
        <v>1183</v>
      </c>
      <c r="J657" s="62">
        <v>644.67265299999997</v>
      </c>
      <c r="K657" s="62">
        <v>439.3089791500002</v>
      </c>
      <c r="L657" s="62">
        <f t="shared" si="10"/>
        <v>-205.36367384999977</v>
      </c>
    </row>
    <row r="658" spans="1:12" ht="15" x14ac:dyDescent="0.2">
      <c r="A658" s="8"/>
      <c r="B658" s="28"/>
      <c r="C658" s="28"/>
      <c r="D658" s="13"/>
      <c r="E658" s="13"/>
      <c r="F658" s="13"/>
      <c r="G658" s="59"/>
      <c r="H658" s="60" t="s">
        <v>2046</v>
      </c>
      <c r="I658" s="61" t="s">
        <v>1366</v>
      </c>
      <c r="J658" s="62">
        <v>185.62768199999999</v>
      </c>
      <c r="K658" s="62">
        <v>253.02444171999994</v>
      </c>
      <c r="L658" s="62">
        <f t="shared" si="10"/>
        <v>67.396759719999949</v>
      </c>
    </row>
    <row r="659" spans="1:12" ht="15" x14ac:dyDescent="0.2">
      <c r="A659" s="8"/>
      <c r="B659" s="28"/>
      <c r="C659" s="28"/>
      <c r="D659" s="13"/>
      <c r="E659" s="13"/>
      <c r="F659" s="13"/>
      <c r="G659" s="59"/>
      <c r="H659" s="60" t="s">
        <v>2047</v>
      </c>
      <c r="I659" s="61" t="s">
        <v>1367</v>
      </c>
      <c r="J659" s="62">
        <v>277.93816099999998</v>
      </c>
      <c r="K659" s="62">
        <v>154.10388735999996</v>
      </c>
      <c r="L659" s="62">
        <f t="shared" si="10"/>
        <v>-123.83427364000002</v>
      </c>
    </row>
    <row r="660" spans="1:12" ht="15" x14ac:dyDescent="0.2">
      <c r="A660" s="8"/>
      <c r="B660" s="28"/>
      <c r="C660" s="28"/>
      <c r="D660" s="13"/>
      <c r="E660" s="13"/>
      <c r="F660" s="13"/>
      <c r="G660" s="55" t="s">
        <v>41</v>
      </c>
      <c r="H660" s="56"/>
      <c r="I660" s="57"/>
      <c r="J660" s="58">
        <v>6581.188717</v>
      </c>
      <c r="K660" s="58">
        <v>4628.5891805300016</v>
      </c>
      <c r="L660" s="58">
        <f t="shared" si="10"/>
        <v>-1952.5995364699984</v>
      </c>
    </row>
    <row r="661" spans="1:12" ht="15" x14ac:dyDescent="0.2">
      <c r="A661" s="8"/>
      <c r="B661" s="28"/>
      <c r="C661" s="28"/>
      <c r="D661" s="13"/>
      <c r="E661" s="13"/>
      <c r="F661" s="13"/>
      <c r="G661" s="59"/>
      <c r="H661" s="60" t="s">
        <v>42</v>
      </c>
      <c r="I661" s="61" t="s">
        <v>120</v>
      </c>
      <c r="J661" s="62">
        <v>151.88270299999999</v>
      </c>
      <c r="K661" s="62">
        <v>168.03889860999999</v>
      </c>
      <c r="L661" s="62">
        <f t="shared" si="10"/>
        <v>16.156195609999997</v>
      </c>
    </row>
    <row r="662" spans="1:12" ht="15" x14ac:dyDescent="0.2">
      <c r="A662" s="8"/>
      <c r="B662" s="28"/>
      <c r="C662" s="28"/>
      <c r="D662" s="13"/>
      <c r="E662" s="13"/>
      <c r="F662" s="13"/>
      <c r="G662" s="59"/>
      <c r="H662" s="60" t="s">
        <v>78</v>
      </c>
      <c r="I662" s="61" t="s">
        <v>121</v>
      </c>
      <c r="J662" s="62">
        <v>6004.0614260000002</v>
      </c>
      <c r="K662" s="62">
        <v>3862.8664064400009</v>
      </c>
      <c r="L662" s="62">
        <f t="shared" si="10"/>
        <v>-2141.1950195599993</v>
      </c>
    </row>
    <row r="663" spans="1:12" ht="15" x14ac:dyDescent="0.2">
      <c r="A663" s="8"/>
      <c r="B663" s="28"/>
      <c r="C663" s="28"/>
      <c r="D663" s="13"/>
      <c r="E663" s="13"/>
      <c r="F663" s="13"/>
      <c r="G663" s="59"/>
      <c r="H663" s="60" t="s">
        <v>44</v>
      </c>
      <c r="I663" s="61" t="s">
        <v>122</v>
      </c>
      <c r="J663" s="62">
        <v>45.535702000000001</v>
      </c>
      <c r="K663" s="62">
        <v>45.796939549999998</v>
      </c>
      <c r="L663" s="62">
        <f t="shared" si="10"/>
        <v>0.26123754999999704</v>
      </c>
    </row>
    <row r="664" spans="1:12" ht="15" x14ac:dyDescent="0.2">
      <c r="A664" s="8"/>
      <c r="B664" s="28"/>
      <c r="C664" s="28"/>
      <c r="D664" s="13"/>
      <c r="E664" s="13"/>
      <c r="F664" s="13"/>
      <c r="G664" s="59"/>
      <c r="H664" s="60" t="s">
        <v>88</v>
      </c>
      <c r="I664" s="61" t="s">
        <v>2092</v>
      </c>
      <c r="J664" s="62">
        <v>379.70888600000001</v>
      </c>
      <c r="K664" s="62">
        <v>551.88693593000005</v>
      </c>
      <c r="L664" s="62">
        <f t="shared" si="10"/>
        <v>172.17804993000004</v>
      </c>
    </row>
    <row r="665" spans="1:12" ht="15" x14ac:dyDescent="0.2">
      <c r="A665" s="8"/>
      <c r="B665" s="28"/>
      <c r="C665" s="28"/>
      <c r="D665" s="13"/>
      <c r="E665" s="13"/>
      <c r="F665" s="13"/>
      <c r="G665" s="55" t="s">
        <v>70</v>
      </c>
      <c r="H665" s="56"/>
      <c r="I665" s="57"/>
      <c r="J665" s="58">
        <v>4535.6245760000002</v>
      </c>
      <c r="K665" s="58">
        <v>6339.502409409999</v>
      </c>
      <c r="L665" s="58">
        <f t="shared" si="10"/>
        <v>1803.8778334099989</v>
      </c>
    </row>
    <row r="666" spans="1:12" ht="15" x14ac:dyDescent="0.2">
      <c r="A666" s="8"/>
      <c r="B666" s="28"/>
      <c r="C666" s="28"/>
      <c r="D666" s="13"/>
      <c r="E666" s="13"/>
      <c r="F666" s="13"/>
      <c r="G666" s="59"/>
      <c r="H666" s="60" t="s">
        <v>123</v>
      </c>
      <c r="I666" s="61" t="s">
        <v>124</v>
      </c>
      <c r="J666" s="62">
        <v>24.221304</v>
      </c>
      <c r="K666" s="62">
        <v>10.699053599999999</v>
      </c>
      <c r="L666" s="62">
        <f t="shared" si="10"/>
        <v>-13.522250400000001</v>
      </c>
    </row>
    <row r="667" spans="1:12" ht="15" x14ac:dyDescent="0.2">
      <c r="A667" s="8"/>
      <c r="B667" s="28"/>
      <c r="C667" s="28"/>
      <c r="D667" s="13"/>
      <c r="E667" s="13"/>
      <c r="F667" s="13"/>
      <c r="G667" s="59"/>
      <c r="H667" s="60" t="s">
        <v>127</v>
      </c>
      <c r="I667" s="61" t="s">
        <v>128</v>
      </c>
      <c r="J667" s="62">
        <v>137.569028</v>
      </c>
      <c r="K667" s="62">
        <v>117.06321913999999</v>
      </c>
      <c r="L667" s="62">
        <f t="shared" si="10"/>
        <v>-20.505808860000016</v>
      </c>
    </row>
    <row r="668" spans="1:12" ht="30" x14ac:dyDescent="0.2">
      <c r="A668" s="8"/>
      <c r="B668" s="28"/>
      <c r="C668" s="28"/>
      <c r="D668" s="13"/>
      <c r="E668" s="13"/>
      <c r="F668" s="13"/>
      <c r="G668" s="59"/>
      <c r="H668" s="60" t="s">
        <v>129</v>
      </c>
      <c r="I668" s="61" t="s">
        <v>2433</v>
      </c>
      <c r="J668" s="62">
        <v>81.142262000000002</v>
      </c>
      <c r="K668" s="62">
        <v>28.727012999999999</v>
      </c>
      <c r="L668" s="62">
        <f t="shared" si="10"/>
        <v>-52.415249000000003</v>
      </c>
    </row>
    <row r="669" spans="1:12" ht="15" x14ac:dyDescent="0.2">
      <c r="A669" s="8"/>
      <c r="B669" s="28"/>
      <c r="C669" s="28"/>
      <c r="D669" s="13"/>
      <c r="E669" s="13"/>
      <c r="F669" s="13"/>
      <c r="G669" s="59"/>
      <c r="H669" s="60" t="s">
        <v>130</v>
      </c>
      <c r="I669" s="61" t="s">
        <v>131</v>
      </c>
      <c r="J669" s="62">
        <v>2223.6049539999999</v>
      </c>
      <c r="K669" s="62">
        <v>3070.4764262499998</v>
      </c>
      <c r="L669" s="62">
        <f t="shared" si="10"/>
        <v>846.8714722499999</v>
      </c>
    </row>
    <row r="670" spans="1:12" ht="15" x14ac:dyDescent="0.2">
      <c r="A670" s="8"/>
      <c r="B670" s="28"/>
      <c r="C670" s="28"/>
      <c r="D670" s="13"/>
      <c r="E670" s="13"/>
      <c r="F670" s="13"/>
      <c r="G670" s="59"/>
      <c r="H670" s="60" t="s">
        <v>132</v>
      </c>
      <c r="I670" s="61" t="s">
        <v>133</v>
      </c>
      <c r="J670" s="62">
        <v>63.640625999999997</v>
      </c>
      <c r="K670" s="62">
        <v>67.174118620000002</v>
      </c>
      <c r="L670" s="62">
        <f t="shared" si="10"/>
        <v>3.5334926200000041</v>
      </c>
    </row>
    <row r="671" spans="1:12" ht="15" x14ac:dyDescent="0.2">
      <c r="A671" s="8"/>
      <c r="B671" s="28"/>
      <c r="C671" s="28"/>
      <c r="D671" s="13"/>
      <c r="E671" s="13"/>
      <c r="F671" s="13"/>
      <c r="G671" s="59"/>
      <c r="H671" s="60" t="s">
        <v>134</v>
      </c>
      <c r="I671" s="61" t="s">
        <v>135</v>
      </c>
      <c r="J671" s="62">
        <v>738.12470800000006</v>
      </c>
      <c r="K671" s="62">
        <v>2324.04471569</v>
      </c>
      <c r="L671" s="62">
        <f t="shared" si="10"/>
        <v>1585.9200076899999</v>
      </c>
    </row>
    <row r="672" spans="1:12" ht="15" x14ac:dyDescent="0.2">
      <c r="A672" s="8"/>
      <c r="B672" s="28"/>
      <c r="C672" s="28"/>
      <c r="D672" s="13"/>
      <c r="E672" s="13"/>
      <c r="F672" s="13"/>
      <c r="G672" s="59"/>
      <c r="H672" s="60" t="s">
        <v>136</v>
      </c>
      <c r="I672" s="61" t="s">
        <v>137</v>
      </c>
      <c r="J672" s="62">
        <v>243.73969399999999</v>
      </c>
      <c r="K672" s="62">
        <v>230.83138924999997</v>
      </c>
      <c r="L672" s="62">
        <f t="shared" si="10"/>
        <v>-12.908304750000013</v>
      </c>
    </row>
    <row r="673" spans="1:12" ht="15" x14ac:dyDescent="0.2">
      <c r="A673" s="8"/>
      <c r="B673" s="28"/>
      <c r="C673" s="28"/>
      <c r="D673" s="13"/>
      <c r="E673" s="13"/>
      <c r="F673" s="13"/>
      <c r="G673" s="59"/>
      <c r="H673" s="60" t="s">
        <v>1729</v>
      </c>
      <c r="I673" s="61" t="s">
        <v>1730</v>
      </c>
      <c r="J673" s="62">
        <v>1023.582</v>
      </c>
      <c r="K673" s="62">
        <v>490.48647385999999</v>
      </c>
      <c r="L673" s="62">
        <f t="shared" si="10"/>
        <v>-533.09552613999995</v>
      </c>
    </row>
    <row r="674" spans="1:12" ht="15" x14ac:dyDescent="0.2">
      <c r="A674" s="8"/>
      <c r="B674" s="28"/>
      <c r="C674" s="28"/>
      <c r="D674" s="13"/>
      <c r="E674" s="29">
        <v>10</v>
      </c>
      <c r="F674" s="30" t="s">
        <v>138</v>
      </c>
      <c r="G674" s="31"/>
      <c r="H674" s="32"/>
      <c r="I674" s="33"/>
      <c r="J674" s="34">
        <v>6538.4724329999999</v>
      </c>
      <c r="K674" s="34">
        <v>5191.3326653000013</v>
      </c>
      <c r="L674" s="34">
        <f t="shared" si="10"/>
        <v>-1347.1397676999986</v>
      </c>
    </row>
    <row r="675" spans="1:12" ht="15" x14ac:dyDescent="0.2">
      <c r="A675" s="8"/>
      <c r="B675" s="28"/>
      <c r="C675" s="28"/>
      <c r="D675" s="13"/>
      <c r="E675" s="13"/>
      <c r="F675" s="13"/>
      <c r="G675" s="55" t="s">
        <v>2</v>
      </c>
      <c r="H675" s="56"/>
      <c r="I675" s="57"/>
      <c r="J675" s="58">
        <v>5069.8098520000003</v>
      </c>
      <c r="K675" s="58">
        <v>3627.9585416299997</v>
      </c>
      <c r="L675" s="58">
        <f t="shared" si="10"/>
        <v>-1441.8513103700006</v>
      </c>
    </row>
    <row r="676" spans="1:12" ht="15" x14ac:dyDescent="0.2">
      <c r="A676" s="8"/>
      <c r="B676" s="28"/>
      <c r="C676" s="28"/>
      <c r="D676" s="13"/>
      <c r="E676" s="13"/>
      <c r="F676" s="13"/>
      <c r="G676" s="59"/>
      <c r="H676" s="60" t="s">
        <v>1812</v>
      </c>
      <c r="I676" s="61" t="s">
        <v>1194</v>
      </c>
      <c r="J676" s="62">
        <v>92.240261000000004</v>
      </c>
      <c r="K676" s="62">
        <v>78.728614550000003</v>
      </c>
      <c r="L676" s="62">
        <f t="shared" si="10"/>
        <v>-13.511646450000001</v>
      </c>
    </row>
    <row r="677" spans="1:12" ht="15" x14ac:dyDescent="0.2">
      <c r="A677" s="8"/>
      <c r="B677" s="28"/>
      <c r="C677" s="28"/>
      <c r="D677" s="13"/>
      <c r="E677" s="13"/>
      <c r="F677" s="13"/>
      <c r="G677" s="59"/>
      <c r="H677" s="60" t="s">
        <v>1815</v>
      </c>
      <c r="I677" s="61" t="s">
        <v>2093</v>
      </c>
      <c r="J677" s="62">
        <v>53.212265000000002</v>
      </c>
      <c r="K677" s="62">
        <v>63.507238139999977</v>
      </c>
      <c r="L677" s="62">
        <f t="shared" si="10"/>
        <v>10.294973139999975</v>
      </c>
    </row>
    <row r="678" spans="1:12" ht="15" x14ac:dyDescent="0.2">
      <c r="A678" s="8"/>
      <c r="B678" s="28"/>
      <c r="C678" s="28"/>
      <c r="D678" s="13"/>
      <c r="E678" s="13"/>
      <c r="F678" s="13"/>
      <c r="G678" s="59"/>
      <c r="H678" s="60" t="s">
        <v>1829</v>
      </c>
      <c r="I678" s="61" t="s">
        <v>2094</v>
      </c>
      <c r="J678" s="62">
        <v>3419.6822120000002</v>
      </c>
      <c r="K678" s="62">
        <v>1804.0724788499999</v>
      </c>
      <c r="L678" s="62">
        <f t="shared" si="10"/>
        <v>-1615.6097331500002</v>
      </c>
    </row>
    <row r="679" spans="1:12" ht="15" x14ac:dyDescent="0.2">
      <c r="A679" s="8"/>
      <c r="B679" s="28"/>
      <c r="C679" s="28"/>
      <c r="D679" s="13"/>
      <c r="E679" s="13"/>
      <c r="F679" s="13"/>
      <c r="G679" s="59"/>
      <c r="H679" s="60" t="s">
        <v>1830</v>
      </c>
      <c r="I679" s="61" t="s">
        <v>2110</v>
      </c>
      <c r="J679" s="62">
        <v>0</v>
      </c>
      <c r="K679" s="62">
        <v>18.124310680000001</v>
      </c>
      <c r="L679" s="62">
        <f t="shared" si="10"/>
        <v>18.124310680000001</v>
      </c>
    </row>
    <row r="680" spans="1:12" ht="15" x14ac:dyDescent="0.2">
      <c r="A680" s="8"/>
      <c r="B680" s="28"/>
      <c r="C680" s="28"/>
      <c r="D680" s="13"/>
      <c r="E680" s="13"/>
      <c r="F680" s="13"/>
      <c r="G680" s="59"/>
      <c r="H680" s="60" t="s">
        <v>1875</v>
      </c>
      <c r="I680" s="61" t="s">
        <v>2536</v>
      </c>
      <c r="J680" s="62">
        <v>0</v>
      </c>
      <c r="K680" s="62">
        <v>3.5635418199999993</v>
      </c>
      <c r="L680" s="62">
        <f t="shared" si="10"/>
        <v>3.5635418199999993</v>
      </c>
    </row>
    <row r="681" spans="1:12" ht="15" x14ac:dyDescent="0.2">
      <c r="A681" s="8"/>
      <c r="B681" s="28"/>
      <c r="C681" s="28"/>
      <c r="D681" s="13"/>
      <c r="E681" s="13"/>
      <c r="F681" s="13"/>
      <c r="G681" s="59"/>
      <c r="H681" s="60" t="s">
        <v>2537</v>
      </c>
      <c r="I681" s="61" t="s">
        <v>1368</v>
      </c>
      <c r="J681" s="62">
        <v>0</v>
      </c>
      <c r="K681" s="62">
        <v>8.3893861899999997</v>
      </c>
      <c r="L681" s="62">
        <f t="shared" si="10"/>
        <v>8.3893861899999997</v>
      </c>
    </row>
    <row r="682" spans="1:12" ht="15" x14ac:dyDescent="0.2">
      <c r="A682" s="8"/>
      <c r="B682" s="28"/>
      <c r="C682" s="28"/>
      <c r="D682" s="13"/>
      <c r="E682" s="13"/>
      <c r="F682" s="13"/>
      <c r="G682" s="59"/>
      <c r="H682" s="60" t="s">
        <v>2538</v>
      </c>
      <c r="I682" s="61" t="s">
        <v>1370</v>
      </c>
      <c r="J682" s="62">
        <v>0</v>
      </c>
      <c r="K682" s="62">
        <v>1.3859658199999998</v>
      </c>
      <c r="L682" s="62">
        <f t="shared" si="10"/>
        <v>1.3859658199999998</v>
      </c>
    </row>
    <row r="683" spans="1:12" ht="15" x14ac:dyDescent="0.2">
      <c r="A683" s="8"/>
      <c r="B683" s="28"/>
      <c r="C683" s="28"/>
      <c r="D683" s="13"/>
      <c r="E683" s="13"/>
      <c r="F683" s="13"/>
      <c r="G683" s="59"/>
      <c r="H683" s="60" t="s">
        <v>2587</v>
      </c>
      <c r="I683" s="61" t="s">
        <v>2588</v>
      </c>
      <c r="J683" s="62">
        <v>0</v>
      </c>
      <c r="K683" s="62">
        <v>1.11217E-3</v>
      </c>
      <c r="L683" s="62">
        <f t="shared" si="10"/>
        <v>1.11217E-3</v>
      </c>
    </row>
    <row r="684" spans="1:12" ht="15" x14ac:dyDescent="0.2">
      <c r="A684" s="8"/>
      <c r="B684" s="28"/>
      <c r="C684" s="28"/>
      <c r="D684" s="13"/>
      <c r="E684" s="13"/>
      <c r="F684" s="13"/>
      <c r="G684" s="59"/>
      <c r="H684" s="60" t="s">
        <v>1916</v>
      </c>
      <c r="I684" s="61" t="s">
        <v>2434</v>
      </c>
      <c r="J684" s="62">
        <v>73.844721000000007</v>
      </c>
      <c r="K684" s="62">
        <v>44.704423539999993</v>
      </c>
      <c r="L684" s="62">
        <f t="shared" si="10"/>
        <v>-29.140297460000014</v>
      </c>
    </row>
    <row r="685" spans="1:12" ht="15" x14ac:dyDescent="0.2">
      <c r="A685" s="8"/>
      <c r="B685" s="28"/>
      <c r="C685" s="28"/>
      <c r="D685" s="13"/>
      <c r="E685" s="13"/>
      <c r="F685" s="13"/>
      <c r="G685" s="59"/>
      <c r="H685" s="60" t="s">
        <v>1917</v>
      </c>
      <c r="I685" s="61" t="s">
        <v>1371</v>
      </c>
      <c r="J685" s="62">
        <v>39.547201000000001</v>
      </c>
      <c r="K685" s="62">
        <v>35.404909070000002</v>
      </c>
      <c r="L685" s="62">
        <f t="shared" si="10"/>
        <v>-4.142291929999999</v>
      </c>
    </row>
    <row r="686" spans="1:12" ht="15" x14ac:dyDescent="0.2">
      <c r="A686" s="8"/>
      <c r="B686" s="28"/>
      <c r="C686" s="28"/>
      <c r="D686" s="13"/>
      <c r="E686" s="13"/>
      <c r="F686" s="13"/>
      <c r="G686" s="59"/>
      <c r="H686" s="60" t="s">
        <v>1919</v>
      </c>
      <c r="I686" s="61" t="s">
        <v>1372</v>
      </c>
      <c r="J686" s="62">
        <v>33.550761999999999</v>
      </c>
      <c r="K686" s="62">
        <v>33.952909729999995</v>
      </c>
      <c r="L686" s="62">
        <f t="shared" si="10"/>
        <v>0.40214772999999582</v>
      </c>
    </row>
    <row r="687" spans="1:12" ht="15" x14ac:dyDescent="0.2">
      <c r="A687" s="8"/>
      <c r="B687" s="28"/>
      <c r="C687" s="28"/>
      <c r="D687" s="13"/>
      <c r="E687" s="13"/>
      <c r="F687" s="13"/>
      <c r="G687" s="59"/>
      <c r="H687" s="60" t="s">
        <v>1921</v>
      </c>
      <c r="I687" s="67" t="s">
        <v>2102</v>
      </c>
      <c r="J687" s="62">
        <v>42.360115</v>
      </c>
      <c r="K687" s="62">
        <v>35.680877049999999</v>
      </c>
      <c r="L687" s="62">
        <f t="shared" si="10"/>
        <v>-6.679237950000001</v>
      </c>
    </row>
    <row r="688" spans="1:12" ht="15" x14ac:dyDescent="0.2">
      <c r="A688" s="8"/>
      <c r="B688" s="28"/>
      <c r="C688" s="28"/>
      <c r="D688" s="13"/>
      <c r="E688" s="13"/>
      <c r="F688" s="13"/>
      <c r="G688" s="59"/>
      <c r="H688" s="60" t="s">
        <v>1922</v>
      </c>
      <c r="I688" s="61" t="s">
        <v>1373</v>
      </c>
      <c r="J688" s="62">
        <v>35.236603000000002</v>
      </c>
      <c r="K688" s="62">
        <v>34.294368989999995</v>
      </c>
      <c r="L688" s="62">
        <f t="shared" si="10"/>
        <v>-0.94223401000000706</v>
      </c>
    </row>
    <row r="689" spans="1:12" ht="15" x14ac:dyDescent="0.2">
      <c r="A689" s="8"/>
      <c r="B689" s="28"/>
      <c r="C689" s="28"/>
      <c r="D689" s="13"/>
      <c r="E689" s="13"/>
      <c r="F689" s="13"/>
      <c r="G689" s="59"/>
      <c r="H689" s="60" t="s">
        <v>1923</v>
      </c>
      <c r="I689" s="61" t="s">
        <v>1374</v>
      </c>
      <c r="J689" s="62">
        <v>63.759891000000003</v>
      </c>
      <c r="K689" s="62">
        <v>71.43171356000002</v>
      </c>
      <c r="L689" s="62">
        <f t="shared" si="10"/>
        <v>7.6718225600000167</v>
      </c>
    </row>
    <row r="690" spans="1:12" ht="15" x14ac:dyDescent="0.2">
      <c r="A690" s="8"/>
      <c r="B690" s="28"/>
      <c r="C690" s="28"/>
      <c r="D690" s="13"/>
      <c r="E690" s="13"/>
      <c r="F690" s="13"/>
      <c r="G690" s="59"/>
      <c r="H690" s="60" t="s">
        <v>1925</v>
      </c>
      <c r="I690" s="61" t="s">
        <v>1368</v>
      </c>
      <c r="J690" s="62">
        <v>37.853382000000003</v>
      </c>
      <c r="K690" s="62">
        <v>40.91942547</v>
      </c>
      <c r="L690" s="62">
        <f t="shared" si="10"/>
        <v>3.0660434699999968</v>
      </c>
    </row>
    <row r="691" spans="1:12" ht="15" x14ac:dyDescent="0.2">
      <c r="A691" s="8"/>
      <c r="B691" s="28"/>
      <c r="C691" s="28"/>
      <c r="D691" s="13"/>
      <c r="E691" s="13"/>
      <c r="F691" s="13"/>
      <c r="G691" s="59"/>
      <c r="H691" s="60" t="s">
        <v>1926</v>
      </c>
      <c r="I691" s="61" t="s">
        <v>1370</v>
      </c>
      <c r="J691" s="62">
        <v>21.436357999999998</v>
      </c>
      <c r="K691" s="62">
        <v>26.473604809999998</v>
      </c>
      <c r="L691" s="62">
        <f t="shared" si="10"/>
        <v>5.0372468099999992</v>
      </c>
    </row>
    <row r="692" spans="1:12" ht="15" x14ac:dyDescent="0.2">
      <c r="A692" s="8"/>
      <c r="B692" s="28"/>
      <c r="C692" s="28"/>
      <c r="D692" s="13"/>
      <c r="E692" s="13"/>
      <c r="F692" s="13"/>
      <c r="G692" s="59"/>
      <c r="H692" s="60" t="s">
        <v>2103</v>
      </c>
      <c r="I692" s="61" t="s">
        <v>2104</v>
      </c>
      <c r="J692" s="62">
        <v>33.416710000000002</v>
      </c>
      <c r="K692" s="62">
        <v>16.394661360000001</v>
      </c>
      <c r="L692" s="62">
        <f t="shared" si="10"/>
        <v>-17.022048640000001</v>
      </c>
    </row>
    <row r="693" spans="1:12" ht="30" x14ac:dyDescent="0.2">
      <c r="A693" s="8"/>
      <c r="B693" s="28"/>
      <c r="C693" s="28"/>
      <c r="D693" s="13"/>
      <c r="E693" s="13"/>
      <c r="F693" s="13"/>
      <c r="G693" s="59"/>
      <c r="H693" s="60" t="s">
        <v>2105</v>
      </c>
      <c r="I693" s="61" t="s">
        <v>1375</v>
      </c>
      <c r="J693" s="62">
        <v>18.924178999999999</v>
      </c>
      <c r="K693" s="62">
        <v>17.409071369999996</v>
      </c>
      <c r="L693" s="62">
        <f t="shared" si="10"/>
        <v>-1.5151076300000028</v>
      </c>
    </row>
    <row r="694" spans="1:12" ht="30" x14ac:dyDescent="0.2">
      <c r="A694" s="8"/>
      <c r="B694" s="28"/>
      <c r="C694" s="28"/>
      <c r="D694" s="13"/>
      <c r="E694" s="13"/>
      <c r="F694" s="13"/>
      <c r="G694" s="59"/>
      <c r="H694" s="60" t="s">
        <v>2106</v>
      </c>
      <c r="I694" s="61" t="s">
        <v>1376</v>
      </c>
      <c r="J694" s="62">
        <v>7.1714960000000003</v>
      </c>
      <c r="K694" s="62">
        <v>5.7364358099999997</v>
      </c>
      <c r="L694" s="62">
        <f t="shared" si="10"/>
        <v>-1.4350601900000006</v>
      </c>
    </row>
    <row r="695" spans="1:12" ht="30" x14ac:dyDescent="0.2">
      <c r="A695" s="8"/>
      <c r="B695" s="28"/>
      <c r="C695" s="28"/>
      <c r="D695" s="13"/>
      <c r="E695" s="13"/>
      <c r="F695" s="13"/>
      <c r="G695" s="59"/>
      <c r="H695" s="60" t="s">
        <v>2107</v>
      </c>
      <c r="I695" s="61" t="s">
        <v>2435</v>
      </c>
      <c r="J695" s="62">
        <v>5.9955080000000001</v>
      </c>
      <c r="K695" s="62">
        <v>6.780567940000001</v>
      </c>
      <c r="L695" s="62">
        <f t="shared" si="10"/>
        <v>0.7850599400000009</v>
      </c>
    </row>
    <row r="696" spans="1:12" ht="15" x14ac:dyDescent="0.2">
      <c r="A696" s="8"/>
      <c r="B696" s="28"/>
      <c r="C696" s="28"/>
      <c r="D696" s="13"/>
      <c r="E696" s="13"/>
      <c r="F696" s="13"/>
      <c r="G696" s="59"/>
      <c r="H696" s="60" t="s">
        <v>2108</v>
      </c>
      <c r="I696" s="61" t="s">
        <v>1377</v>
      </c>
      <c r="J696" s="62">
        <v>2.556044</v>
      </c>
      <c r="K696" s="62">
        <v>0</v>
      </c>
      <c r="L696" s="62">
        <f t="shared" si="10"/>
        <v>-2.556044</v>
      </c>
    </row>
    <row r="697" spans="1:12" ht="15" x14ac:dyDescent="0.2">
      <c r="A697" s="8"/>
      <c r="B697" s="28"/>
      <c r="C697" s="28"/>
      <c r="D697" s="13"/>
      <c r="E697" s="13"/>
      <c r="F697" s="13"/>
      <c r="G697" s="59"/>
      <c r="H697" s="60" t="s">
        <v>2109</v>
      </c>
      <c r="I697" s="61" t="s">
        <v>2110</v>
      </c>
      <c r="J697" s="62">
        <v>101.83433100000001</v>
      </c>
      <c r="K697" s="62">
        <v>91.407919220000025</v>
      </c>
      <c r="L697" s="62">
        <f t="shared" si="10"/>
        <v>-10.426411779999981</v>
      </c>
    </row>
    <row r="698" spans="1:12" ht="15" x14ac:dyDescent="0.2">
      <c r="A698" s="8"/>
      <c r="B698" s="28"/>
      <c r="C698" s="28"/>
      <c r="D698" s="13"/>
      <c r="E698" s="13"/>
      <c r="F698" s="13"/>
      <c r="G698" s="59"/>
      <c r="H698" s="60" t="s">
        <v>1841</v>
      </c>
      <c r="I698" s="61" t="s">
        <v>1378</v>
      </c>
      <c r="J698" s="62">
        <v>349.64331099999998</v>
      </c>
      <c r="K698" s="62">
        <v>190.30791499999995</v>
      </c>
      <c r="L698" s="62">
        <f t="shared" si="10"/>
        <v>-159.33539600000003</v>
      </c>
    </row>
    <row r="699" spans="1:12" ht="15" x14ac:dyDescent="0.2">
      <c r="A699" s="8"/>
      <c r="B699" s="28"/>
      <c r="C699" s="28"/>
      <c r="D699" s="13"/>
      <c r="E699" s="13"/>
      <c r="F699" s="13"/>
      <c r="G699" s="59"/>
      <c r="H699" s="60" t="s">
        <v>1927</v>
      </c>
      <c r="I699" s="61" t="s">
        <v>2111</v>
      </c>
      <c r="J699" s="62">
        <v>80.779072999999997</v>
      </c>
      <c r="K699" s="62">
        <v>105.47778357999999</v>
      </c>
      <c r="L699" s="62">
        <f t="shared" si="10"/>
        <v>24.698710579999997</v>
      </c>
    </row>
    <row r="700" spans="1:12" ht="30" x14ac:dyDescent="0.2">
      <c r="A700" s="8"/>
      <c r="B700" s="28"/>
      <c r="C700" s="28"/>
      <c r="D700" s="13"/>
      <c r="E700" s="13"/>
      <c r="F700" s="13"/>
      <c r="G700" s="59"/>
      <c r="H700" s="60" t="s">
        <v>1928</v>
      </c>
      <c r="I700" s="61" t="s">
        <v>1379</v>
      </c>
      <c r="J700" s="62">
        <v>40.948002000000002</v>
      </c>
      <c r="K700" s="62">
        <v>156.35699687000002</v>
      </c>
      <c r="L700" s="62">
        <f t="shared" si="10"/>
        <v>115.40899487000001</v>
      </c>
    </row>
    <row r="701" spans="1:12" ht="30" x14ac:dyDescent="0.2">
      <c r="A701" s="8"/>
      <c r="B701" s="28"/>
      <c r="C701" s="28"/>
      <c r="D701" s="13"/>
      <c r="E701" s="13"/>
      <c r="F701" s="13"/>
      <c r="G701" s="59"/>
      <c r="H701" s="60" t="s">
        <v>1931</v>
      </c>
      <c r="I701" s="61" t="s">
        <v>2112</v>
      </c>
      <c r="J701" s="62">
        <v>27.017688</v>
      </c>
      <c r="K701" s="62">
        <v>20.029986539999999</v>
      </c>
      <c r="L701" s="62">
        <f t="shared" si="10"/>
        <v>-6.9877014600000003</v>
      </c>
    </row>
    <row r="702" spans="1:12" ht="15" x14ac:dyDescent="0.2">
      <c r="A702" s="8"/>
      <c r="B702" s="28"/>
      <c r="C702" s="28"/>
      <c r="D702" s="13"/>
      <c r="E702" s="13"/>
      <c r="F702" s="13"/>
      <c r="G702" s="59"/>
      <c r="H702" s="60" t="s">
        <v>1932</v>
      </c>
      <c r="I702" s="61" t="s">
        <v>2113</v>
      </c>
      <c r="J702" s="62">
        <v>24.511771</v>
      </c>
      <c r="K702" s="62">
        <v>19.178774120000003</v>
      </c>
      <c r="L702" s="62">
        <f t="shared" si="10"/>
        <v>-5.3329968799999961</v>
      </c>
    </row>
    <row r="703" spans="1:12" ht="15" x14ac:dyDescent="0.2">
      <c r="A703" s="8"/>
      <c r="B703" s="28"/>
      <c r="C703" s="28"/>
      <c r="D703" s="13"/>
      <c r="E703" s="13"/>
      <c r="F703" s="13"/>
      <c r="G703" s="59"/>
      <c r="H703" s="60" t="s">
        <v>1933</v>
      </c>
      <c r="I703" s="67" t="s">
        <v>2102</v>
      </c>
      <c r="J703" s="62">
        <v>0</v>
      </c>
      <c r="K703" s="62">
        <v>7.7126709499999997</v>
      </c>
      <c r="L703" s="62">
        <f t="shared" si="10"/>
        <v>7.7126709499999997</v>
      </c>
    </row>
    <row r="704" spans="1:12" ht="15" x14ac:dyDescent="0.2">
      <c r="A704" s="8"/>
      <c r="B704" s="28"/>
      <c r="C704" s="28"/>
      <c r="D704" s="13"/>
      <c r="E704" s="13"/>
      <c r="F704" s="13"/>
      <c r="G704" s="59"/>
      <c r="H704" s="60" t="s">
        <v>2003</v>
      </c>
      <c r="I704" s="61" t="s">
        <v>2114</v>
      </c>
      <c r="J704" s="62">
        <v>24.937359000000001</v>
      </c>
      <c r="K704" s="62">
        <v>25.773307169999999</v>
      </c>
      <c r="L704" s="62">
        <f t="shared" si="10"/>
        <v>0.83594816999999821</v>
      </c>
    </row>
    <row r="705" spans="1:12" ht="30" x14ac:dyDescent="0.2">
      <c r="A705" s="8"/>
      <c r="B705" s="28"/>
      <c r="C705" s="28"/>
      <c r="D705" s="13"/>
      <c r="E705" s="13"/>
      <c r="F705" s="13"/>
      <c r="G705" s="59"/>
      <c r="H705" s="60" t="s">
        <v>2005</v>
      </c>
      <c r="I705" s="61" t="s">
        <v>1380</v>
      </c>
      <c r="J705" s="62">
        <v>18.259243000000001</v>
      </c>
      <c r="K705" s="62">
        <v>11.16886113</v>
      </c>
      <c r="L705" s="62">
        <f t="shared" si="10"/>
        <v>-7.0903818700000016</v>
      </c>
    </row>
    <row r="706" spans="1:12" ht="15" x14ac:dyDescent="0.2">
      <c r="A706" s="8"/>
      <c r="B706" s="28"/>
      <c r="C706" s="28"/>
      <c r="D706" s="13"/>
      <c r="E706" s="13"/>
      <c r="F706" s="13"/>
      <c r="G706" s="59"/>
      <c r="H706" s="60" t="s">
        <v>2007</v>
      </c>
      <c r="I706" s="61" t="s">
        <v>2115</v>
      </c>
      <c r="J706" s="62">
        <v>9.7666799999999991</v>
      </c>
      <c r="K706" s="62">
        <v>5.9320556</v>
      </c>
      <c r="L706" s="62">
        <f t="shared" si="10"/>
        <v>-3.8346243999999992</v>
      </c>
    </row>
    <row r="707" spans="1:12" ht="15" x14ac:dyDescent="0.2">
      <c r="A707" s="8"/>
      <c r="B707" s="28"/>
      <c r="C707" s="28"/>
      <c r="D707" s="13"/>
      <c r="E707" s="13"/>
      <c r="F707" s="13"/>
      <c r="G707" s="59"/>
      <c r="H707" s="60" t="s">
        <v>2116</v>
      </c>
      <c r="I707" s="61" t="s">
        <v>2117</v>
      </c>
      <c r="J707" s="62">
        <v>9.4581859999999995</v>
      </c>
      <c r="K707" s="62">
        <v>7.5607160199999992</v>
      </c>
      <c r="L707" s="62">
        <f t="shared" si="10"/>
        <v>-1.8974699800000003</v>
      </c>
    </row>
    <row r="708" spans="1:12" ht="15" x14ac:dyDescent="0.2">
      <c r="A708" s="8"/>
      <c r="B708" s="28"/>
      <c r="C708" s="28"/>
      <c r="D708" s="13"/>
      <c r="E708" s="13"/>
      <c r="F708" s="13"/>
      <c r="G708" s="59"/>
      <c r="H708" s="60" t="s">
        <v>2118</v>
      </c>
      <c r="I708" s="61" t="s">
        <v>1369</v>
      </c>
      <c r="J708" s="62">
        <v>32.792771000000002</v>
      </c>
      <c r="K708" s="62">
        <v>38.480395800000004</v>
      </c>
      <c r="L708" s="62">
        <f t="shared" si="10"/>
        <v>5.6876248000000018</v>
      </c>
    </row>
    <row r="709" spans="1:12" ht="15" x14ac:dyDescent="0.2">
      <c r="A709" s="8"/>
      <c r="B709" s="28"/>
      <c r="C709" s="28"/>
      <c r="D709" s="13"/>
      <c r="E709" s="13"/>
      <c r="F709" s="13"/>
      <c r="G709" s="59"/>
      <c r="H709" s="60" t="s">
        <v>1842</v>
      </c>
      <c r="I709" s="61" t="s">
        <v>2436</v>
      </c>
      <c r="J709" s="62">
        <v>23.364566</v>
      </c>
      <c r="K709" s="62">
        <v>18.78108194</v>
      </c>
      <c r="L709" s="62">
        <f t="shared" si="10"/>
        <v>-4.58348406</v>
      </c>
    </row>
    <row r="710" spans="1:12" ht="15" x14ac:dyDescent="0.2">
      <c r="A710" s="8"/>
      <c r="B710" s="28"/>
      <c r="C710" s="28"/>
      <c r="D710" s="13"/>
      <c r="E710" s="13"/>
      <c r="F710" s="13"/>
      <c r="G710" s="59"/>
      <c r="H710" s="60" t="s">
        <v>1937</v>
      </c>
      <c r="I710" s="61" t="s">
        <v>1381</v>
      </c>
      <c r="J710" s="62">
        <v>36.989890000000003</v>
      </c>
      <c r="K710" s="62">
        <v>32.984811479999998</v>
      </c>
      <c r="L710" s="62">
        <f t="shared" si="10"/>
        <v>-4.005078520000005</v>
      </c>
    </row>
    <row r="711" spans="1:12" ht="15" x14ac:dyDescent="0.2">
      <c r="A711" s="8"/>
      <c r="B711" s="28"/>
      <c r="C711" s="28"/>
      <c r="D711" s="13"/>
      <c r="E711" s="13"/>
      <c r="F711" s="13"/>
      <c r="G711" s="59"/>
      <c r="H711" s="60" t="s">
        <v>1938</v>
      </c>
      <c r="I711" s="61" t="s">
        <v>1382</v>
      </c>
      <c r="J711" s="62">
        <v>20.598797999999999</v>
      </c>
      <c r="K711" s="62">
        <v>256.52038483000007</v>
      </c>
      <c r="L711" s="62">
        <f t="shared" si="10"/>
        <v>235.92158683000008</v>
      </c>
    </row>
    <row r="712" spans="1:12" ht="30" x14ac:dyDescent="0.2">
      <c r="A712" s="8"/>
      <c r="B712" s="28"/>
      <c r="C712" s="28"/>
      <c r="D712" s="13"/>
      <c r="E712" s="13"/>
      <c r="F712" s="13"/>
      <c r="G712" s="59"/>
      <c r="H712" s="60" t="s">
        <v>2029</v>
      </c>
      <c r="I712" s="61" t="s">
        <v>2274</v>
      </c>
      <c r="J712" s="62">
        <v>0.99741000000000002</v>
      </c>
      <c r="K712" s="62">
        <v>2.1780746</v>
      </c>
      <c r="L712" s="62">
        <f t="shared" si="10"/>
        <v>1.1806646000000001</v>
      </c>
    </row>
    <row r="713" spans="1:12" ht="15" x14ac:dyDescent="0.2">
      <c r="A713" s="8"/>
      <c r="B713" s="28"/>
      <c r="C713" s="28"/>
      <c r="D713" s="13"/>
      <c r="E713" s="13"/>
      <c r="F713" s="13"/>
      <c r="G713" s="59"/>
      <c r="H713" s="60" t="s">
        <v>1843</v>
      </c>
      <c r="I713" s="61" t="s">
        <v>1773</v>
      </c>
      <c r="J713" s="62">
        <v>38.22795</v>
      </c>
      <c r="K713" s="62">
        <v>36.639036439999998</v>
      </c>
      <c r="L713" s="62">
        <f t="shared" ref="L713:L776" si="11">+K713-J713</f>
        <v>-1.5889135600000017</v>
      </c>
    </row>
    <row r="714" spans="1:12" ht="15" x14ac:dyDescent="0.2">
      <c r="A714" s="8"/>
      <c r="B714" s="28"/>
      <c r="C714" s="28"/>
      <c r="D714" s="13"/>
      <c r="E714" s="13"/>
      <c r="F714" s="13"/>
      <c r="G714" s="59"/>
      <c r="H714" s="60" t="s">
        <v>2044</v>
      </c>
      <c r="I714" s="61" t="s">
        <v>1183</v>
      </c>
      <c r="J714" s="62">
        <v>125.19207900000001</v>
      </c>
      <c r="K714" s="62">
        <v>112.29062279999999</v>
      </c>
      <c r="L714" s="62">
        <f t="shared" si="11"/>
        <v>-12.901456200000013</v>
      </c>
    </row>
    <row r="715" spans="1:12" ht="15" x14ac:dyDescent="0.2">
      <c r="A715" s="8"/>
      <c r="B715" s="28"/>
      <c r="C715" s="28"/>
      <c r="D715" s="13"/>
      <c r="E715" s="13"/>
      <c r="F715" s="13"/>
      <c r="G715" s="59"/>
      <c r="H715" s="60" t="s">
        <v>2045</v>
      </c>
      <c r="I715" s="61" t="s">
        <v>2119</v>
      </c>
      <c r="J715" s="62">
        <v>44.181415999999999</v>
      </c>
      <c r="K715" s="62">
        <v>53.893813789999996</v>
      </c>
      <c r="L715" s="62">
        <f t="shared" si="11"/>
        <v>9.7123977899999971</v>
      </c>
    </row>
    <row r="716" spans="1:12" ht="15" x14ac:dyDescent="0.2">
      <c r="A716" s="8"/>
      <c r="B716" s="28"/>
      <c r="C716" s="28"/>
      <c r="D716" s="13"/>
      <c r="E716" s="13"/>
      <c r="F716" s="13"/>
      <c r="G716" s="59"/>
      <c r="H716" s="60" t="s">
        <v>2046</v>
      </c>
      <c r="I716" s="61" t="s">
        <v>2120</v>
      </c>
      <c r="J716" s="62">
        <v>41.978239000000002</v>
      </c>
      <c r="K716" s="62">
        <v>46.884237069999998</v>
      </c>
      <c r="L716" s="62">
        <f t="shared" si="11"/>
        <v>4.9059980699999954</v>
      </c>
    </row>
    <row r="717" spans="1:12" ht="15" x14ac:dyDescent="0.2">
      <c r="A717" s="8"/>
      <c r="B717" s="28"/>
      <c r="C717" s="28"/>
      <c r="D717" s="13"/>
      <c r="E717" s="13"/>
      <c r="F717" s="13"/>
      <c r="G717" s="59"/>
      <c r="H717" s="60" t="s">
        <v>2047</v>
      </c>
      <c r="I717" s="61" t="s">
        <v>1445</v>
      </c>
      <c r="J717" s="62">
        <v>37.543380999999997</v>
      </c>
      <c r="K717" s="62">
        <v>41.443479759999995</v>
      </c>
      <c r="L717" s="62">
        <f t="shared" si="11"/>
        <v>3.9000987599999988</v>
      </c>
    </row>
    <row r="718" spans="1:12" ht="15" x14ac:dyDescent="0.2">
      <c r="A718" s="8"/>
      <c r="B718" s="28"/>
      <c r="C718" s="28"/>
      <c r="D718" s="13"/>
      <c r="E718" s="13"/>
      <c r="F718" s="13"/>
      <c r="G718" s="55" t="s">
        <v>41</v>
      </c>
      <c r="H718" s="56"/>
      <c r="I718" s="57"/>
      <c r="J718" s="58">
        <v>61.354998000000002</v>
      </c>
      <c r="K718" s="58">
        <v>56.823746840000005</v>
      </c>
      <c r="L718" s="58">
        <f t="shared" si="11"/>
        <v>-4.5312511599999965</v>
      </c>
    </row>
    <row r="719" spans="1:12" ht="15" x14ac:dyDescent="0.2">
      <c r="A719" s="8"/>
      <c r="B719" s="28"/>
      <c r="C719" s="28"/>
      <c r="D719" s="13"/>
      <c r="E719" s="13"/>
      <c r="F719" s="13"/>
      <c r="G719" s="59"/>
      <c r="H719" s="60" t="s">
        <v>76</v>
      </c>
      <c r="I719" s="61" t="s">
        <v>1712</v>
      </c>
      <c r="J719" s="62">
        <v>61.354998000000002</v>
      </c>
      <c r="K719" s="62">
        <v>56.823746840000005</v>
      </c>
      <c r="L719" s="62">
        <f t="shared" si="11"/>
        <v>-4.5312511599999965</v>
      </c>
    </row>
    <row r="720" spans="1:12" ht="15" x14ac:dyDescent="0.2">
      <c r="A720" s="8"/>
      <c r="B720" s="28"/>
      <c r="C720" s="28"/>
      <c r="D720" s="13"/>
      <c r="E720" s="13"/>
      <c r="F720" s="13"/>
      <c r="G720" s="55" t="s">
        <v>70</v>
      </c>
      <c r="H720" s="56"/>
      <c r="I720" s="57"/>
      <c r="J720" s="58">
        <v>1407.307583</v>
      </c>
      <c r="K720" s="58">
        <v>1506.5503768300014</v>
      </c>
      <c r="L720" s="58">
        <f t="shared" si="11"/>
        <v>99.242793830001347</v>
      </c>
    </row>
    <row r="721" spans="1:12" ht="15" x14ac:dyDescent="0.2">
      <c r="A721" s="8"/>
      <c r="B721" s="28"/>
      <c r="C721" s="28"/>
      <c r="D721" s="13"/>
      <c r="E721" s="13"/>
      <c r="F721" s="13"/>
      <c r="G721" s="59"/>
      <c r="H721" s="60" t="s">
        <v>139</v>
      </c>
      <c r="I721" s="61" t="s">
        <v>140</v>
      </c>
      <c r="J721" s="62">
        <v>166.702921</v>
      </c>
      <c r="K721" s="62">
        <v>186.54435379999995</v>
      </c>
      <c r="L721" s="62">
        <f t="shared" si="11"/>
        <v>19.84143279999995</v>
      </c>
    </row>
    <row r="722" spans="1:12" ht="15" x14ac:dyDescent="0.2">
      <c r="A722" s="8"/>
      <c r="B722" s="28"/>
      <c r="C722" s="28"/>
      <c r="D722" s="13"/>
      <c r="E722" s="13"/>
      <c r="F722" s="13"/>
      <c r="G722" s="59"/>
      <c r="H722" s="60" t="s">
        <v>141</v>
      </c>
      <c r="I722" s="61" t="s">
        <v>142</v>
      </c>
      <c r="J722" s="62">
        <v>1011.766001</v>
      </c>
      <c r="K722" s="62">
        <v>1090.2927926900015</v>
      </c>
      <c r="L722" s="62">
        <f t="shared" si="11"/>
        <v>78.526791690001573</v>
      </c>
    </row>
    <row r="723" spans="1:12" ht="15" x14ac:dyDescent="0.2">
      <c r="A723" s="8"/>
      <c r="B723" s="28"/>
      <c r="C723" s="28"/>
      <c r="D723" s="13"/>
      <c r="E723" s="13"/>
      <c r="F723" s="13"/>
      <c r="G723" s="59"/>
      <c r="H723" s="60" t="s">
        <v>143</v>
      </c>
      <c r="I723" s="61" t="s">
        <v>144</v>
      </c>
      <c r="J723" s="62">
        <v>228.838661</v>
      </c>
      <c r="K723" s="62">
        <v>229.71323034000002</v>
      </c>
      <c r="L723" s="62">
        <f t="shared" si="11"/>
        <v>0.87456934000002207</v>
      </c>
    </row>
    <row r="724" spans="1:12" ht="15" x14ac:dyDescent="0.2">
      <c r="A724" s="8"/>
      <c r="B724" s="28"/>
      <c r="C724" s="28"/>
      <c r="D724" s="13"/>
      <c r="E724" s="29">
        <v>11</v>
      </c>
      <c r="F724" s="30" t="s">
        <v>145</v>
      </c>
      <c r="G724" s="31"/>
      <c r="H724" s="32"/>
      <c r="I724" s="33"/>
      <c r="J724" s="34">
        <v>337851.44084699999</v>
      </c>
      <c r="K724" s="34">
        <v>370940.67090527003</v>
      </c>
      <c r="L724" s="34">
        <f t="shared" si="11"/>
        <v>33089.230058270041</v>
      </c>
    </row>
    <row r="725" spans="1:12" ht="15" x14ac:dyDescent="0.2">
      <c r="A725" s="8"/>
      <c r="B725" s="28"/>
      <c r="C725" s="28"/>
      <c r="D725" s="13"/>
      <c r="E725" s="13"/>
      <c r="F725" s="13"/>
      <c r="G725" s="55" t="s">
        <v>2</v>
      </c>
      <c r="H725" s="56"/>
      <c r="I725" s="57"/>
      <c r="J725" s="58">
        <v>149788.18880100001</v>
      </c>
      <c r="K725" s="58">
        <v>177731.27838174003</v>
      </c>
      <c r="L725" s="58">
        <f t="shared" si="11"/>
        <v>27943.089580740023</v>
      </c>
    </row>
    <row r="726" spans="1:12" ht="15" x14ac:dyDescent="0.2">
      <c r="A726" s="8"/>
      <c r="B726" s="28"/>
      <c r="C726" s="28"/>
      <c r="D726" s="13"/>
      <c r="E726" s="13"/>
      <c r="F726" s="13"/>
      <c r="G726" s="59"/>
      <c r="H726" s="60" t="s">
        <v>1812</v>
      </c>
      <c r="I726" s="61" t="s">
        <v>1194</v>
      </c>
      <c r="J726" s="62">
        <v>84.079655000000002</v>
      </c>
      <c r="K726" s="62">
        <v>72.634580380000031</v>
      </c>
      <c r="L726" s="62">
        <f t="shared" si="11"/>
        <v>-11.445074619999971</v>
      </c>
    </row>
    <row r="727" spans="1:12" ht="15" x14ac:dyDescent="0.2">
      <c r="A727" s="8"/>
      <c r="B727" s="28"/>
      <c r="C727" s="28"/>
      <c r="D727" s="13"/>
      <c r="E727" s="13"/>
      <c r="F727" s="13"/>
      <c r="G727" s="59"/>
      <c r="H727" s="60" t="s">
        <v>1815</v>
      </c>
      <c r="I727" s="61" t="s">
        <v>1195</v>
      </c>
      <c r="J727" s="62">
        <v>59.592382000000001</v>
      </c>
      <c r="K727" s="62">
        <v>55.437585429999992</v>
      </c>
      <c r="L727" s="62">
        <f t="shared" si="11"/>
        <v>-4.1547965700000091</v>
      </c>
    </row>
    <row r="728" spans="1:12" ht="15" x14ac:dyDescent="0.2">
      <c r="A728" s="8"/>
      <c r="B728" s="28"/>
      <c r="C728" s="28"/>
      <c r="D728" s="13"/>
      <c r="E728" s="13"/>
      <c r="F728" s="13"/>
      <c r="G728" s="59"/>
      <c r="H728" s="60" t="s">
        <v>1826</v>
      </c>
      <c r="I728" s="61" t="s">
        <v>2437</v>
      </c>
      <c r="J728" s="62">
        <v>54.282269999999997</v>
      </c>
      <c r="K728" s="62">
        <v>61.741612099999998</v>
      </c>
      <c r="L728" s="62">
        <f t="shared" si="11"/>
        <v>7.4593421000000006</v>
      </c>
    </row>
    <row r="729" spans="1:12" ht="30" x14ac:dyDescent="0.2">
      <c r="A729" s="8"/>
      <c r="B729" s="28"/>
      <c r="C729" s="28"/>
      <c r="D729" s="13"/>
      <c r="E729" s="13"/>
      <c r="F729" s="13"/>
      <c r="G729" s="59"/>
      <c r="H729" s="60" t="s">
        <v>1827</v>
      </c>
      <c r="I729" s="61" t="s">
        <v>2589</v>
      </c>
      <c r="J729" s="62">
        <v>0</v>
      </c>
      <c r="K729" s="62">
        <v>3.6132109400000001</v>
      </c>
      <c r="L729" s="62">
        <f t="shared" si="11"/>
        <v>3.6132109400000001</v>
      </c>
    </row>
    <row r="730" spans="1:12" ht="15" x14ac:dyDescent="0.2">
      <c r="A730" s="8"/>
      <c r="B730" s="28"/>
      <c r="C730" s="28"/>
      <c r="D730" s="13"/>
      <c r="E730" s="13"/>
      <c r="F730" s="13"/>
      <c r="G730" s="59"/>
      <c r="H730" s="60" t="s">
        <v>1828</v>
      </c>
      <c r="I730" s="61" t="s">
        <v>1428</v>
      </c>
      <c r="J730" s="62">
        <v>0</v>
      </c>
      <c r="K730" s="62">
        <v>3.6463021400000004</v>
      </c>
      <c r="L730" s="62">
        <f t="shared" si="11"/>
        <v>3.6463021400000004</v>
      </c>
    </row>
    <row r="731" spans="1:12" ht="15" x14ac:dyDescent="0.2">
      <c r="A731" s="8"/>
      <c r="B731" s="28"/>
      <c r="C731" s="28"/>
      <c r="D731" s="13"/>
      <c r="E731" s="13"/>
      <c r="F731" s="13"/>
      <c r="G731" s="59"/>
      <c r="H731" s="60" t="s">
        <v>1829</v>
      </c>
      <c r="I731" s="61" t="s">
        <v>2438</v>
      </c>
      <c r="J731" s="62">
        <v>49.120519999999999</v>
      </c>
      <c r="K731" s="62">
        <v>37.321521340000004</v>
      </c>
      <c r="L731" s="62">
        <f t="shared" si="11"/>
        <v>-11.798998659999995</v>
      </c>
    </row>
    <row r="732" spans="1:12" ht="15" x14ac:dyDescent="0.2">
      <c r="A732" s="8"/>
      <c r="B732" s="28"/>
      <c r="C732" s="28"/>
      <c r="D732" s="13"/>
      <c r="E732" s="13"/>
      <c r="F732" s="13"/>
      <c r="G732" s="59"/>
      <c r="H732" s="60" t="s">
        <v>1830</v>
      </c>
      <c r="I732" s="61" t="s">
        <v>1383</v>
      </c>
      <c r="J732" s="62">
        <v>16.171205</v>
      </c>
      <c r="K732" s="62">
        <v>5.087729819999999</v>
      </c>
      <c r="L732" s="62">
        <f t="shared" si="11"/>
        <v>-11.083475180000001</v>
      </c>
    </row>
    <row r="733" spans="1:12" ht="30" x14ac:dyDescent="0.2">
      <c r="A733" s="8"/>
      <c r="B733" s="28"/>
      <c r="C733" s="28"/>
      <c r="D733" s="13"/>
      <c r="E733" s="13"/>
      <c r="F733" s="13"/>
      <c r="G733" s="59"/>
      <c r="H733" s="60" t="s">
        <v>1838</v>
      </c>
      <c r="I733" s="61" t="s">
        <v>1384</v>
      </c>
      <c r="J733" s="62">
        <v>3.9319989999999998</v>
      </c>
      <c r="K733" s="62">
        <v>5.7499011500000003</v>
      </c>
      <c r="L733" s="62">
        <f t="shared" si="11"/>
        <v>1.8179021500000005</v>
      </c>
    </row>
    <row r="734" spans="1:12" ht="30" x14ac:dyDescent="0.2">
      <c r="A734" s="8"/>
      <c r="B734" s="28"/>
      <c r="C734" s="28"/>
      <c r="D734" s="13"/>
      <c r="E734" s="13"/>
      <c r="F734" s="13"/>
      <c r="G734" s="59"/>
      <c r="H734" s="60" t="s">
        <v>1832</v>
      </c>
      <c r="I734" s="61" t="s">
        <v>2439</v>
      </c>
      <c r="J734" s="62">
        <v>1.617092</v>
      </c>
      <c r="K734" s="62">
        <v>18.022595890000002</v>
      </c>
      <c r="L734" s="62">
        <f t="shared" si="11"/>
        <v>16.405503890000002</v>
      </c>
    </row>
    <row r="735" spans="1:12" ht="15" x14ac:dyDescent="0.2">
      <c r="A735" s="8"/>
      <c r="B735" s="28"/>
      <c r="C735" s="28"/>
      <c r="D735" s="13"/>
      <c r="E735" s="13"/>
      <c r="F735" s="13"/>
      <c r="G735" s="59"/>
      <c r="H735" s="60" t="s">
        <v>1833</v>
      </c>
      <c r="I735" s="61" t="s">
        <v>1385</v>
      </c>
      <c r="J735" s="62">
        <v>60.671123999999999</v>
      </c>
      <c r="K735" s="62">
        <v>39.875256180000008</v>
      </c>
      <c r="L735" s="62">
        <f t="shared" si="11"/>
        <v>-20.795867819999991</v>
      </c>
    </row>
    <row r="736" spans="1:12" ht="30" x14ac:dyDescent="0.2">
      <c r="A736" s="8"/>
      <c r="B736" s="28"/>
      <c r="C736" s="28"/>
      <c r="D736" s="13"/>
      <c r="E736" s="13"/>
      <c r="F736" s="13"/>
      <c r="G736" s="59"/>
      <c r="H736" s="60" t="s">
        <v>1860</v>
      </c>
      <c r="I736" s="61" t="s">
        <v>1386</v>
      </c>
      <c r="J736" s="62">
        <v>5.222213</v>
      </c>
      <c r="K736" s="62">
        <v>2.0422759700000004</v>
      </c>
      <c r="L736" s="62">
        <f t="shared" si="11"/>
        <v>-3.1799370299999996</v>
      </c>
    </row>
    <row r="737" spans="1:12" ht="30" x14ac:dyDescent="0.2">
      <c r="A737" s="8"/>
      <c r="B737" s="28"/>
      <c r="C737" s="28"/>
      <c r="D737" s="13"/>
      <c r="E737" s="13"/>
      <c r="F737" s="13"/>
      <c r="G737" s="59"/>
      <c r="H737" s="60" t="s">
        <v>1834</v>
      </c>
      <c r="I737" s="61" t="s">
        <v>1387</v>
      </c>
      <c r="J737" s="62">
        <v>5.4007250000000004</v>
      </c>
      <c r="K737" s="62">
        <v>2.6879764099999996</v>
      </c>
      <c r="L737" s="62">
        <f t="shared" si="11"/>
        <v>-2.7127485900000008</v>
      </c>
    </row>
    <row r="738" spans="1:12" ht="30" x14ac:dyDescent="0.2">
      <c r="A738" s="8"/>
      <c r="B738" s="28"/>
      <c r="C738" s="28"/>
      <c r="D738" s="13"/>
      <c r="E738" s="13"/>
      <c r="F738" s="13"/>
      <c r="G738" s="59"/>
      <c r="H738" s="60" t="s">
        <v>1835</v>
      </c>
      <c r="I738" s="61" t="s">
        <v>1388</v>
      </c>
      <c r="J738" s="62">
        <v>4.5939050000000003</v>
      </c>
      <c r="K738" s="62">
        <v>2.2111889299999996</v>
      </c>
      <c r="L738" s="62">
        <f t="shared" si="11"/>
        <v>-2.3827160700000007</v>
      </c>
    </row>
    <row r="739" spans="1:12" ht="30" x14ac:dyDescent="0.2">
      <c r="A739" s="8"/>
      <c r="B739" s="28"/>
      <c r="C739" s="28"/>
      <c r="D739" s="13"/>
      <c r="E739" s="13"/>
      <c r="F739" s="13"/>
      <c r="G739" s="59"/>
      <c r="H739" s="60" t="s">
        <v>1836</v>
      </c>
      <c r="I739" s="61" t="s">
        <v>1389</v>
      </c>
      <c r="J739" s="62">
        <v>5.2554290000000004</v>
      </c>
      <c r="K739" s="62">
        <v>2.6674328199999993</v>
      </c>
      <c r="L739" s="62">
        <f t="shared" si="11"/>
        <v>-2.5879961800000011</v>
      </c>
    </row>
    <row r="740" spans="1:12" ht="30" x14ac:dyDescent="0.2">
      <c r="A740" s="8"/>
      <c r="B740" s="28"/>
      <c r="C740" s="28"/>
      <c r="D740" s="13"/>
      <c r="E740" s="13"/>
      <c r="F740" s="13"/>
      <c r="G740" s="59"/>
      <c r="H740" s="60" t="s">
        <v>1840</v>
      </c>
      <c r="I740" s="61" t="s">
        <v>1390</v>
      </c>
      <c r="J740" s="62">
        <v>5.1817719999999996</v>
      </c>
      <c r="K740" s="62">
        <v>2.3508290000000001</v>
      </c>
      <c r="L740" s="62">
        <f t="shared" si="11"/>
        <v>-2.8309429999999995</v>
      </c>
    </row>
    <row r="741" spans="1:12" ht="30" x14ac:dyDescent="0.2">
      <c r="A741" s="8"/>
      <c r="B741" s="28"/>
      <c r="C741" s="28"/>
      <c r="D741" s="13"/>
      <c r="E741" s="13"/>
      <c r="F741" s="13"/>
      <c r="G741" s="59"/>
      <c r="H741" s="60" t="s">
        <v>2052</v>
      </c>
      <c r="I741" s="61" t="s">
        <v>1391</v>
      </c>
      <c r="J741" s="62">
        <v>4.6228389999999999</v>
      </c>
      <c r="K741" s="62">
        <v>1.6597787699999997</v>
      </c>
      <c r="L741" s="62">
        <f t="shared" si="11"/>
        <v>-2.96306023</v>
      </c>
    </row>
    <row r="742" spans="1:12" ht="30" x14ac:dyDescent="0.2">
      <c r="A742" s="8"/>
      <c r="B742" s="28"/>
      <c r="C742" s="28"/>
      <c r="D742" s="13"/>
      <c r="E742" s="13"/>
      <c r="F742" s="13"/>
      <c r="G742" s="59"/>
      <c r="H742" s="60" t="s">
        <v>1976</v>
      </c>
      <c r="I742" s="61" t="s">
        <v>1392</v>
      </c>
      <c r="J742" s="62">
        <v>7.6508089999999997</v>
      </c>
      <c r="K742" s="62">
        <v>4.0395050900000005</v>
      </c>
      <c r="L742" s="62">
        <f t="shared" si="11"/>
        <v>-3.6113039099999993</v>
      </c>
    </row>
    <row r="743" spans="1:12" ht="30" x14ac:dyDescent="0.2">
      <c r="A743" s="8"/>
      <c r="B743" s="28"/>
      <c r="C743" s="28"/>
      <c r="D743" s="13"/>
      <c r="E743" s="13"/>
      <c r="F743" s="13"/>
      <c r="G743" s="59"/>
      <c r="H743" s="60" t="s">
        <v>1977</v>
      </c>
      <c r="I743" s="61" t="s">
        <v>1393</v>
      </c>
      <c r="J743" s="62">
        <v>4.7831359999999998</v>
      </c>
      <c r="K743" s="62">
        <v>2.0548709399999998</v>
      </c>
      <c r="L743" s="62">
        <f t="shared" si="11"/>
        <v>-2.72826506</v>
      </c>
    </row>
    <row r="744" spans="1:12" ht="30" x14ac:dyDescent="0.2">
      <c r="A744" s="8"/>
      <c r="B744" s="28"/>
      <c r="C744" s="28"/>
      <c r="D744" s="13"/>
      <c r="E744" s="13"/>
      <c r="F744" s="13"/>
      <c r="G744" s="59"/>
      <c r="H744" s="60" t="s">
        <v>1862</v>
      </c>
      <c r="I744" s="61" t="s">
        <v>1394</v>
      </c>
      <c r="J744" s="62">
        <v>5.4798289999999996</v>
      </c>
      <c r="K744" s="62">
        <v>2.6626646800000002</v>
      </c>
      <c r="L744" s="62">
        <f t="shared" si="11"/>
        <v>-2.8171643199999994</v>
      </c>
    </row>
    <row r="745" spans="1:12" ht="30" x14ac:dyDescent="0.2">
      <c r="A745" s="8"/>
      <c r="B745" s="28"/>
      <c r="C745" s="28"/>
      <c r="D745" s="13"/>
      <c r="E745" s="13"/>
      <c r="F745" s="13"/>
      <c r="G745" s="59"/>
      <c r="H745" s="60" t="s">
        <v>1863</v>
      </c>
      <c r="I745" s="61" t="s">
        <v>1395</v>
      </c>
      <c r="J745" s="62">
        <v>4.5459370000000003</v>
      </c>
      <c r="K745" s="62">
        <v>2.1390273999999994</v>
      </c>
      <c r="L745" s="62">
        <f t="shared" si="11"/>
        <v>-2.406909600000001</v>
      </c>
    </row>
    <row r="746" spans="1:12" ht="30" x14ac:dyDescent="0.2">
      <c r="A746" s="8"/>
      <c r="B746" s="28"/>
      <c r="C746" s="28"/>
      <c r="D746" s="13"/>
      <c r="E746" s="13"/>
      <c r="F746" s="13"/>
      <c r="G746" s="59"/>
      <c r="H746" s="60" t="s">
        <v>1864</v>
      </c>
      <c r="I746" s="61" t="s">
        <v>1396</v>
      </c>
      <c r="J746" s="62">
        <v>5.7803190000000004</v>
      </c>
      <c r="K746" s="62">
        <v>2.7587034099999999</v>
      </c>
      <c r="L746" s="62">
        <f t="shared" si="11"/>
        <v>-3.0216155900000006</v>
      </c>
    </row>
    <row r="747" spans="1:12" ht="30" x14ac:dyDescent="0.2">
      <c r="A747" s="8"/>
      <c r="B747" s="28"/>
      <c r="C747" s="28"/>
      <c r="D747" s="13"/>
      <c r="E747" s="13"/>
      <c r="F747" s="13"/>
      <c r="G747" s="59"/>
      <c r="H747" s="60" t="s">
        <v>1865</v>
      </c>
      <c r="I747" s="61" t="s">
        <v>1397</v>
      </c>
      <c r="J747" s="62">
        <v>6.467784</v>
      </c>
      <c r="K747" s="62">
        <v>4.2106081899999994</v>
      </c>
      <c r="L747" s="62">
        <f t="shared" si="11"/>
        <v>-2.2571758100000006</v>
      </c>
    </row>
    <row r="748" spans="1:12" ht="30" x14ac:dyDescent="0.2">
      <c r="A748" s="8"/>
      <c r="B748" s="28"/>
      <c r="C748" s="28"/>
      <c r="D748" s="13"/>
      <c r="E748" s="13"/>
      <c r="F748" s="13"/>
      <c r="G748" s="59"/>
      <c r="H748" s="60" t="s">
        <v>1866</v>
      </c>
      <c r="I748" s="61" t="s">
        <v>1398</v>
      </c>
      <c r="J748" s="62">
        <v>5.912058</v>
      </c>
      <c r="K748" s="62">
        <v>2.4634954800000006</v>
      </c>
      <c r="L748" s="62">
        <f t="shared" si="11"/>
        <v>-3.4485625199999994</v>
      </c>
    </row>
    <row r="749" spans="1:12" ht="30" x14ac:dyDescent="0.2">
      <c r="A749" s="8"/>
      <c r="B749" s="28"/>
      <c r="C749" s="28"/>
      <c r="D749" s="13"/>
      <c r="E749" s="13"/>
      <c r="F749" s="13"/>
      <c r="G749" s="59"/>
      <c r="H749" s="60" t="s">
        <v>1978</v>
      </c>
      <c r="I749" s="61" t="s">
        <v>1399</v>
      </c>
      <c r="J749" s="62">
        <v>5.3484639999999999</v>
      </c>
      <c r="K749" s="62">
        <v>2.9967594100000006</v>
      </c>
      <c r="L749" s="62">
        <f t="shared" si="11"/>
        <v>-2.3517045899999993</v>
      </c>
    </row>
    <row r="750" spans="1:12" ht="30" x14ac:dyDescent="0.2">
      <c r="A750" s="8"/>
      <c r="B750" s="28"/>
      <c r="C750" s="28"/>
      <c r="D750" s="13"/>
      <c r="E750" s="13"/>
      <c r="F750" s="13"/>
      <c r="G750" s="59"/>
      <c r="H750" s="60" t="s">
        <v>1979</v>
      </c>
      <c r="I750" s="61" t="s">
        <v>1400</v>
      </c>
      <c r="J750" s="62">
        <v>5.2818829999999997</v>
      </c>
      <c r="K750" s="62">
        <v>2.7889407100000003</v>
      </c>
      <c r="L750" s="62">
        <f t="shared" si="11"/>
        <v>-2.4929422899999993</v>
      </c>
    </row>
    <row r="751" spans="1:12" ht="30" x14ac:dyDescent="0.2">
      <c r="A751" s="8"/>
      <c r="B751" s="28"/>
      <c r="C751" s="28"/>
      <c r="D751" s="13"/>
      <c r="E751" s="13"/>
      <c r="F751" s="13"/>
      <c r="G751" s="59"/>
      <c r="H751" s="60" t="s">
        <v>1980</v>
      </c>
      <c r="I751" s="61" t="s">
        <v>1401</v>
      </c>
      <c r="J751" s="62">
        <v>5.8548929999999997</v>
      </c>
      <c r="K751" s="62">
        <v>3.3847634499999999</v>
      </c>
      <c r="L751" s="62">
        <f t="shared" si="11"/>
        <v>-2.4701295499999998</v>
      </c>
    </row>
    <row r="752" spans="1:12" ht="30" x14ac:dyDescent="0.2">
      <c r="A752" s="8"/>
      <c r="B752" s="28"/>
      <c r="C752" s="28"/>
      <c r="D752" s="13"/>
      <c r="E752" s="13"/>
      <c r="F752" s="13"/>
      <c r="G752" s="59"/>
      <c r="H752" s="60" t="s">
        <v>1981</v>
      </c>
      <c r="I752" s="61" t="s">
        <v>1402</v>
      </c>
      <c r="J752" s="62">
        <v>5.0657110000000003</v>
      </c>
      <c r="K752" s="62">
        <v>2.6730725100000003</v>
      </c>
      <c r="L752" s="62">
        <f t="shared" si="11"/>
        <v>-2.39263849</v>
      </c>
    </row>
    <row r="753" spans="1:12" ht="30" x14ac:dyDescent="0.2">
      <c r="A753" s="8"/>
      <c r="B753" s="28"/>
      <c r="C753" s="28"/>
      <c r="D753" s="13"/>
      <c r="E753" s="13"/>
      <c r="F753" s="13"/>
      <c r="G753" s="59"/>
      <c r="H753" s="60" t="s">
        <v>1982</v>
      </c>
      <c r="I753" s="61" t="s">
        <v>1403</v>
      </c>
      <c r="J753" s="62">
        <v>4.7636909999999997</v>
      </c>
      <c r="K753" s="62">
        <v>1.6745483200000002</v>
      </c>
      <c r="L753" s="62">
        <f t="shared" si="11"/>
        <v>-3.0891426799999993</v>
      </c>
    </row>
    <row r="754" spans="1:12" ht="30" x14ac:dyDescent="0.2">
      <c r="A754" s="8"/>
      <c r="B754" s="28"/>
      <c r="C754" s="28"/>
      <c r="D754" s="13"/>
      <c r="E754" s="13"/>
      <c r="F754" s="13"/>
      <c r="G754" s="59"/>
      <c r="H754" s="60" t="s">
        <v>1867</v>
      </c>
      <c r="I754" s="61" t="s">
        <v>1404</v>
      </c>
      <c r="J754" s="62">
        <v>7.505865</v>
      </c>
      <c r="K754" s="62">
        <v>4.9424793500000002</v>
      </c>
      <c r="L754" s="62">
        <f t="shared" si="11"/>
        <v>-2.5633856499999998</v>
      </c>
    </row>
    <row r="755" spans="1:12" ht="30" x14ac:dyDescent="0.2">
      <c r="A755" s="8"/>
      <c r="B755" s="28"/>
      <c r="C755" s="28"/>
      <c r="D755" s="13"/>
      <c r="E755" s="13"/>
      <c r="F755" s="13"/>
      <c r="G755" s="59"/>
      <c r="H755" s="60" t="s">
        <v>1868</v>
      </c>
      <c r="I755" s="61" t="s">
        <v>1405</v>
      </c>
      <c r="J755" s="62">
        <v>5.3169690000000003</v>
      </c>
      <c r="K755" s="62">
        <v>2.4055123800000002</v>
      </c>
      <c r="L755" s="62">
        <f t="shared" si="11"/>
        <v>-2.9114566200000001</v>
      </c>
    </row>
    <row r="756" spans="1:12" ht="30" x14ac:dyDescent="0.2">
      <c r="A756" s="8"/>
      <c r="B756" s="28"/>
      <c r="C756" s="28"/>
      <c r="D756" s="13"/>
      <c r="E756" s="13"/>
      <c r="F756" s="13"/>
      <c r="G756" s="59"/>
      <c r="H756" s="60" t="s">
        <v>1869</v>
      </c>
      <c r="I756" s="61" t="s">
        <v>1406</v>
      </c>
      <c r="J756" s="62">
        <v>5.336894</v>
      </c>
      <c r="K756" s="62">
        <v>3.2226134700000011</v>
      </c>
      <c r="L756" s="62">
        <f t="shared" si="11"/>
        <v>-2.1142805299999989</v>
      </c>
    </row>
    <row r="757" spans="1:12" ht="30" x14ac:dyDescent="0.2">
      <c r="A757" s="8"/>
      <c r="B757" s="28"/>
      <c r="C757" s="28"/>
      <c r="D757" s="13"/>
      <c r="E757" s="13"/>
      <c r="F757" s="13"/>
      <c r="G757" s="59"/>
      <c r="H757" s="60" t="s">
        <v>1870</v>
      </c>
      <c r="I757" s="61" t="s">
        <v>1407</v>
      </c>
      <c r="J757" s="62">
        <v>4.544829</v>
      </c>
      <c r="K757" s="62">
        <v>2.2346886400000003</v>
      </c>
      <c r="L757" s="62">
        <f t="shared" si="11"/>
        <v>-2.3101403599999997</v>
      </c>
    </row>
    <row r="758" spans="1:12" ht="30" x14ac:dyDescent="0.2">
      <c r="A758" s="8"/>
      <c r="B758" s="28"/>
      <c r="C758" s="28"/>
      <c r="D758" s="13"/>
      <c r="E758" s="13"/>
      <c r="F758" s="13"/>
      <c r="G758" s="59"/>
      <c r="H758" s="60" t="s">
        <v>1871</v>
      </c>
      <c r="I758" s="61" t="s">
        <v>1408</v>
      </c>
      <c r="J758" s="62">
        <v>4.9846500000000002</v>
      </c>
      <c r="K758" s="62">
        <v>2.4932131900000001</v>
      </c>
      <c r="L758" s="62">
        <f t="shared" si="11"/>
        <v>-2.4914368100000002</v>
      </c>
    </row>
    <row r="759" spans="1:12" ht="30" x14ac:dyDescent="0.2">
      <c r="A759" s="8"/>
      <c r="B759" s="28"/>
      <c r="C759" s="28"/>
      <c r="D759" s="13"/>
      <c r="E759" s="13"/>
      <c r="F759" s="13"/>
      <c r="G759" s="59"/>
      <c r="H759" s="60" t="s">
        <v>2053</v>
      </c>
      <c r="I759" s="61" t="s">
        <v>1409</v>
      </c>
      <c r="J759" s="62">
        <v>5.2184480000000004</v>
      </c>
      <c r="K759" s="62">
        <v>1.9102088100000001</v>
      </c>
      <c r="L759" s="62">
        <f t="shared" si="11"/>
        <v>-3.3082391900000001</v>
      </c>
    </row>
    <row r="760" spans="1:12" ht="30" x14ac:dyDescent="0.2">
      <c r="A760" s="8"/>
      <c r="B760" s="28"/>
      <c r="C760" s="28"/>
      <c r="D760" s="13"/>
      <c r="E760" s="13"/>
      <c r="F760" s="13"/>
      <c r="G760" s="59"/>
      <c r="H760" s="60" t="s">
        <v>2054</v>
      </c>
      <c r="I760" s="61" t="s">
        <v>1410</v>
      </c>
      <c r="J760" s="62">
        <v>5.0836690000000004</v>
      </c>
      <c r="K760" s="62">
        <v>2.6339059799999993</v>
      </c>
      <c r="L760" s="62">
        <f t="shared" si="11"/>
        <v>-2.4497630200000011</v>
      </c>
    </row>
    <row r="761" spans="1:12" ht="30" x14ac:dyDescent="0.2">
      <c r="A761" s="8"/>
      <c r="B761" s="28"/>
      <c r="C761" s="28"/>
      <c r="D761" s="13"/>
      <c r="E761" s="13"/>
      <c r="F761" s="13"/>
      <c r="G761" s="59"/>
      <c r="H761" s="60" t="s">
        <v>2055</v>
      </c>
      <c r="I761" s="61" t="s">
        <v>1411</v>
      </c>
      <c r="J761" s="62">
        <v>5.8342010000000002</v>
      </c>
      <c r="K761" s="62">
        <v>3.5907496900000004</v>
      </c>
      <c r="L761" s="62">
        <f t="shared" si="11"/>
        <v>-2.2434513099999998</v>
      </c>
    </row>
    <row r="762" spans="1:12" ht="30" x14ac:dyDescent="0.2">
      <c r="A762" s="8"/>
      <c r="B762" s="28"/>
      <c r="C762" s="28"/>
      <c r="D762" s="13"/>
      <c r="E762" s="13"/>
      <c r="F762" s="13"/>
      <c r="G762" s="59"/>
      <c r="H762" s="60" t="s">
        <v>2056</v>
      </c>
      <c r="I762" s="61" t="s">
        <v>1412</v>
      </c>
      <c r="J762" s="62">
        <v>5.1312119999999997</v>
      </c>
      <c r="K762" s="62">
        <v>2.2757025700000004</v>
      </c>
      <c r="L762" s="62">
        <f t="shared" si="11"/>
        <v>-2.8555094299999992</v>
      </c>
    </row>
    <row r="763" spans="1:12" ht="30" x14ac:dyDescent="0.2">
      <c r="A763" s="8"/>
      <c r="B763" s="28"/>
      <c r="C763" s="28"/>
      <c r="D763" s="13"/>
      <c r="E763" s="13"/>
      <c r="F763" s="13"/>
      <c r="G763" s="59"/>
      <c r="H763" s="60" t="s">
        <v>2057</v>
      </c>
      <c r="I763" s="61" t="s">
        <v>1413</v>
      </c>
      <c r="J763" s="62">
        <v>5.5466959999999998</v>
      </c>
      <c r="K763" s="62">
        <v>2.6967467900000002</v>
      </c>
      <c r="L763" s="62">
        <f t="shared" si="11"/>
        <v>-2.8499492099999997</v>
      </c>
    </row>
    <row r="764" spans="1:12" ht="30" x14ac:dyDescent="0.2">
      <c r="A764" s="8"/>
      <c r="B764" s="28"/>
      <c r="C764" s="28"/>
      <c r="D764" s="13"/>
      <c r="E764" s="13"/>
      <c r="F764" s="13"/>
      <c r="G764" s="59"/>
      <c r="H764" s="60" t="s">
        <v>2058</v>
      </c>
      <c r="I764" s="61" t="s">
        <v>1414</v>
      </c>
      <c r="J764" s="62">
        <v>7.2016159999999996</v>
      </c>
      <c r="K764" s="62">
        <v>4.1053548199999996</v>
      </c>
      <c r="L764" s="62">
        <f t="shared" si="11"/>
        <v>-3.0962611799999999</v>
      </c>
    </row>
    <row r="765" spans="1:12" ht="30" x14ac:dyDescent="0.2">
      <c r="A765" s="8"/>
      <c r="B765" s="28"/>
      <c r="C765" s="28"/>
      <c r="D765" s="13"/>
      <c r="E765" s="13"/>
      <c r="F765" s="13"/>
      <c r="G765" s="59"/>
      <c r="H765" s="60" t="s">
        <v>2059</v>
      </c>
      <c r="I765" s="61" t="s">
        <v>1415</v>
      </c>
      <c r="J765" s="62">
        <v>6.4373529999999999</v>
      </c>
      <c r="K765" s="62">
        <v>3.2870034299999999</v>
      </c>
      <c r="L765" s="62">
        <f t="shared" si="11"/>
        <v>-3.1503495699999999</v>
      </c>
    </row>
    <row r="766" spans="1:12" ht="30" x14ac:dyDescent="0.2">
      <c r="A766" s="8"/>
      <c r="B766" s="28"/>
      <c r="C766" s="28"/>
      <c r="D766" s="13"/>
      <c r="E766" s="13"/>
      <c r="F766" s="13"/>
      <c r="G766" s="59"/>
      <c r="H766" s="60" t="s">
        <v>2060</v>
      </c>
      <c r="I766" s="61" t="s">
        <v>1416</v>
      </c>
      <c r="J766" s="62">
        <v>5.171881</v>
      </c>
      <c r="K766" s="62">
        <v>2.7381822599999999</v>
      </c>
      <c r="L766" s="62">
        <f t="shared" si="11"/>
        <v>-2.4336987400000001</v>
      </c>
    </row>
    <row r="767" spans="1:12" ht="15" x14ac:dyDescent="0.2">
      <c r="A767" s="8"/>
      <c r="B767" s="28"/>
      <c r="C767" s="28"/>
      <c r="D767" s="13"/>
      <c r="E767" s="13"/>
      <c r="F767" s="13"/>
      <c r="G767" s="59"/>
      <c r="H767" s="60" t="s">
        <v>2061</v>
      </c>
      <c r="I767" s="61" t="s">
        <v>2440</v>
      </c>
      <c r="J767" s="62">
        <v>13.099855</v>
      </c>
      <c r="K767" s="62">
        <v>6.8135107899999987</v>
      </c>
      <c r="L767" s="62">
        <f t="shared" si="11"/>
        <v>-6.2863442100000011</v>
      </c>
    </row>
    <row r="768" spans="1:12" ht="30" x14ac:dyDescent="0.2">
      <c r="A768" s="8"/>
      <c r="B768" s="28"/>
      <c r="C768" s="28"/>
      <c r="D768" s="13"/>
      <c r="E768" s="13"/>
      <c r="F768" s="13"/>
      <c r="G768" s="59"/>
      <c r="H768" s="60" t="s">
        <v>2096</v>
      </c>
      <c r="I768" s="61" t="s">
        <v>2441</v>
      </c>
      <c r="J768" s="62">
        <v>330.41955100000001</v>
      </c>
      <c r="K768" s="62">
        <v>165.45495334999998</v>
      </c>
      <c r="L768" s="62">
        <f t="shared" si="11"/>
        <v>-164.96459765000003</v>
      </c>
    </row>
    <row r="769" spans="1:12" ht="15" x14ac:dyDescent="0.2">
      <c r="A769" s="8"/>
      <c r="B769" s="28"/>
      <c r="C769" s="28"/>
      <c r="D769" s="13"/>
      <c r="E769" s="13"/>
      <c r="F769" s="13"/>
      <c r="G769" s="59"/>
      <c r="H769" s="60" t="s">
        <v>1872</v>
      </c>
      <c r="I769" s="61" t="s">
        <v>2590</v>
      </c>
      <c r="J769" s="62">
        <v>0</v>
      </c>
      <c r="K769" s="62">
        <v>2.267721E-2</v>
      </c>
      <c r="L769" s="62">
        <f t="shared" si="11"/>
        <v>2.267721E-2</v>
      </c>
    </row>
    <row r="770" spans="1:12" ht="30" x14ac:dyDescent="0.2">
      <c r="A770" s="8"/>
      <c r="B770" s="28"/>
      <c r="C770" s="28"/>
      <c r="D770" s="13"/>
      <c r="E770" s="13"/>
      <c r="F770" s="13"/>
      <c r="G770" s="59"/>
      <c r="H770" s="60" t="s">
        <v>2126</v>
      </c>
      <c r="I770" s="61" t="s">
        <v>2539</v>
      </c>
      <c r="J770" s="62">
        <v>0</v>
      </c>
      <c r="K770" s="62">
        <v>8.7964649999999978</v>
      </c>
      <c r="L770" s="62">
        <f t="shared" si="11"/>
        <v>8.7964649999999978</v>
      </c>
    </row>
    <row r="771" spans="1:12" ht="30" x14ac:dyDescent="0.2">
      <c r="A771" s="8"/>
      <c r="B771" s="28"/>
      <c r="C771" s="28"/>
      <c r="D771" s="13"/>
      <c r="E771" s="13"/>
      <c r="F771" s="13"/>
      <c r="G771" s="59"/>
      <c r="H771" s="60" t="s">
        <v>2442</v>
      </c>
      <c r="I771" s="61" t="s">
        <v>2443</v>
      </c>
      <c r="J771" s="62">
        <v>0</v>
      </c>
      <c r="K771" s="62">
        <v>78.769462219999994</v>
      </c>
      <c r="L771" s="62">
        <f t="shared" si="11"/>
        <v>78.769462219999994</v>
      </c>
    </row>
    <row r="772" spans="1:12" ht="15" x14ac:dyDescent="0.2">
      <c r="A772" s="8"/>
      <c r="B772" s="28"/>
      <c r="C772" s="28"/>
      <c r="D772" s="13"/>
      <c r="E772" s="13"/>
      <c r="F772" s="13"/>
      <c r="G772" s="59"/>
      <c r="H772" s="60" t="s">
        <v>1814</v>
      </c>
      <c r="I772" s="61" t="s">
        <v>1418</v>
      </c>
      <c r="J772" s="62">
        <v>44.823661999999999</v>
      </c>
      <c r="K772" s="62">
        <v>21.049745420000001</v>
      </c>
      <c r="L772" s="62">
        <f t="shared" si="11"/>
        <v>-23.773916579999998</v>
      </c>
    </row>
    <row r="773" spans="1:12" ht="30" x14ac:dyDescent="0.2">
      <c r="A773" s="8"/>
      <c r="B773" s="28"/>
      <c r="C773" s="28"/>
      <c r="D773" s="13"/>
      <c r="E773" s="13"/>
      <c r="F773" s="13"/>
      <c r="G773" s="59"/>
      <c r="H773" s="60" t="s">
        <v>1816</v>
      </c>
      <c r="I773" s="61" t="s">
        <v>1419</v>
      </c>
      <c r="J773" s="62">
        <v>67.587425999999994</v>
      </c>
      <c r="K773" s="62">
        <v>59.002057319999984</v>
      </c>
      <c r="L773" s="62">
        <f t="shared" si="11"/>
        <v>-8.5853686800000091</v>
      </c>
    </row>
    <row r="774" spans="1:12" ht="15" x14ac:dyDescent="0.2">
      <c r="A774" s="8"/>
      <c r="B774" s="28"/>
      <c r="C774" s="28"/>
      <c r="D774" s="13"/>
      <c r="E774" s="13"/>
      <c r="F774" s="13"/>
      <c r="G774" s="59"/>
      <c r="H774" s="60" t="s">
        <v>1817</v>
      </c>
      <c r="I774" s="61" t="s">
        <v>1420</v>
      </c>
      <c r="J774" s="62">
        <v>60.752046</v>
      </c>
      <c r="K774" s="62">
        <v>57.531020199999993</v>
      </c>
      <c r="L774" s="62">
        <f t="shared" si="11"/>
        <v>-3.2210258000000067</v>
      </c>
    </row>
    <row r="775" spans="1:12" ht="15" x14ac:dyDescent="0.2">
      <c r="A775" s="8"/>
      <c r="B775" s="28"/>
      <c r="C775" s="28"/>
      <c r="D775" s="13"/>
      <c r="E775" s="13"/>
      <c r="F775" s="13"/>
      <c r="G775" s="59"/>
      <c r="H775" s="60" t="s">
        <v>1844</v>
      </c>
      <c r="I775" s="61" t="s">
        <v>1421</v>
      </c>
      <c r="J775" s="62">
        <v>109.20815399999999</v>
      </c>
      <c r="K775" s="62">
        <v>37.105323210000002</v>
      </c>
      <c r="L775" s="62">
        <f t="shared" si="11"/>
        <v>-72.102830789999985</v>
      </c>
    </row>
    <row r="776" spans="1:12" ht="15" x14ac:dyDescent="0.2">
      <c r="A776" s="8"/>
      <c r="B776" s="28"/>
      <c r="C776" s="28"/>
      <c r="D776" s="13"/>
      <c r="E776" s="13"/>
      <c r="F776" s="13"/>
      <c r="G776" s="59"/>
      <c r="H776" s="60" t="s">
        <v>1878</v>
      </c>
      <c r="I776" s="61" t="s">
        <v>1422</v>
      </c>
      <c r="J776" s="62">
        <v>200.95632800000001</v>
      </c>
      <c r="K776" s="62">
        <v>74.084084589999989</v>
      </c>
      <c r="L776" s="62">
        <f t="shared" si="11"/>
        <v>-126.87224341000002</v>
      </c>
    </row>
    <row r="777" spans="1:12" ht="15" x14ac:dyDescent="0.2">
      <c r="A777" s="8"/>
      <c r="B777" s="28"/>
      <c r="C777" s="28"/>
      <c r="D777" s="13"/>
      <c r="E777" s="13"/>
      <c r="F777" s="13"/>
      <c r="G777" s="59"/>
      <c r="H777" s="60" t="s">
        <v>1966</v>
      </c>
      <c r="I777" s="67" t="s">
        <v>1423</v>
      </c>
      <c r="J777" s="62">
        <v>49.264859000000001</v>
      </c>
      <c r="K777" s="62">
        <v>26.904479300000002</v>
      </c>
      <c r="L777" s="62">
        <f t="shared" ref="L777:L840" si="12">+K777-J777</f>
        <v>-22.360379699999999</v>
      </c>
    </row>
    <row r="778" spans="1:12" ht="15" x14ac:dyDescent="0.2">
      <c r="A778" s="8"/>
      <c r="B778" s="28"/>
      <c r="C778" s="28"/>
      <c r="D778" s="13"/>
      <c r="E778" s="13"/>
      <c r="F778" s="13"/>
      <c r="G778" s="59"/>
      <c r="H778" s="60" t="s">
        <v>1837</v>
      </c>
      <c r="I778" s="61" t="s">
        <v>1424</v>
      </c>
      <c r="J778" s="62">
        <v>12332.538304</v>
      </c>
      <c r="K778" s="62">
        <v>13661.127092859995</v>
      </c>
      <c r="L778" s="62">
        <f t="shared" si="12"/>
        <v>1328.5887888599955</v>
      </c>
    </row>
    <row r="779" spans="1:12" ht="15" x14ac:dyDescent="0.2">
      <c r="A779" s="8"/>
      <c r="B779" s="28"/>
      <c r="C779" s="28"/>
      <c r="D779" s="13"/>
      <c r="E779" s="13"/>
      <c r="F779" s="13"/>
      <c r="G779" s="59"/>
      <c r="H779" s="60" t="s">
        <v>1880</v>
      </c>
      <c r="I779" s="61" t="s">
        <v>2444</v>
      </c>
      <c r="J779" s="62">
        <v>16.919958999999999</v>
      </c>
      <c r="K779" s="62">
        <v>19.851052849999999</v>
      </c>
      <c r="L779" s="62">
        <f t="shared" si="12"/>
        <v>2.9310938499999999</v>
      </c>
    </row>
    <row r="780" spans="1:12" ht="15" x14ac:dyDescent="0.2">
      <c r="A780" s="8"/>
      <c r="B780" s="28"/>
      <c r="C780" s="28"/>
      <c r="D780" s="13"/>
      <c r="E780" s="13"/>
      <c r="F780" s="13"/>
      <c r="G780" s="59"/>
      <c r="H780" s="60" t="s">
        <v>1881</v>
      </c>
      <c r="I780" s="61" t="s">
        <v>1425</v>
      </c>
      <c r="J780" s="62">
        <v>204.126597</v>
      </c>
      <c r="K780" s="62">
        <v>75.314861009999987</v>
      </c>
      <c r="L780" s="62">
        <f t="shared" si="12"/>
        <v>-128.81173599000002</v>
      </c>
    </row>
    <row r="781" spans="1:12" ht="15" x14ac:dyDescent="0.2">
      <c r="A781" s="8"/>
      <c r="B781" s="28"/>
      <c r="C781" s="28"/>
      <c r="D781" s="13"/>
      <c r="E781" s="13"/>
      <c r="F781" s="13"/>
      <c r="G781" s="59"/>
      <c r="H781" s="60" t="s">
        <v>1882</v>
      </c>
      <c r="I781" s="61" t="s">
        <v>1426</v>
      </c>
      <c r="J781" s="62">
        <v>1406.0840909999999</v>
      </c>
      <c r="K781" s="62">
        <v>1325.5028542200005</v>
      </c>
      <c r="L781" s="62">
        <f t="shared" si="12"/>
        <v>-80.581236779999472</v>
      </c>
    </row>
    <row r="782" spans="1:12" ht="15" x14ac:dyDescent="0.2">
      <c r="A782" s="8"/>
      <c r="B782" s="28"/>
      <c r="C782" s="28"/>
      <c r="D782" s="13"/>
      <c r="E782" s="13"/>
      <c r="F782" s="13"/>
      <c r="G782" s="59"/>
      <c r="H782" s="60" t="s">
        <v>1883</v>
      </c>
      <c r="I782" s="67" t="s">
        <v>2445</v>
      </c>
      <c r="J782" s="62">
        <v>150.46884900000001</v>
      </c>
      <c r="K782" s="62">
        <v>68.401523809999986</v>
      </c>
      <c r="L782" s="62">
        <f t="shared" si="12"/>
        <v>-82.06732519000002</v>
      </c>
    </row>
    <row r="783" spans="1:12" ht="15" x14ac:dyDescent="0.2">
      <c r="A783" s="8"/>
      <c r="B783" s="28"/>
      <c r="C783" s="28"/>
      <c r="D783" s="13"/>
      <c r="E783" s="13"/>
      <c r="F783" s="13"/>
      <c r="G783" s="59"/>
      <c r="H783" s="60" t="s">
        <v>2032</v>
      </c>
      <c r="I783" s="67" t="s">
        <v>2443</v>
      </c>
      <c r="J783" s="62">
        <v>90.980233999999996</v>
      </c>
      <c r="K783" s="62">
        <v>18.953850840000005</v>
      </c>
      <c r="L783" s="62">
        <f t="shared" si="12"/>
        <v>-72.026383159999995</v>
      </c>
    </row>
    <row r="784" spans="1:12" ht="15" x14ac:dyDescent="0.2">
      <c r="A784" s="8"/>
      <c r="B784" s="28"/>
      <c r="C784" s="28"/>
      <c r="D784" s="13"/>
      <c r="E784" s="13"/>
      <c r="F784" s="13"/>
      <c r="G784" s="59"/>
      <c r="H784" s="60" t="s">
        <v>2098</v>
      </c>
      <c r="I784" s="61" t="s">
        <v>2591</v>
      </c>
      <c r="J784" s="62">
        <v>0</v>
      </c>
      <c r="K784" s="62">
        <v>1.2834815799999999</v>
      </c>
      <c r="L784" s="62">
        <f t="shared" si="12"/>
        <v>1.2834815799999999</v>
      </c>
    </row>
    <row r="785" spans="1:12" ht="15" x14ac:dyDescent="0.2">
      <c r="A785" s="8"/>
      <c r="B785" s="28"/>
      <c r="C785" s="28"/>
      <c r="D785" s="13"/>
      <c r="E785" s="13"/>
      <c r="F785" s="13"/>
      <c r="G785" s="59"/>
      <c r="H785" s="60" t="s">
        <v>1916</v>
      </c>
      <c r="I785" s="61" t="s">
        <v>1385</v>
      </c>
      <c r="J785" s="62">
        <v>0</v>
      </c>
      <c r="K785" s="62">
        <v>31.621953519999998</v>
      </c>
      <c r="L785" s="62">
        <f t="shared" si="12"/>
        <v>31.621953519999998</v>
      </c>
    </row>
    <row r="786" spans="1:12" ht="30" x14ac:dyDescent="0.2">
      <c r="A786" s="8"/>
      <c r="B786" s="28"/>
      <c r="C786" s="28"/>
      <c r="D786" s="13"/>
      <c r="E786" s="13"/>
      <c r="F786" s="13"/>
      <c r="G786" s="59"/>
      <c r="H786" s="60" t="s">
        <v>1917</v>
      </c>
      <c r="I786" s="61" t="s">
        <v>2441</v>
      </c>
      <c r="J786" s="62">
        <v>0</v>
      </c>
      <c r="K786" s="62">
        <v>291.74898584000005</v>
      </c>
      <c r="L786" s="62">
        <f t="shared" si="12"/>
        <v>291.74898584000005</v>
      </c>
    </row>
    <row r="787" spans="1:12" ht="30" x14ac:dyDescent="0.2">
      <c r="A787" s="8"/>
      <c r="B787" s="28"/>
      <c r="C787" s="28"/>
      <c r="D787" s="13"/>
      <c r="E787" s="13"/>
      <c r="F787" s="13"/>
      <c r="G787" s="59"/>
      <c r="H787" s="60" t="s">
        <v>1918</v>
      </c>
      <c r="I787" s="61" t="s">
        <v>2540</v>
      </c>
      <c r="J787" s="62">
        <v>0</v>
      </c>
      <c r="K787" s="62">
        <v>33.528528829999999</v>
      </c>
      <c r="L787" s="62">
        <f t="shared" si="12"/>
        <v>33.528528829999999</v>
      </c>
    </row>
    <row r="788" spans="1:12" ht="15" x14ac:dyDescent="0.2">
      <c r="A788" s="8"/>
      <c r="B788" s="28"/>
      <c r="C788" s="28"/>
      <c r="D788" s="13"/>
      <c r="E788" s="13"/>
      <c r="F788" s="13"/>
      <c r="G788" s="59"/>
      <c r="H788" s="60" t="s">
        <v>1919</v>
      </c>
      <c r="I788" s="61" t="s">
        <v>2440</v>
      </c>
      <c r="J788" s="62">
        <v>0</v>
      </c>
      <c r="K788" s="62">
        <v>8.2042089499999999</v>
      </c>
      <c r="L788" s="62">
        <f t="shared" si="12"/>
        <v>8.2042089499999999</v>
      </c>
    </row>
    <row r="789" spans="1:12" ht="30" x14ac:dyDescent="0.2">
      <c r="A789" s="8"/>
      <c r="B789" s="28"/>
      <c r="C789" s="28"/>
      <c r="D789" s="13"/>
      <c r="E789" s="13"/>
      <c r="F789" s="13"/>
      <c r="G789" s="59"/>
      <c r="H789" s="60" t="s">
        <v>1920</v>
      </c>
      <c r="I789" s="61" t="s">
        <v>2439</v>
      </c>
      <c r="J789" s="62">
        <v>0</v>
      </c>
      <c r="K789" s="62">
        <v>1.6399931999999999</v>
      </c>
      <c r="L789" s="62">
        <f t="shared" si="12"/>
        <v>1.6399931999999999</v>
      </c>
    </row>
    <row r="790" spans="1:12" ht="15" x14ac:dyDescent="0.2">
      <c r="A790" s="8"/>
      <c r="B790" s="28"/>
      <c r="C790" s="28"/>
      <c r="D790" s="13"/>
      <c r="E790" s="13"/>
      <c r="F790" s="13"/>
      <c r="G790" s="59"/>
      <c r="H790" s="60" t="s">
        <v>1921</v>
      </c>
      <c r="I790" s="61" t="s">
        <v>2438</v>
      </c>
      <c r="J790" s="62">
        <v>0</v>
      </c>
      <c r="K790" s="62">
        <v>14.679987240000001</v>
      </c>
      <c r="L790" s="62">
        <f t="shared" si="12"/>
        <v>14.679987240000001</v>
      </c>
    </row>
    <row r="791" spans="1:12" ht="15" x14ac:dyDescent="0.2">
      <c r="A791" s="8"/>
      <c r="B791" s="28"/>
      <c r="C791" s="28"/>
      <c r="D791" s="13"/>
      <c r="E791" s="13"/>
      <c r="F791" s="13"/>
      <c r="G791" s="59"/>
      <c r="H791" s="60" t="s">
        <v>1922</v>
      </c>
      <c r="I791" s="61" t="s">
        <v>1420</v>
      </c>
      <c r="J791" s="62">
        <v>0</v>
      </c>
      <c r="K791" s="62">
        <v>3.0671235100000001</v>
      </c>
      <c r="L791" s="62">
        <f t="shared" si="12"/>
        <v>3.0671235100000001</v>
      </c>
    </row>
    <row r="792" spans="1:12" ht="15" x14ac:dyDescent="0.2">
      <c r="A792" s="8"/>
      <c r="B792" s="28"/>
      <c r="C792" s="28"/>
      <c r="D792" s="13"/>
      <c r="E792" s="13"/>
      <c r="F792" s="13"/>
      <c r="G792" s="59"/>
      <c r="H792" s="60" t="s">
        <v>1924</v>
      </c>
      <c r="I792" s="61" t="s">
        <v>2592</v>
      </c>
      <c r="J792" s="62">
        <v>0</v>
      </c>
      <c r="K792" s="62">
        <v>0.44154362999999996</v>
      </c>
      <c r="L792" s="62">
        <f t="shared" si="12"/>
        <v>0.44154362999999996</v>
      </c>
    </row>
    <row r="793" spans="1:12" ht="15" x14ac:dyDescent="0.2">
      <c r="A793" s="8"/>
      <c r="B793" s="28"/>
      <c r="C793" s="28"/>
      <c r="D793" s="13"/>
      <c r="E793" s="13"/>
      <c r="F793" s="13"/>
      <c r="G793" s="59"/>
      <c r="H793" s="60" t="s">
        <v>1841</v>
      </c>
      <c r="I793" s="61" t="s">
        <v>1427</v>
      </c>
      <c r="J793" s="62">
        <v>94.915166999999997</v>
      </c>
      <c r="K793" s="62">
        <v>118.19567068000001</v>
      </c>
      <c r="L793" s="62">
        <f t="shared" si="12"/>
        <v>23.28050368000001</v>
      </c>
    </row>
    <row r="794" spans="1:12" ht="30" x14ac:dyDescent="0.2">
      <c r="A794" s="8"/>
      <c r="B794" s="28"/>
      <c r="C794" s="28"/>
      <c r="D794" s="13"/>
      <c r="E794" s="13"/>
      <c r="F794" s="13"/>
      <c r="G794" s="59"/>
      <c r="H794" s="60" t="s">
        <v>1928</v>
      </c>
      <c r="I794" s="61" t="s">
        <v>2446</v>
      </c>
      <c r="J794" s="62">
        <v>65766.993090999997</v>
      </c>
      <c r="K794" s="62">
        <v>69156.042343110021</v>
      </c>
      <c r="L794" s="62">
        <f t="shared" si="12"/>
        <v>3389.0492521100241</v>
      </c>
    </row>
    <row r="795" spans="1:12" ht="15" x14ac:dyDescent="0.2">
      <c r="A795" s="8"/>
      <c r="B795" s="28"/>
      <c r="C795" s="28"/>
      <c r="D795" s="13"/>
      <c r="E795" s="13"/>
      <c r="F795" s="13"/>
      <c r="G795" s="59"/>
      <c r="H795" s="60" t="s">
        <v>1929</v>
      </c>
      <c r="I795" s="61" t="s">
        <v>1428</v>
      </c>
      <c r="J795" s="62">
        <v>53.330233</v>
      </c>
      <c r="K795" s="62">
        <v>34.194470039999992</v>
      </c>
      <c r="L795" s="62">
        <f t="shared" si="12"/>
        <v>-19.135762960000008</v>
      </c>
    </row>
    <row r="796" spans="1:12" ht="15" x14ac:dyDescent="0.2">
      <c r="A796" s="8"/>
      <c r="B796" s="28"/>
      <c r="C796" s="28"/>
      <c r="D796" s="13"/>
      <c r="E796" s="13"/>
      <c r="F796" s="13"/>
      <c r="G796" s="59"/>
      <c r="H796" s="60" t="s">
        <v>1931</v>
      </c>
      <c r="I796" s="61" t="s">
        <v>2447</v>
      </c>
      <c r="J796" s="62">
        <v>4833.1462170000004</v>
      </c>
      <c r="K796" s="62">
        <v>5075.8685882600003</v>
      </c>
      <c r="L796" s="62">
        <f t="shared" si="12"/>
        <v>242.72237125999982</v>
      </c>
    </row>
    <row r="797" spans="1:12" ht="15" x14ac:dyDescent="0.2">
      <c r="A797" s="8"/>
      <c r="B797" s="28"/>
      <c r="C797" s="28"/>
      <c r="D797" s="13"/>
      <c r="E797" s="13"/>
      <c r="F797" s="13"/>
      <c r="G797" s="59"/>
      <c r="H797" s="60" t="s">
        <v>1932</v>
      </c>
      <c r="I797" s="61" t="s">
        <v>2448</v>
      </c>
      <c r="J797" s="62">
        <v>170</v>
      </c>
      <c r="K797" s="62">
        <v>227.16232604999999</v>
      </c>
      <c r="L797" s="62">
        <f t="shared" si="12"/>
        <v>57.16232604999999</v>
      </c>
    </row>
    <row r="798" spans="1:12" ht="15" x14ac:dyDescent="0.2">
      <c r="A798" s="8"/>
      <c r="B798" s="28"/>
      <c r="C798" s="28"/>
      <c r="D798" s="13"/>
      <c r="E798" s="13"/>
      <c r="F798" s="13"/>
      <c r="G798" s="59"/>
      <c r="H798" s="60" t="s">
        <v>1842</v>
      </c>
      <c r="I798" s="61" t="s">
        <v>1429</v>
      </c>
      <c r="J798" s="62">
        <v>20871.830354000002</v>
      </c>
      <c r="K798" s="62">
        <v>23630.470243870011</v>
      </c>
      <c r="L798" s="62">
        <f t="shared" si="12"/>
        <v>2758.6398898700099</v>
      </c>
    </row>
    <row r="799" spans="1:12" ht="30" x14ac:dyDescent="0.2">
      <c r="A799" s="8"/>
      <c r="B799" s="28"/>
      <c r="C799" s="28"/>
      <c r="D799" s="13"/>
      <c r="E799" s="13"/>
      <c r="F799" s="13"/>
      <c r="G799" s="59"/>
      <c r="H799" s="60" t="s">
        <v>1937</v>
      </c>
      <c r="I799" s="61" t="s">
        <v>2449</v>
      </c>
      <c r="J799" s="62">
        <v>10055.105072</v>
      </c>
      <c r="K799" s="62">
        <v>8869.2367771199952</v>
      </c>
      <c r="L799" s="62">
        <f t="shared" si="12"/>
        <v>-1185.8682948800051</v>
      </c>
    </row>
    <row r="800" spans="1:12" ht="30" x14ac:dyDescent="0.2">
      <c r="A800" s="8"/>
      <c r="B800" s="28"/>
      <c r="C800" s="28"/>
      <c r="D800" s="13"/>
      <c r="E800" s="13"/>
      <c r="F800" s="13"/>
      <c r="G800" s="59"/>
      <c r="H800" s="60" t="s">
        <v>1938</v>
      </c>
      <c r="I800" s="61" t="s">
        <v>2450</v>
      </c>
      <c r="J800" s="62">
        <v>21714.402481000001</v>
      </c>
      <c r="K800" s="62">
        <v>17983.625963619997</v>
      </c>
      <c r="L800" s="62">
        <f t="shared" si="12"/>
        <v>-3730.7765173800035</v>
      </c>
    </row>
    <row r="801" spans="1:12" ht="15" x14ac:dyDescent="0.2">
      <c r="A801" s="8"/>
      <c r="B801" s="28"/>
      <c r="C801" s="28"/>
      <c r="D801" s="13"/>
      <c r="E801" s="13"/>
      <c r="F801" s="13"/>
      <c r="G801" s="59"/>
      <c r="H801" s="60" t="s">
        <v>1939</v>
      </c>
      <c r="I801" s="61" t="s">
        <v>1430</v>
      </c>
      <c r="J801" s="62">
        <v>3688.155475</v>
      </c>
      <c r="K801" s="62">
        <v>3187.2110079100003</v>
      </c>
      <c r="L801" s="62">
        <f t="shared" si="12"/>
        <v>-500.94446708999976</v>
      </c>
    </row>
    <row r="802" spans="1:12" ht="15" x14ac:dyDescent="0.2">
      <c r="A802" s="8"/>
      <c r="B802" s="28"/>
      <c r="C802" s="28"/>
      <c r="D802" s="13"/>
      <c r="E802" s="13"/>
      <c r="F802" s="13"/>
      <c r="G802" s="59"/>
      <c r="H802" s="60" t="s">
        <v>2121</v>
      </c>
      <c r="I802" s="61" t="s">
        <v>1431</v>
      </c>
      <c r="J802" s="62">
        <v>922.14789199999996</v>
      </c>
      <c r="K802" s="62">
        <v>1261.6832629600001</v>
      </c>
      <c r="L802" s="62">
        <f t="shared" si="12"/>
        <v>339.53537096000014</v>
      </c>
    </row>
    <row r="803" spans="1:12" ht="30" x14ac:dyDescent="0.2">
      <c r="A803" s="8"/>
      <c r="B803" s="28"/>
      <c r="C803" s="28"/>
      <c r="D803" s="13"/>
      <c r="E803" s="13"/>
      <c r="F803" s="13"/>
      <c r="G803" s="59"/>
      <c r="H803" s="60" t="s">
        <v>2593</v>
      </c>
      <c r="I803" s="61" t="s">
        <v>2594</v>
      </c>
      <c r="J803" s="62">
        <v>0</v>
      </c>
      <c r="K803" s="62">
        <v>218.46927027999999</v>
      </c>
      <c r="L803" s="62">
        <f t="shared" si="12"/>
        <v>218.46927027999999</v>
      </c>
    </row>
    <row r="804" spans="1:12" ht="15" x14ac:dyDescent="0.2">
      <c r="A804" s="8"/>
      <c r="B804" s="28"/>
      <c r="C804" s="28"/>
      <c r="D804" s="13"/>
      <c r="E804" s="13"/>
      <c r="F804" s="13"/>
      <c r="G804" s="59"/>
      <c r="H804" s="60" t="s">
        <v>1843</v>
      </c>
      <c r="I804" s="61" t="s">
        <v>1773</v>
      </c>
      <c r="J804" s="62">
        <v>3664.6787629999999</v>
      </c>
      <c r="K804" s="62">
        <v>27681.158259809989</v>
      </c>
      <c r="L804" s="62">
        <f t="shared" si="12"/>
        <v>24016.479496809989</v>
      </c>
    </row>
    <row r="805" spans="1:12" ht="15" x14ac:dyDescent="0.2">
      <c r="A805" s="8"/>
      <c r="B805" s="28"/>
      <c r="C805" s="28"/>
      <c r="D805" s="13"/>
      <c r="E805" s="13"/>
      <c r="F805" s="13"/>
      <c r="G805" s="59"/>
      <c r="H805" s="60" t="s">
        <v>2044</v>
      </c>
      <c r="I805" s="61" t="s">
        <v>1432</v>
      </c>
      <c r="J805" s="62">
        <v>232.35201499999999</v>
      </c>
      <c r="K805" s="62">
        <v>130.63253735000001</v>
      </c>
      <c r="L805" s="62">
        <f t="shared" si="12"/>
        <v>-101.71947764999999</v>
      </c>
    </row>
    <row r="806" spans="1:12" ht="15" x14ac:dyDescent="0.2">
      <c r="A806" s="8"/>
      <c r="B806" s="28"/>
      <c r="C806" s="28"/>
      <c r="D806" s="13"/>
      <c r="E806" s="13"/>
      <c r="F806" s="13"/>
      <c r="G806" s="59"/>
      <c r="H806" s="60" t="s">
        <v>2045</v>
      </c>
      <c r="I806" s="61" t="s">
        <v>1433</v>
      </c>
      <c r="J806" s="62">
        <v>178.81977900000001</v>
      </c>
      <c r="K806" s="62">
        <v>1454.1917199</v>
      </c>
      <c r="L806" s="62">
        <f t="shared" si="12"/>
        <v>1275.3719409</v>
      </c>
    </row>
    <row r="807" spans="1:12" ht="15" x14ac:dyDescent="0.2">
      <c r="A807" s="8"/>
      <c r="B807" s="28"/>
      <c r="C807" s="28"/>
      <c r="D807" s="13"/>
      <c r="E807" s="13"/>
      <c r="F807" s="13"/>
      <c r="G807" s="59"/>
      <c r="H807" s="60" t="s">
        <v>2046</v>
      </c>
      <c r="I807" s="61" t="s">
        <v>1434</v>
      </c>
      <c r="J807" s="62">
        <v>1749.9007220000001</v>
      </c>
      <c r="K807" s="62">
        <v>1782.1461389599997</v>
      </c>
      <c r="L807" s="62">
        <f t="shared" si="12"/>
        <v>32.245416959999602</v>
      </c>
    </row>
    <row r="808" spans="1:12" ht="30" x14ac:dyDescent="0.2">
      <c r="A808" s="8"/>
      <c r="B808" s="28"/>
      <c r="C808" s="28"/>
      <c r="D808" s="13"/>
      <c r="E808" s="13"/>
      <c r="F808" s="13"/>
      <c r="G808" s="59"/>
      <c r="H808" s="60" t="s">
        <v>2047</v>
      </c>
      <c r="I808" s="61" t="s">
        <v>1212</v>
      </c>
      <c r="J808" s="62">
        <v>195.584</v>
      </c>
      <c r="K808" s="62">
        <v>359.16493893999996</v>
      </c>
      <c r="L808" s="62">
        <f t="shared" si="12"/>
        <v>163.58093893999995</v>
      </c>
    </row>
    <row r="809" spans="1:12" ht="30" x14ac:dyDescent="0.2">
      <c r="A809" s="8"/>
      <c r="B809" s="28"/>
      <c r="C809" s="28"/>
      <c r="D809" s="13"/>
      <c r="E809" s="13"/>
      <c r="F809" s="13"/>
      <c r="G809" s="59"/>
      <c r="H809" s="60" t="s">
        <v>2049</v>
      </c>
      <c r="I809" s="61" t="s">
        <v>1435</v>
      </c>
      <c r="J809" s="62">
        <v>19.605698</v>
      </c>
      <c r="K809" s="62">
        <v>81.790944140000022</v>
      </c>
      <c r="L809" s="62">
        <f t="shared" si="12"/>
        <v>62.185246140000018</v>
      </c>
    </row>
    <row r="810" spans="1:12" ht="15" x14ac:dyDescent="0.2">
      <c r="A810" s="8"/>
      <c r="B810" s="28"/>
      <c r="C810" s="28"/>
      <c r="D810" s="13"/>
      <c r="E810" s="13"/>
      <c r="F810" s="13"/>
      <c r="G810" s="55" t="s">
        <v>41</v>
      </c>
      <c r="H810" s="56"/>
      <c r="I810" s="57"/>
      <c r="J810" s="58">
        <v>116102.46735399999</v>
      </c>
      <c r="K810" s="58">
        <v>118647.36601448998</v>
      </c>
      <c r="L810" s="58">
        <f t="shared" si="12"/>
        <v>2544.8986604899837</v>
      </c>
    </row>
    <row r="811" spans="1:12" ht="15" x14ac:dyDescent="0.2">
      <c r="A811" s="8"/>
      <c r="B811" s="28"/>
      <c r="C811" s="28"/>
      <c r="D811" s="13"/>
      <c r="E811" s="13"/>
      <c r="F811" s="13"/>
      <c r="G811" s="59"/>
      <c r="H811" s="60" t="s">
        <v>42</v>
      </c>
      <c r="I811" s="61" t="s">
        <v>146</v>
      </c>
      <c r="J811" s="62">
        <v>920.14888099999996</v>
      </c>
      <c r="K811" s="62">
        <v>988.32810887000005</v>
      </c>
      <c r="L811" s="62">
        <f t="shared" si="12"/>
        <v>68.179227870000091</v>
      </c>
    </row>
    <row r="812" spans="1:12" ht="15" x14ac:dyDescent="0.2">
      <c r="A812" s="8"/>
      <c r="B812" s="28"/>
      <c r="C812" s="28"/>
      <c r="D812" s="13"/>
      <c r="E812" s="13"/>
      <c r="F812" s="13"/>
      <c r="G812" s="59"/>
      <c r="H812" s="60" t="s">
        <v>76</v>
      </c>
      <c r="I812" s="61" t="s">
        <v>147</v>
      </c>
      <c r="J812" s="62">
        <v>18241.898144999999</v>
      </c>
      <c r="K812" s="62">
        <v>18106.988464600003</v>
      </c>
      <c r="L812" s="62">
        <f t="shared" si="12"/>
        <v>-134.90968039999643</v>
      </c>
    </row>
    <row r="813" spans="1:12" ht="15" x14ac:dyDescent="0.2">
      <c r="A813" s="8"/>
      <c r="B813" s="28"/>
      <c r="C813" s="28"/>
      <c r="D813" s="13"/>
      <c r="E813" s="13"/>
      <c r="F813" s="13"/>
      <c r="G813" s="59"/>
      <c r="H813" s="60" t="s">
        <v>148</v>
      </c>
      <c r="I813" s="61" t="s">
        <v>149</v>
      </c>
      <c r="J813" s="62">
        <v>560.95320400000003</v>
      </c>
      <c r="K813" s="62">
        <v>711.57195857000022</v>
      </c>
      <c r="L813" s="62">
        <f t="shared" si="12"/>
        <v>150.61875457000019</v>
      </c>
    </row>
    <row r="814" spans="1:12" ht="15" x14ac:dyDescent="0.2">
      <c r="A814" s="8"/>
      <c r="B814" s="28"/>
      <c r="C814" s="28"/>
      <c r="D814" s="13"/>
      <c r="E814" s="13"/>
      <c r="F814" s="13"/>
      <c r="G814" s="59"/>
      <c r="H814" s="60" t="s">
        <v>48</v>
      </c>
      <c r="I814" s="61" t="s">
        <v>150</v>
      </c>
      <c r="J814" s="62">
        <v>7.4481469999999996</v>
      </c>
      <c r="K814" s="62">
        <v>7.8991227400000001</v>
      </c>
      <c r="L814" s="62">
        <f t="shared" si="12"/>
        <v>0.45097574000000051</v>
      </c>
    </row>
    <row r="815" spans="1:12" ht="15" x14ac:dyDescent="0.2">
      <c r="A815" s="8"/>
      <c r="B815" s="28"/>
      <c r="C815" s="28"/>
      <c r="D815" s="13"/>
      <c r="E815" s="13"/>
      <c r="F815" s="13"/>
      <c r="G815" s="59"/>
      <c r="H815" s="60" t="s">
        <v>53</v>
      </c>
      <c r="I815" s="61" t="s">
        <v>151</v>
      </c>
      <c r="J815" s="62">
        <v>285.67055800000003</v>
      </c>
      <c r="K815" s="62">
        <v>305.30719222999994</v>
      </c>
      <c r="L815" s="62">
        <f t="shared" si="12"/>
        <v>19.636634229999913</v>
      </c>
    </row>
    <row r="816" spans="1:12" ht="15" x14ac:dyDescent="0.2">
      <c r="A816" s="8"/>
      <c r="B816" s="28"/>
      <c r="C816" s="28"/>
      <c r="D816" s="13"/>
      <c r="E816" s="13"/>
      <c r="F816" s="13"/>
      <c r="G816" s="59"/>
      <c r="H816" s="60" t="s">
        <v>55</v>
      </c>
      <c r="I816" s="61" t="s">
        <v>2122</v>
      </c>
      <c r="J816" s="62">
        <v>185.57691800000001</v>
      </c>
      <c r="K816" s="62">
        <v>469.28732024999999</v>
      </c>
      <c r="L816" s="62">
        <f t="shared" si="12"/>
        <v>283.71040225000002</v>
      </c>
    </row>
    <row r="817" spans="1:12" ht="15" x14ac:dyDescent="0.2">
      <c r="A817" s="8"/>
      <c r="B817" s="28"/>
      <c r="C817" s="28"/>
      <c r="D817" s="13"/>
      <c r="E817" s="13"/>
      <c r="F817" s="13"/>
      <c r="G817" s="59"/>
      <c r="H817" s="60" t="s">
        <v>56</v>
      </c>
      <c r="I817" s="61" t="s">
        <v>152</v>
      </c>
      <c r="J817" s="62">
        <v>17863.706031999998</v>
      </c>
      <c r="K817" s="62">
        <v>20820.092760270003</v>
      </c>
      <c r="L817" s="62">
        <f t="shared" si="12"/>
        <v>2956.3867282700048</v>
      </c>
    </row>
    <row r="818" spans="1:12" ht="15" x14ac:dyDescent="0.2">
      <c r="A818" s="8"/>
      <c r="B818" s="28"/>
      <c r="C818" s="28"/>
      <c r="D818" s="13"/>
      <c r="E818" s="13"/>
      <c r="F818" s="13"/>
      <c r="G818" s="59"/>
      <c r="H818" s="60" t="s">
        <v>57</v>
      </c>
      <c r="I818" s="61" t="s">
        <v>153</v>
      </c>
      <c r="J818" s="62">
        <v>39.389034000000002</v>
      </c>
      <c r="K818" s="62">
        <v>264.14369250999999</v>
      </c>
      <c r="L818" s="62">
        <f t="shared" si="12"/>
        <v>224.75465850999998</v>
      </c>
    </row>
    <row r="819" spans="1:12" ht="15" x14ac:dyDescent="0.2">
      <c r="A819" s="8"/>
      <c r="B819" s="28"/>
      <c r="C819" s="28"/>
      <c r="D819" s="13"/>
      <c r="E819" s="13"/>
      <c r="F819" s="13"/>
      <c r="G819" s="59"/>
      <c r="H819" s="60" t="s">
        <v>59</v>
      </c>
      <c r="I819" s="61" t="s">
        <v>2123</v>
      </c>
      <c r="J819" s="62">
        <v>77997.676435000001</v>
      </c>
      <c r="K819" s="62">
        <v>76973.747394449965</v>
      </c>
      <c r="L819" s="62">
        <f t="shared" si="12"/>
        <v>-1023.929040550036</v>
      </c>
    </row>
    <row r="820" spans="1:12" ht="15" x14ac:dyDescent="0.2">
      <c r="A820" s="8"/>
      <c r="B820" s="28"/>
      <c r="C820" s="28"/>
      <c r="D820" s="13"/>
      <c r="E820" s="13"/>
      <c r="F820" s="13"/>
      <c r="G820" s="55" t="s">
        <v>70</v>
      </c>
      <c r="H820" s="56"/>
      <c r="I820" s="57"/>
      <c r="J820" s="58">
        <v>71960.784692000001</v>
      </c>
      <c r="K820" s="58">
        <v>74562.026509040006</v>
      </c>
      <c r="L820" s="58">
        <f t="shared" si="12"/>
        <v>2601.2418170400051</v>
      </c>
    </row>
    <row r="821" spans="1:12" ht="15" x14ac:dyDescent="0.2">
      <c r="A821" s="8"/>
      <c r="B821" s="28"/>
      <c r="C821" s="28"/>
      <c r="D821" s="13"/>
      <c r="E821" s="13"/>
      <c r="F821" s="13"/>
      <c r="G821" s="59"/>
      <c r="H821" s="60" t="s">
        <v>154</v>
      </c>
      <c r="I821" s="61" t="s">
        <v>155</v>
      </c>
      <c r="J821" s="62">
        <v>120.80750399999999</v>
      </c>
      <c r="K821" s="62">
        <v>238.81315678999999</v>
      </c>
      <c r="L821" s="62">
        <f t="shared" si="12"/>
        <v>118.00565279</v>
      </c>
    </row>
    <row r="822" spans="1:12" ht="15" x14ac:dyDescent="0.2">
      <c r="A822" s="8"/>
      <c r="B822" s="28"/>
      <c r="C822" s="28"/>
      <c r="D822" s="13"/>
      <c r="E822" s="13"/>
      <c r="F822" s="13"/>
      <c r="G822" s="59"/>
      <c r="H822" s="60" t="s">
        <v>156</v>
      </c>
      <c r="I822" s="61" t="s">
        <v>157</v>
      </c>
      <c r="J822" s="62">
        <v>7830.2994049999998</v>
      </c>
      <c r="K822" s="62">
        <v>8192.1689520799991</v>
      </c>
      <c r="L822" s="62">
        <f t="shared" si="12"/>
        <v>361.86954707999939</v>
      </c>
    </row>
    <row r="823" spans="1:12" ht="15" x14ac:dyDescent="0.2">
      <c r="A823" s="8"/>
      <c r="B823" s="28"/>
      <c r="C823" s="28"/>
      <c r="D823" s="13"/>
      <c r="E823" s="13"/>
      <c r="F823" s="13"/>
      <c r="G823" s="59"/>
      <c r="H823" s="60" t="s">
        <v>158</v>
      </c>
      <c r="I823" s="61" t="s">
        <v>159</v>
      </c>
      <c r="J823" s="62">
        <v>42737.500908000002</v>
      </c>
      <c r="K823" s="62">
        <v>43743.284683000005</v>
      </c>
      <c r="L823" s="62">
        <f t="shared" si="12"/>
        <v>1005.7837750000035</v>
      </c>
    </row>
    <row r="824" spans="1:12" ht="15" x14ac:dyDescent="0.2">
      <c r="A824" s="8"/>
      <c r="B824" s="28"/>
      <c r="C824" s="28"/>
      <c r="D824" s="13"/>
      <c r="E824" s="13"/>
      <c r="F824" s="13"/>
      <c r="G824" s="59"/>
      <c r="H824" s="60" t="s">
        <v>160</v>
      </c>
      <c r="I824" s="61" t="s">
        <v>161</v>
      </c>
      <c r="J824" s="62">
        <v>330.17606799999999</v>
      </c>
      <c r="K824" s="62">
        <v>324.41255383999982</v>
      </c>
      <c r="L824" s="62">
        <f t="shared" si="12"/>
        <v>-5.7635141600001702</v>
      </c>
    </row>
    <row r="825" spans="1:12" ht="30" x14ac:dyDescent="0.2">
      <c r="A825" s="8"/>
      <c r="B825" s="28"/>
      <c r="C825" s="28"/>
      <c r="D825" s="13"/>
      <c r="E825" s="13"/>
      <c r="F825" s="13"/>
      <c r="G825" s="59"/>
      <c r="H825" s="60" t="s">
        <v>162</v>
      </c>
      <c r="I825" s="61" t="s">
        <v>163</v>
      </c>
      <c r="J825" s="62">
        <v>2515.9644320000002</v>
      </c>
      <c r="K825" s="62">
        <v>2853.5661073200004</v>
      </c>
      <c r="L825" s="62">
        <f t="shared" si="12"/>
        <v>337.60167532000014</v>
      </c>
    </row>
    <row r="826" spans="1:12" ht="15" x14ac:dyDescent="0.2">
      <c r="A826" s="8"/>
      <c r="B826" s="28"/>
      <c r="C826" s="28"/>
      <c r="D826" s="13"/>
      <c r="E826" s="13"/>
      <c r="F826" s="13"/>
      <c r="G826" s="59"/>
      <c r="H826" s="60" t="s">
        <v>164</v>
      </c>
      <c r="I826" s="61" t="s">
        <v>165</v>
      </c>
      <c r="J826" s="62">
        <v>2109.528961</v>
      </c>
      <c r="K826" s="62">
        <v>1994.3540255999999</v>
      </c>
      <c r="L826" s="62">
        <f t="shared" si="12"/>
        <v>-115.17493540000009</v>
      </c>
    </row>
    <row r="827" spans="1:12" ht="15" x14ac:dyDescent="0.2">
      <c r="A827" s="8"/>
      <c r="B827" s="28"/>
      <c r="C827" s="28"/>
      <c r="D827" s="13"/>
      <c r="E827" s="13"/>
      <c r="F827" s="13"/>
      <c r="G827" s="59"/>
      <c r="H827" s="60" t="s">
        <v>166</v>
      </c>
      <c r="I827" s="61" t="s">
        <v>167</v>
      </c>
      <c r="J827" s="62">
        <v>1478.5003819999999</v>
      </c>
      <c r="K827" s="62">
        <v>1572.4444172100002</v>
      </c>
      <c r="L827" s="62">
        <f t="shared" si="12"/>
        <v>93.944035210000266</v>
      </c>
    </row>
    <row r="828" spans="1:12" ht="30" x14ac:dyDescent="0.2">
      <c r="A828" s="8"/>
      <c r="B828" s="28"/>
      <c r="C828" s="28"/>
      <c r="D828" s="13"/>
      <c r="E828" s="13"/>
      <c r="F828" s="13"/>
      <c r="G828" s="59"/>
      <c r="H828" s="60" t="s">
        <v>168</v>
      </c>
      <c r="I828" s="61" t="s">
        <v>169</v>
      </c>
      <c r="J828" s="62">
        <v>252.39708200000001</v>
      </c>
      <c r="K828" s="62">
        <v>262.60924925</v>
      </c>
      <c r="L828" s="62">
        <f t="shared" si="12"/>
        <v>10.212167249999993</v>
      </c>
    </row>
    <row r="829" spans="1:12" ht="15" x14ac:dyDescent="0.2">
      <c r="A829" s="8"/>
      <c r="B829" s="28"/>
      <c r="C829" s="28"/>
      <c r="D829" s="13"/>
      <c r="E829" s="13"/>
      <c r="F829" s="13"/>
      <c r="G829" s="59"/>
      <c r="H829" s="60" t="s">
        <v>170</v>
      </c>
      <c r="I829" s="61" t="s">
        <v>171</v>
      </c>
      <c r="J829" s="62">
        <v>2676.498775</v>
      </c>
      <c r="K829" s="62">
        <v>2343.7050836299995</v>
      </c>
      <c r="L829" s="62">
        <f t="shared" si="12"/>
        <v>-332.79369137000049</v>
      </c>
    </row>
    <row r="830" spans="1:12" ht="15" x14ac:dyDescent="0.2">
      <c r="A830" s="8"/>
      <c r="B830" s="28"/>
      <c r="C830" s="28"/>
      <c r="D830" s="13"/>
      <c r="E830" s="13"/>
      <c r="F830" s="13"/>
      <c r="G830" s="59"/>
      <c r="H830" s="60" t="s">
        <v>172</v>
      </c>
      <c r="I830" s="61" t="s">
        <v>173</v>
      </c>
      <c r="J830" s="62">
        <v>3108.5766440000002</v>
      </c>
      <c r="K830" s="62">
        <v>3389.0217126699995</v>
      </c>
      <c r="L830" s="62">
        <f t="shared" si="12"/>
        <v>280.44506866999927</v>
      </c>
    </row>
    <row r="831" spans="1:12" ht="15" x14ac:dyDescent="0.2">
      <c r="A831" s="8"/>
      <c r="B831" s="28"/>
      <c r="C831" s="28"/>
      <c r="D831" s="13"/>
      <c r="E831" s="13"/>
      <c r="F831" s="13"/>
      <c r="G831" s="59"/>
      <c r="H831" s="60" t="s">
        <v>174</v>
      </c>
      <c r="I831" s="61" t="s">
        <v>175</v>
      </c>
      <c r="J831" s="62">
        <v>3985.370128</v>
      </c>
      <c r="K831" s="62">
        <v>4244.9473005300006</v>
      </c>
      <c r="L831" s="62">
        <f t="shared" si="12"/>
        <v>259.57717253000055</v>
      </c>
    </row>
    <row r="832" spans="1:12" ht="15" x14ac:dyDescent="0.2">
      <c r="A832" s="8"/>
      <c r="B832" s="28"/>
      <c r="C832" s="28"/>
      <c r="D832" s="13"/>
      <c r="E832" s="13"/>
      <c r="F832" s="13"/>
      <c r="G832" s="59"/>
      <c r="H832" s="60" t="s">
        <v>176</v>
      </c>
      <c r="I832" s="61" t="s">
        <v>177</v>
      </c>
      <c r="J832" s="62">
        <v>648.39733999999999</v>
      </c>
      <c r="K832" s="62">
        <v>825.63258981000001</v>
      </c>
      <c r="L832" s="62">
        <f t="shared" si="12"/>
        <v>177.23524981000003</v>
      </c>
    </row>
    <row r="833" spans="1:12" ht="30" x14ac:dyDescent="0.2">
      <c r="A833" s="8"/>
      <c r="B833" s="28"/>
      <c r="C833" s="28"/>
      <c r="D833" s="13"/>
      <c r="E833" s="13"/>
      <c r="F833" s="13"/>
      <c r="G833" s="59"/>
      <c r="H833" s="60" t="s">
        <v>178</v>
      </c>
      <c r="I833" s="61" t="s">
        <v>179</v>
      </c>
      <c r="J833" s="62">
        <v>55.846151999999996</v>
      </c>
      <c r="K833" s="62">
        <v>59.551248460000011</v>
      </c>
      <c r="L833" s="62">
        <f t="shared" si="12"/>
        <v>3.7050964600000142</v>
      </c>
    </row>
    <row r="834" spans="1:12" ht="15" x14ac:dyDescent="0.2">
      <c r="A834" s="8"/>
      <c r="B834" s="28"/>
      <c r="C834" s="28"/>
      <c r="D834" s="13"/>
      <c r="E834" s="13"/>
      <c r="F834" s="13"/>
      <c r="G834" s="59"/>
      <c r="H834" s="60" t="s">
        <v>180</v>
      </c>
      <c r="I834" s="61" t="s">
        <v>181</v>
      </c>
      <c r="J834" s="62">
        <v>1634.6476740000001</v>
      </c>
      <c r="K834" s="62">
        <v>1847.0366110800001</v>
      </c>
      <c r="L834" s="62">
        <f t="shared" si="12"/>
        <v>212.38893708000001</v>
      </c>
    </row>
    <row r="835" spans="1:12" ht="15" x14ac:dyDescent="0.2">
      <c r="A835" s="8"/>
      <c r="B835" s="28"/>
      <c r="C835" s="28"/>
      <c r="D835" s="13"/>
      <c r="E835" s="13"/>
      <c r="F835" s="13"/>
      <c r="G835" s="59"/>
      <c r="H835" s="60" t="s">
        <v>182</v>
      </c>
      <c r="I835" s="61" t="s">
        <v>183</v>
      </c>
      <c r="J835" s="62">
        <v>187.92466899999999</v>
      </c>
      <c r="K835" s="62">
        <v>283.48662540999999</v>
      </c>
      <c r="L835" s="62">
        <f t="shared" si="12"/>
        <v>95.561956409999993</v>
      </c>
    </row>
    <row r="836" spans="1:12" ht="15" x14ac:dyDescent="0.2">
      <c r="A836" s="8"/>
      <c r="B836" s="28"/>
      <c r="C836" s="28"/>
      <c r="D836" s="13"/>
      <c r="E836" s="13"/>
      <c r="F836" s="13"/>
      <c r="G836" s="59"/>
      <c r="H836" s="60" t="s">
        <v>184</v>
      </c>
      <c r="I836" s="61" t="s">
        <v>185</v>
      </c>
      <c r="J836" s="62">
        <v>163.33181099999999</v>
      </c>
      <c r="K836" s="62">
        <v>43.779091999999991</v>
      </c>
      <c r="L836" s="62">
        <f t="shared" si="12"/>
        <v>-119.552719</v>
      </c>
    </row>
    <row r="837" spans="1:12" ht="30" x14ac:dyDescent="0.2">
      <c r="A837" s="8"/>
      <c r="B837" s="28"/>
      <c r="C837" s="28"/>
      <c r="D837" s="13"/>
      <c r="E837" s="13"/>
      <c r="F837" s="13"/>
      <c r="G837" s="59"/>
      <c r="H837" s="60" t="s">
        <v>2124</v>
      </c>
      <c r="I837" s="61" t="s">
        <v>2125</v>
      </c>
      <c r="J837" s="62">
        <v>1000.15043</v>
      </c>
      <c r="K837" s="62">
        <v>1000.07742481</v>
      </c>
      <c r="L837" s="62">
        <f t="shared" si="12"/>
        <v>-7.3005190000003495E-2</v>
      </c>
    </row>
    <row r="838" spans="1:12" ht="30" x14ac:dyDescent="0.2">
      <c r="A838" s="8"/>
      <c r="B838" s="28"/>
      <c r="C838" s="28"/>
      <c r="D838" s="13"/>
      <c r="E838" s="13"/>
      <c r="F838" s="13"/>
      <c r="G838" s="59"/>
      <c r="H838" s="60" t="s">
        <v>186</v>
      </c>
      <c r="I838" s="61" t="s">
        <v>187</v>
      </c>
      <c r="J838" s="62">
        <v>43.600828</v>
      </c>
      <c r="K838" s="62">
        <v>43.239201969999982</v>
      </c>
      <c r="L838" s="62">
        <f t="shared" si="12"/>
        <v>-0.36162603000001781</v>
      </c>
    </row>
    <row r="839" spans="1:12" ht="15" x14ac:dyDescent="0.2">
      <c r="A839" s="8"/>
      <c r="B839" s="28"/>
      <c r="C839" s="28"/>
      <c r="D839" s="13"/>
      <c r="E839" s="13"/>
      <c r="F839" s="13"/>
      <c r="G839" s="59"/>
      <c r="H839" s="60" t="s">
        <v>188</v>
      </c>
      <c r="I839" s="61" t="s">
        <v>189</v>
      </c>
      <c r="J839" s="62">
        <v>1081.2654990000001</v>
      </c>
      <c r="K839" s="62">
        <v>1299.89647358</v>
      </c>
      <c r="L839" s="62">
        <f t="shared" si="12"/>
        <v>218.63097457999993</v>
      </c>
    </row>
    <row r="840" spans="1:12" ht="15" x14ac:dyDescent="0.2">
      <c r="A840" s="8"/>
      <c r="B840" s="28"/>
      <c r="C840" s="28"/>
      <c r="D840" s="13"/>
      <c r="E840" s="29">
        <v>12</v>
      </c>
      <c r="F840" s="30" t="s">
        <v>190</v>
      </c>
      <c r="G840" s="31"/>
      <c r="H840" s="32"/>
      <c r="I840" s="33"/>
      <c r="J840" s="34">
        <v>145414.570947</v>
      </c>
      <c r="K840" s="34">
        <v>188902.07444852008</v>
      </c>
      <c r="L840" s="34">
        <f t="shared" si="12"/>
        <v>43487.503501520085</v>
      </c>
    </row>
    <row r="841" spans="1:12" ht="15" x14ac:dyDescent="0.2">
      <c r="A841" s="8"/>
      <c r="B841" s="28"/>
      <c r="C841" s="28"/>
      <c r="D841" s="13"/>
      <c r="E841" s="13"/>
      <c r="F841" s="13"/>
      <c r="G841" s="55" t="s">
        <v>2</v>
      </c>
      <c r="H841" s="56"/>
      <c r="I841" s="57"/>
      <c r="J841" s="58">
        <v>17972.040024999998</v>
      </c>
      <c r="K841" s="58">
        <v>9017.4778056299983</v>
      </c>
      <c r="L841" s="58">
        <f t="shared" ref="L841:L904" si="13">+K841-J841</f>
        <v>-8954.5622193700001</v>
      </c>
    </row>
    <row r="842" spans="1:12" ht="15" x14ac:dyDescent="0.2">
      <c r="A842" s="8"/>
      <c r="B842" s="28"/>
      <c r="C842" s="28"/>
      <c r="D842" s="13"/>
      <c r="E842" s="13"/>
      <c r="F842" s="13"/>
      <c r="G842" s="59"/>
      <c r="H842" s="60" t="s">
        <v>1812</v>
      </c>
      <c r="I842" s="61" t="s">
        <v>1194</v>
      </c>
      <c r="J842" s="62">
        <v>101.40070799999999</v>
      </c>
      <c r="K842" s="62">
        <v>103.68232238</v>
      </c>
      <c r="L842" s="62">
        <f t="shared" si="13"/>
        <v>2.2816143800000077</v>
      </c>
    </row>
    <row r="843" spans="1:12" ht="15" x14ac:dyDescent="0.2">
      <c r="A843" s="8"/>
      <c r="B843" s="28"/>
      <c r="C843" s="28"/>
      <c r="D843" s="13"/>
      <c r="E843" s="13"/>
      <c r="F843" s="13"/>
      <c r="G843" s="59"/>
      <c r="H843" s="60" t="s">
        <v>1826</v>
      </c>
      <c r="I843" s="61" t="s">
        <v>1304</v>
      </c>
      <c r="J843" s="62">
        <v>71.638600999999994</v>
      </c>
      <c r="K843" s="62">
        <v>73.094782730000006</v>
      </c>
      <c r="L843" s="62">
        <f t="shared" si="13"/>
        <v>1.4561817300000115</v>
      </c>
    </row>
    <row r="844" spans="1:12" ht="15" x14ac:dyDescent="0.2">
      <c r="A844" s="8"/>
      <c r="B844" s="28"/>
      <c r="C844" s="28"/>
      <c r="D844" s="13"/>
      <c r="E844" s="13"/>
      <c r="F844" s="13"/>
      <c r="G844" s="59"/>
      <c r="H844" s="60" t="s">
        <v>1827</v>
      </c>
      <c r="I844" s="61" t="s">
        <v>1195</v>
      </c>
      <c r="J844" s="62">
        <v>63.468853000000003</v>
      </c>
      <c r="K844" s="62">
        <v>58.15257956</v>
      </c>
      <c r="L844" s="62">
        <f t="shared" si="13"/>
        <v>-5.3162734400000033</v>
      </c>
    </row>
    <row r="845" spans="1:12" ht="15" x14ac:dyDescent="0.2">
      <c r="A845" s="8"/>
      <c r="B845" s="28"/>
      <c r="C845" s="28"/>
      <c r="D845" s="13"/>
      <c r="E845" s="13"/>
      <c r="F845" s="13"/>
      <c r="G845" s="59"/>
      <c r="H845" s="60" t="s">
        <v>1829</v>
      </c>
      <c r="I845" s="61" t="s">
        <v>1436</v>
      </c>
      <c r="J845" s="62">
        <v>17.701820000000001</v>
      </c>
      <c r="K845" s="62">
        <v>13.024712909999998</v>
      </c>
      <c r="L845" s="62">
        <f t="shared" si="13"/>
        <v>-4.6771070900000034</v>
      </c>
    </row>
    <row r="846" spans="1:12" ht="30" x14ac:dyDescent="0.2">
      <c r="A846" s="8"/>
      <c r="B846" s="28"/>
      <c r="C846" s="28"/>
      <c r="D846" s="13"/>
      <c r="E846" s="13"/>
      <c r="F846" s="13"/>
      <c r="G846" s="59"/>
      <c r="H846" s="60" t="s">
        <v>2095</v>
      </c>
      <c r="I846" s="61" t="s">
        <v>1437</v>
      </c>
      <c r="J846" s="62">
        <v>7512.6678039999997</v>
      </c>
      <c r="K846" s="62">
        <v>1334.8807827199996</v>
      </c>
      <c r="L846" s="62">
        <f t="shared" si="13"/>
        <v>-6177.7870212799999</v>
      </c>
    </row>
    <row r="847" spans="1:12" ht="15" x14ac:dyDescent="0.2">
      <c r="A847" s="8"/>
      <c r="B847" s="28"/>
      <c r="C847" s="28"/>
      <c r="D847" s="13"/>
      <c r="E847" s="13"/>
      <c r="F847" s="13"/>
      <c r="G847" s="59"/>
      <c r="H847" s="60" t="s">
        <v>1872</v>
      </c>
      <c r="I847" s="61" t="s">
        <v>1438</v>
      </c>
      <c r="J847" s="62">
        <v>41.221682999999999</v>
      </c>
      <c r="K847" s="62">
        <v>38.749056690000003</v>
      </c>
      <c r="L847" s="62">
        <f t="shared" si="13"/>
        <v>-2.4726263099999954</v>
      </c>
    </row>
    <row r="848" spans="1:12" ht="15" x14ac:dyDescent="0.2">
      <c r="A848" s="8"/>
      <c r="B848" s="28"/>
      <c r="C848" s="28"/>
      <c r="D848" s="13"/>
      <c r="E848" s="13"/>
      <c r="F848" s="13"/>
      <c r="G848" s="59"/>
      <c r="H848" s="60" t="s">
        <v>2126</v>
      </c>
      <c r="I848" s="61" t="s">
        <v>1439</v>
      </c>
      <c r="J848" s="62">
        <v>37.15634</v>
      </c>
      <c r="K848" s="62">
        <v>30.723821199999996</v>
      </c>
      <c r="L848" s="62">
        <f t="shared" si="13"/>
        <v>-6.432518800000004</v>
      </c>
    </row>
    <row r="849" spans="1:12" ht="15" x14ac:dyDescent="0.2">
      <c r="A849" s="8"/>
      <c r="B849" s="28"/>
      <c r="C849" s="28"/>
      <c r="D849" s="13"/>
      <c r="E849" s="13"/>
      <c r="F849" s="13"/>
      <c r="G849" s="59"/>
      <c r="H849" s="60" t="s">
        <v>2097</v>
      </c>
      <c r="I849" s="61" t="s">
        <v>1417</v>
      </c>
      <c r="J849" s="62">
        <v>323.02360700000003</v>
      </c>
      <c r="K849" s="62">
        <v>452.77105713000009</v>
      </c>
      <c r="L849" s="62">
        <f t="shared" si="13"/>
        <v>129.74745013000006</v>
      </c>
    </row>
    <row r="850" spans="1:12" ht="15" x14ac:dyDescent="0.2">
      <c r="A850" s="8"/>
      <c r="B850" s="28"/>
      <c r="C850" s="28"/>
      <c r="D850" s="13"/>
      <c r="E850" s="13"/>
      <c r="F850" s="13"/>
      <c r="G850" s="59"/>
      <c r="H850" s="60" t="s">
        <v>1837</v>
      </c>
      <c r="I850" s="61" t="s">
        <v>1440</v>
      </c>
      <c r="J850" s="62">
        <v>59.509017</v>
      </c>
      <c r="K850" s="62">
        <v>46.976828700000027</v>
      </c>
      <c r="L850" s="62">
        <f t="shared" si="13"/>
        <v>-12.532188299999973</v>
      </c>
    </row>
    <row r="851" spans="1:12" ht="15" x14ac:dyDescent="0.2">
      <c r="A851" s="8"/>
      <c r="B851" s="28"/>
      <c r="C851" s="28"/>
      <c r="D851" s="13"/>
      <c r="E851" s="13"/>
      <c r="F851" s="13"/>
      <c r="G851" s="59"/>
      <c r="H851" s="60" t="s">
        <v>1880</v>
      </c>
      <c r="I851" s="61" t="s">
        <v>1441</v>
      </c>
      <c r="J851" s="62">
        <v>346.03270099999997</v>
      </c>
      <c r="K851" s="62">
        <v>340.19592311999992</v>
      </c>
      <c r="L851" s="62">
        <f t="shared" si="13"/>
        <v>-5.8367778800000565</v>
      </c>
    </row>
    <row r="852" spans="1:12" ht="15" x14ac:dyDescent="0.2">
      <c r="A852" s="8"/>
      <c r="B852" s="28"/>
      <c r="C852" s="28"/>
      <c r="D852" s="13"/>
      <c r="E852" s="13"/>
      <c r="F852" s="13"/>
      <c r="G852" s="59"/>
      <c r="H852" s="60" t="s">
        <v>1883</v>
      </c>
      <c r="I852" s="61" t="s">
        <v>1442</v>
      </c>
      <c r="J852" s="62">
        <v>102.75273300000001</v>
      </c>
      <c r="K852" s="62">
        <v>87.699779270000008</v>
      </c>
      <c r="L852" s="62">
        <f t="shared" si="13"/>
        <v>-15.052953729999999</v>
      </c>
    </row>
    <row r="853" spans="1:12" ht="30" x14ac:dyDescent="0.2">
      <c r="A853" s="8"/>
      <c r="B853" s="28"/>
      <c r="C853" s="28"/>
      <c r="D853" s="13"/>
      <c r="E853" s="13"/>
      <c r="F853" s="13"/>
      <c r="G853" s="59"/>
      <c r="H853" s="60" t="s">
        <v>2098</v>
      </c>
      <c r="I853" s="61" t="s">
        <v>1443</v>
      </c>
      <c r="J853" s="62">
        <v>39.233559999999997</v>
      </c>
      <c r="K853" s="62">
        <v>13.12249694</v>
      </c>
      <c r="L853" s="62">
        <f t="shared" si="13"/>
        <v>-26.111063059999999</v>
      </c>
    </row>
    <row r="854" spans="1:12" ht="15" x14ac:dyDescent="0.2">
      <c r="A854" s="8"/>
      <c r="B854" s="28"/>
      <c r="C854" s="28"/>
      <c r="D854" s="13"/>
      <c r="E854" s="13"/>
      <c r="F854" s="13"/>
      <c r="G854" s="59"/>
      <c r="H854" s="60" t="s">
        <v>2099</v>
      </c>
      <c r="I854" s="61" t="s">
        <v>1444</v>
      </c>
      <c r="J854" s="62">
        <v>551.83764199999996</v>
      </c>
      <c r="K854" s="62">
        <v>678.64643385000011</v>
      </c>
      <c r="L854" s="62">
        <f t="shared" si="13"/>
        <v>126.80879185000015</v>
      </c>
    </row>
    <row r="855" spans="1:12" ht="15" x14ac:dyDescent="0.2">
      <c r="A855" s="8"/>
      <c r="B855" s="28"/>
      <c r="C855" s="28"/>
      <c r="D855" s="13"/>
      <c r="E855" s="13"/>
      <c r="F855" s="13"/>
      <c r="G855" s="59"/>
      <c r="H855" s="60" t="s">
        <v>1841</v>
      </c>
      <c r="I855" s="61" t="s">
        <v>1773</v>
      </c>
      <c r="J855" s="62">
        <v>1695.1436209999999</v>
      </c>
      <c r="K855" s="62">
        <v>81.491376880000018</v>
      </c>
      <c r="L855" s="62">
        <f t="shared" si="13"/>
        <v>-1613.65224412</v>
      </c>
    </row>
    <row r="856" spans="1:12" ht="15" x14ac:dyDescent="0.2">
      <c r="A856" s="8"/>
      <c r="B856" s="28"/>
      <c r="C856" s="28"/>
      <c r="D856" s="13"/>
      <c r="E856" s="13"/>
      <c r="F856" s="13"/>
      <c r="G856" s="59"/>
      <c r="H856" s="60" t="s">
        <v>1927</v>
      </c>
      <c r="I856" s="61" t="s">
        <v>1184</v>
      </c>
      <c r="J856" s="62">
        <v>118.22296</v>
      </c>
      <c r="K856" s="62">
        <v>80.796810100000002</v>
      </c>
      <c r="L856" s="62">
        <f t="shared" si="13"/>
        <v>-37.426149899999999</v>
      </c>
    </row>
    <row r="857" spans="1:12" ht="15" x14ac:dyDescent="0.2">
      <c r="A857" s="8"/>
      <c r="B857" s="28"/>
      <c r="C857" s="28"/>
      <c r="D857" s="13"/>
      <c r="E857" s="13"/>
      <c r="F857" s="13"/>
      <c r="G857" s="59"/>
      <c r="H857" s="60" t="s">
        <v>1928</v>
      </c>
      <c r="I857" s="61" t="s">
        <v>1445</v>
      </c>
      <c r="J857" s="62">
        <v>72.632746999999995</v>
      </c>
      <c r="K857" s="62">
        <v>125.53400696999998</v>
      </c>
      <c r="L857" s="62">
        <f t="shared" si="13"/>
        <v>52.901259969999984</v>
      </c>
    </row>
    <row r="858" spans="1:12" ht="15" x14ac:dyDescent="0.2">
      <c r="A858" s="8"/>
      <c r="B858" s="28"/>
      <c r="C858" s="28"/>
      <c r="D858" s="13"/>
      <c r="E858" s="13"/>
      <c r="F858" s="13"/>
      <c r="G858" s="59"/>
      <c r="H858" s="60" t="s">
        <v>1929</v>
      </c>
      <c r="I858" s="61" t="s">
        <v>1185</v>
      </c>
      <c r="J858" s="62">
        <v>208.32302999999999</v>
      </c>
      <c r="K858" s="62">
        <v>170.04784020000005</v>
      </c>
      <c r="L858" s="62">
        <f t="shared" si="13"/>
        <v>-38.275189799999936</v>
      </c>
    </row>
    <row r="859" spans="1:12" ht="15" x14ac:dyDescent="0.2">
      <c r="A859" s="8"/>
      <c r="B859" s="28"/>
      <c r="C859" s="28"/>
      <c r="D859" s="13"/>
      <c r="E859" s="13"/>
      <c r="F859" s="13"/>
      <c r="G859" s="59"/>
      <c r="H859" s="60" t="s">
        <v>1930</v>
      </c>
      <c r="I859" s="61" t="s">
        <v>1433</v>
      </c>
      <c r="J859" s="62">
        <v>432.44680299999999</v>
      </c>
      <c r="K859" s="62">
        <v>478.40973193000008</v>
      </c>
      <c r="L859" s="62">
        <f t="shared" si="13"/>
        <v>45.962928930000089</v>
      </c>
    </row>
    <row r="860" spans="1:12" ht="15" x14ac:dyDescent="0.2">
      <c r="A860" s="8"/>
      <c r="B860" s="28"/>
      <c r="C860" s="28"/>
      <c r="D860" s="13"/>
      <c r="E860" s="13"/>
      <c r="F860" s="13"/>
      <c r="G860" s="59"/>
      <c r="H860" s="60" t="s">
        <v>1931</v>
      </c>
      <c r="I860" s="61" t="s">
        <v>1446</v>
      </c>
      <c r="J860" s="62">
        <v>108.203064</v>
      </c>
      <c r="K860" s="62">
        <v>600.79906439000024</v>
      </c>
      <c r="L860" s="62">
        <f t="shared" si="13"/>
        <v>492.59600039000026</v>
      </c>
    </row>
    <row r="861" spans="1:12" ht="15" x14ac:dyDescent="0.2">
      <c r="A861" s="8"/>
      <c r="B861" s="28"/>
      <c r="C861" s="28"/>
      <c r="D861" s="13"/>
      <c r="E861" s="13"/>
      <c r="F861" s="13"/>
      <c r="G861" s="59"/>
      <c r="H861" s="60" t="s">
        <v>1842</v>
      </c>
      <c r="I861" s="61" t="s">
        <v>1447</v>
      </c>
      <c r="J861" s="62">
        <v>38.61844</v>
      </c>
      <c r="K861" s="62">
        <v>22.855628469999996</v>
      </c>
      <c r="L861" s="62">
        <f t="shared" si="13"/>
        <v>-15.762811530000004</v>
      </c>
    </row>
    <row r="862" spans="1:12" ht="15" x14ac:dyDescent="0.2">
      <c r="A862" s="8"/>
      <c r="B862" s="28"/>
      <c r="C862" s="28"/>
      <c r="D862" s="13"/>
      <c r="E862" s="13"/>
      <c r="F862" s="13"/>
      <c r="G862" s="59"/>
      <c r="H862" s="60" t="s">
        <v>1937</v>
      </c>
      <c r="I862" s="61" t="s">
        <v>1448</v>
      </c>
      <c r="J862" s="62">
        <v>4116.634779</v>
      </c>
      <c r="K862" s="62">
        <v>3637.8252712699982</v>
      </c>
      <c r="L862" s="62">
        <f t="shared" si="13"/>
        <v>-478.80950773000177</v>
      </c>
    </row>
    <row r="863" spans="1:12" ht="15" x14ac:dyDescent="0.2">
      <c r="A863" s="8"/>
      <c r="B863" s="28"/>
      <c r="C863" s="28"/>
      <c r="D863" s="13"/>
      <c r="E863" s="13"/>
      <c r="F863" s="13"/>
      <c r="G863" s="59"/>
      <c r="H863" s="60" t="s">
        <v>1938</v>
      </c>
      <c r="I863" s="61" t="s">
        <v>1449</v>
      </c>
      <c r="J863" s="62">
        <v>1825.547014</v>
      </c>
      <c r="K863" s="62">
        <v>472.77126158999988</v>
      </c>
      <c r="L863" s="62">
        <f t="shared" si="13"/>
        <v>-1352.7757524100002</v>
      </c>
    </row>
    <row r="864" spans="1:12" ht="15" x14ac:dyDescent="0.2">
      <c r="A864" s="8"/>
      <c r="B864" s="28"/>
      <c r="C864" s="28"/>
      <c r="D864" s="13"/>
      <c r="E864" s="13"/>
      <c r="F864" s="13"/>
      <c r="G864" s="59"/>
      <c r="H864" s="60" t="s">
        <v>1939</v>
      </c>
      <c r="I864" s="61" t="s">
        <v>1450</v>
      </c>
      <c r="J864" s="62">
        <v>65.792088000000007</v>
      </c>
      <c r="K864" s="62">
        <v>57.030466370000021</v>
      </c>
      <c r="L864" s="62">
        <f t="shared" si="13"/>
        <v>-8.7616216299999863</v>
      </c>
    </row>
    <row r="865" spans="1:12" ht="15" x14ac:dyDescent="0.2">
      <c r="A865" s="8"/>
      <c r="B865" s="28"/>
      <c r="C865" s="28"/>
      <c r="D865" s="13"/>
      <c r="E865" s="13"/>
      <c r="F865" s="13"/>
      <c r="G865" s="59"/>
      <c r="H865" s="60" t="s">
        <v>2030</v>
      </c>
      <c r="I865" s="61" t="s">
        <v>1451</v>
      </c>
      <c r="J865" s="62">
        <v>22.830410000000001</v>
      </c>
      <c r="K865" s="62">
        <v>18.195770260000003</v>
      </c>
      <c r="L865" s="62">
        <f t="shared" si="13"/>
        <v>-4.6346397399999972</v>
      </c>
    </row>
    <row r="866" spans="1:12" ht="15" x14ac:dyDescent="0.2">
      <c r="A866" s="8"/>
      <c r="B866" s="28"/>
      <c r="C866" s="28"/>
      <c r="D866" s="13"/>
      <c r="E866" s="13"/>
      <c r="F866" s="13"/>
      <c r="G866" s="55" t="s">
        <v>41</v>
      </c>
      <c r="H866" s="56"/>
      <c r="I866" s="57"/>
      <c r="J866" s="58">
        <v>8362.1308040000004</v>
      </c>
      <c r="K866" s="58">
        <v>16035.622079070003</v>
      </c>
      <c r="L866" s="58">
        <f t="shared" si="13"/>
        <v>7673.4912750700023</v>
      </c>
    </row>
    <row r="867" spans="1:12" ht="15" x14ac:dyDescent="0.2">
      <c r="A867" s="8"/>
      <c r="B867" s="28"/>
      <c r="C867" s="28"/>
      <c r="D867" s="13"/>
      <c r="E867" s="13"/>
      <c r="F867" s="13"/>
      <c r="G867" s="59"/>
      <c r="H867" s="60" t="s">
        <v>88</v>
      </c>
      <c r="I867" s="61" t="s">
        <v>191</v>
      </c>
      <c r="J867" s="62">
        <v>66.318978999999999</v>
      </c>
      <c r="K867" s="62">
        <v>67.520189389999985</v>
      </c>
      <c r="L867" s="62">
        <f t="shared" si="13"/>
        <v>1.2012103899999858</v>
      </c>
    </row>
    <row r="868" spans="1:12" ht="15" x14ac:dyDescent="0.2">
      <c r="A868" s="8"/>
      <c r="B868" s="28"/>
      <c r="C868" s="28"/>
      <c r="D868" s="13"/>
      <c r="E868" s="13"/>
      <c r="F868" s="13"/>
      <c r="G868" s="59"/>
      <c r="H868" s="60" t="s">
        <v>52</v>
      </c>
      <c r="I868" s="61" t="s">
        <v>192</v>
      </c>
      <c r="J868" s="62">
        <v>102.046291</v>
      </c>
      <c r="K868" s="62">
        <v>88.245123759999984</v>
      </c>
      <c r="L868" s="62">
        <f t="shared" si="13"/>
        <v>-13.801167240000012</v>
      </c>
    </row>
    <row r="869" spans="1:12" ht="15" x14ac:dyDescent="0.2">
      <c r="A869" s="8"/>
      <c r="B869" s="28"/>
      <c r="C869" s="28"/>
      <c r="D869" s="13"/>
      <c r="E869" s="13"/>
      <c r="F869" s="13"/>
      <c r="G869" s="59"/>
      <c r="H869" s="60" t="s">
        <v>53</v>
      </c>
      <c r="I869" s="61" t="s">
        <v>193</v>
      </c>
      <c r="J869" s="62">
        <v>425.92577699999998</v>
      </c>
      <c r="K869" s="62">
        <v>342.44001039</v>
      </c>
      <c r="L869" s="62">
        <f t="shared" si="13"/>
        <v>-83.485766609999985</v>
      </c>
    </row>
    <row r="870" spans="1:12" ht="15" x14ac:dyDescent="0.2">
      <c r="A870" s="8"/>
      <c r="B870" s="28"/>
      <c r="C870" s="28"/>
      <c r="D870" s="13"/>
      <c r="E870" s="13"/>
      <c r="F870" s="13"/>
      <c r="G870" s="59"/>
      <c r="H870" s="60" t="s">
        <v>55</v>
      </c>
      <c r="I870" s="61" t="s">
        <v>194</v>
      </c>
      <c r="J870" s="62">
        <v>1846.8344970000001</v>
      </c>
      <c r="K870" s="62">
        <v>1616.0548928500004</v>
      </c>
      <c r="L870" s="62">
        <f t="shared" si="13"/>
        <v>-230.77960414999961</v>
      </c>
    </row>
    <row r="871" spans="1:12" ht="15" x14ac:dyDescent="0.2">
      <c r="A871" s="8"/>
      <c r="B871" s="28"/>
      <c r="C871" s="28"/>
      <c r="D871" s="13"/>
      <c r="E871" s="13"/>
      <c r="F871" s="13"/>
      <c r="G871" s="59"/>
      <c r="H871" s="60" t="s">
        <v>56</v>
      </c>
      <c r="I871" s="61" t="s">
        <v>195</v>
      </c>
      <c r="J871" s="62">
        <v>98.621830000000003</v>
      </c>
      <c r="K871" s="62">
        <v>80.264812720000009</v>
      </c>
      <c r="L871" s="62">
        <f t="shared" si="13"/>
        <v>-18.357017279999994</v>
      </c>
    </row>
    <row r="872" spans="1:12" ht="15" x14ac:dyDescent="0.2">
      <c r="A872" s="8"/>
      <c r="B872" s="28"/>
      <c r="C872" s="28"/>
      <c r="D872" s="13"/>
      <c r="E872" s="13"/>
      <c r="F872" s="13"/>
      <c r="G872" s="59"/>
      <c r="H872" s="60" t="s">
        <v>57</v>
      </c>
      <c r="I872" s="61" t="s">
        <v>196</v>
      </c>
      <c r="J872" s="62">
        <v>1094.250008</v>
      </c>
      <c r="K872" s="62">
        <v>1193.6469661100002</v>
      </c>
      <c r="L872" s="62">
        <f t="shared" si="13"/>
        <v>99.396958110000242</v>
      </c>
    </row>
    <row r="873" spans="1:12" ht="30" x14ac:dyDescent="0.2">
      <c r="A873" s="8"/>
      <c r="B873" s="28"/>
      <c r="C873" s="28"/>
      <c r="D873" s="13"/>
      <c r="E873" s="13"/>
      <c r="F873" s="13"/>
      <c r="G873" s="59"/>
      <c r="H873" s="60" t="s">
        <v>59</v>
      </c>
      <c r="I873" s="61" t="s">
        <v>197</v>
      </c>
      <c r="J873" s="62">
        <v>958.30753300000003</v>
      </c>
      <c r="K873" s="62">
        <v>896.00507040000002</v>
      </c>
      <c r="L873" s="62">
        <f t="shared" si="13"/>
        <v>-62.302462600000013</v>
      </c>
    </row>
    <row r="874" spans="1:12" ht="15" x14ac:dyDescent="0.2">
      <c r="A874" s="8"/>
      <c r="B874" s="28"/>
      <c r="C874" s="28"/>
      <c r="D874" s="13"/>
      <c r="E874" s="13"/>
      <c r="F874" s="13"/>
      <c r="G874" s="59"/>
      <c r="H874" s="60" t="s">
        <v>61</v>
      </c>
      <c r="I874" s="61" t="s">
        <v>198</v>
      </c>
      <c r="J874" s="62">
        <v>25.716920999999999</v>
      </c>
      <c r="K874" s="62">
        <v>23.922942540000001</v>
      </c>
      <c r="L874" s="62">
        <f t="shared" si="13"/>
        <v>-1.7939784599999982</v>
      </c>
    </row>
    <row r="875" spans="1:12" ht="15" x14ac:dyDescent="0.2">
      <c r="A875" s="8"/>
      <c r="B875" s="28"/>
      <c r="C875" s="28"/>
      <c r="D875" s="13"/>
      <c r="E875" s="13"/>
      <c r="F875" s="13"/>
      <c r="G875" s="59"/>
      <c r="H875" s="60" t="s">
        <v>63</v>
      </c>
      <c r="I875" s="61" t="s">
        <v>199</v>
      </c>
      <c r="J875" s="62">
        <v>2231.6134590000001</v>
      </c>
      <c r="K875" s="62">
        <v>9524.9324458700012</v>
      </c>
      <c r="L875" s="62">
        <f t="shared" si="13"/>
        <v>7293.318986870001</v>
      </c>
    </row>
    <row r="876" spans="1:12" ht="15" x14ac:dyDescent="0.2">
      <c r="A876" s="8"/>
      <c r="B876" s="28"/>
      <c r="C876" s="28"/>
      <c r="D876" s="13"/>
      <c r="E876" s="13"/>
      <c r="F876" s="13"/>
      <c r="G876" s="59"/>
      <c r="H876" s="60" t="s">
        <v>200</v>
      </c>
      <c r="I876" s="61" t="s">
        <v>201</v>
      </c>
      <c r="J876" s="62">
        <v>732.10983699999997</v>
      </c>
      <c r="K876" s="62">
        <v>1477.3420278900001</v>
      </c>
      <c r="L876" s="62">
        <f t="shared" si="13"/>
        <v>745.23219089000008</v>
      </c>
    </row>
    <row r="877" spans="1:12" ht="15" x14ac:dyDescent="0.2">
      <c r="A877" s="8"/>
      <c r="B877" s="28"/>
      <c r="C877" s="28"/>
      <c r="D877" s="13"/>
      <c r="E877" s="13"/>
      <c r="F877" s="13"/>
      <c r="G877" s="59"/>
      <c r="H877" s="60" t="s">
        <v>65</v>
      </c>
      <c r="I877" s="61" t="s">
        <v>202</v>
      </c>
      <c r="J877" s="62">
        <v>44.000878999999998</v>
      </c>
      <c r="K877" s="62">
        <v>34.909479490000002</v>
      </c>
      <c r="L877" s="62">
        <f t="shared" si="13"/>
        <v>-9.0913995099999951</v>
      </c>
    </row>
    <row r="878" spans="1:12" ht="15" x14ac:dyDescent="0.2">
      <c r="A878" s="8"/>
      <c r="B878" s="28"/>
      <c r="C878" s="28"/>
      <c r="D878" s="13"/>
      <c r="E878" s="13"/>
      <c r="F878" s="13"/>
      <c r="G878" s="59"/>
      <c r="H878" s="60" t="s">
        <v>67</v>
      </c>
      <c r="I878" s="61" t="s">
        <v>203</v>
      </c>
      <c r="J878" s="62">
        <v>31.090392999999999</v>
      </c>
      <c r="K878" s="62">
        <v>31.459643949999986</v>
      </c>
      <c r="L878" s="62">
        <f t="shared" si="13"/>
        <v>0.3692509499999872</v>
      </c>
    </row>
    <row r="879" spans="1:12" ht="15" x14ac:dyDescent="0.2">
      <c r="A879" s="8"/>
      <c r="B879" s="28"/>
      <c r="C879" s="28"/>
      <c r="D879" s="13"/>
      <c r="E879" s="13"/>
      <c r="F879" s="13"/>
      <c r="G879" s="59"/>
      <c r="H879" s="60" t="s">
        <v>204</v>
      </c>
      <c r="I879" s="61" t="s">
        <v>205</v>
      </c>
      <c r="J879" s="62">
        <v>705.2944</v>
      </c>
      <c r="K879" s="62">
        <v>658.87847371000009</v>
      </c>
      <c r="L879" s="62">
        <f t="shared" si="13"/>
        <v>-46.415926289999902</v>
      </c>
    </row>
    <row r="880" spans="1:12" ht="15" x14ac:dyDescent="0.2">
      <c r="A880" s="8"/>
      <c r="B880" s="28"/>
      <c r="C880" s="28"/>
      <c r="D880" s="13"/>
      <c r="E880" s="13"/>
      <c r="F880" s="13"/>
      <c r="G880" s="55" t="s">
        <v>70</v>
      </c>
      <c r="H880" s="56"/>
      <c r="I880" s="57"/>
      <c r="J880" s="58">
        <v>119080.40011800001</v>
      </c>
      <c r="K880" s="58">
        <v>163848.97456382005</v>
      </c>
      <c r="L880" s="58">
        <f t="shared" si="13"/>
        <v>44768.57444582005</v>
      </c>
    </row>
    <row r="881" spans="1:12" ht="15" x14ac:dyDescent="0.2">
      <c r="A881" s="8"/>
      <c r="B881" s="28"/>
      <c r="C881" s="28"/>
      <c r="D881" s="13"/>
      <c r="E881" s="13"/>
      <c r="F881" s="13"/>
      <c r="G881" s="59"/>
      <c r="H881" s="60" t="s">
        <v>206</v>
      </c>
      <c r="I881" s="61" t="s">
        <v>207</v>
      </c>
      <c r="J881" s="62">
        <v>1479.0092059999999</v>
      </c>
      <c r="K881" s="62">
        <v>1613.9812371100004</v>
      </c>
      <c r="L881" s="62">
        <f t="shared" si="13"/>
        <v>134.97203111000044</v>
      </c>
    </row>
    <row r="882" spans="1:12" ht="15" x14ac:dyDescent="0.2">
      <c r="A882" s="8"/>
      <c r="B882" s="28"/>
      <c r="C882" s="28"/>
      <c r="D882" s="13"/>
      <c r="E882" s="13"/>
      <c r="F882" s="13"/>
      <c r="G882" s="59"/>
      <c r="H882" s="60" t="s">
        <v>2127</v>
      </c>
      <c r="I882" s="61" t="s">
        <v>2128</v>
      </c>
      <c r="J882" s="62">
        <v>89301.288696000003</v>
      </c>
      <c r="K882" s="62">
        <v>122820.77532228004</v>
      </c>
      <c r="L882" s="62">
        <f t="shared" si="13"/>
        <v>33519.486626280035</v>
      </c>
    </row>
    <row r="883" spans="1:12" ht="15" x14ac:dyDescent="0.2">
      <c r="A883" s="8"/>
      <c r="B883" s="28"/>
      <c r="C883" s="28"/>
      <c r="D883" s="13"/>
      <c r="E883" s="13"/>
      <c r="F883" s="13"/>
      <c r="G883" s="59"/>
      <c r="H883" s="60" t="s">
        <v>208</v>
      </c>
      <c r="I883" s="61" t="s">
        <v>209</v>
      </c>
      <c r="J883" s="62">
        <v>421.00299699999999</v>
      </c>
      <c r="K883" s="62">
        <v>446.86915302</v>
      </c>
      <c r="L883" s="62">
        <f t="shared" si="13"/>
        <v>25.866156020000005</v>
      </c>
    </row>
    <row r="884" spans="1:12" ht="15" x14ac:dyDescent="0.2">
      <c r="A884" s="8"/>
      <c r="B884" s="28"/>
      <c r="C884" s="28"/>
      <c r="D884" s="13"/>
      <c r="E884" s="13"/>
      <c r="F884" s="13"/>
      <c r="G884" s="59"/>
      <c r="H884" s="60" t="s">
        <v>210</v>
      </c>
      <c r="I884" s="61" t="s">
        <v>211</v>
      </c>
      <c r="J884" s="62">
        <v>801.64709900000003</v>
      </c>
      <c r="K884" s="62">
        <v>789.82765252000036</v>
      </c>
      <c r="L884" s="62">
        <f t="shared" si="13"/>
        <v>-11.819446479999669</v>
      </c>
    </row>
    <row r="885" spans="1:12" ht="15" x14ac:dyDescent="0.2">
      <c r="A885" s="8"/>
      <c r="B885" s="28"/>
      <c r="C885" s="28"/>
      <c r="D885" s="13"/>
      <c r="E885" s="13"/>
      <c r="F885" s="13"/>
      <c r="G885" s="59"/>
      <c r="H885" s="60" t="s">
        <v>212</v>
      </c>
      <c r="I885" s="61" t="s">
        <v>213</v>
      </c>
      <c r="J885" s="62">
        <v>1664.910629</v>
      </c>
      <c r="K885" s="62">
        <v>2183.6921096700007</v>
      </c>
      <c r="L885" s="62">
        <f t="shared" si="13"/>
        <v>518.78148067000075</v>
      </c>
    </row>
    <row r="886" spans="1:12" ht="15" x14ac:dyDescent="0.2">
      <c r="A886" s="8"/>
      <c r="B886" s="28"/>
      <c r="C886" s="28"/>
      <c r="D886" s="13"/>
      <c r="E886" s="13"/>
      <c r="F886" s="13"/>
      <c r="G886" s="59"/>
      <c r="H886" s="60" t="s">
        <v>214</v>
      </c>
      <c r="I886" s="61" t="s">
        <v>215</v>
      </c>
      <c r="J886" s="62">
        <v>1168.269808</v>
      </c>
      <c r="K886" s="62">
        <v>1840.4106453700015</v>
      </c>
      <c r="L886" s="62">
        <f t="shared" si="13"/>
        <v>672.14083737000146</v>
      </c>
    </row>
    <row r="887" spans="1:12" ht="15" x14ac:dyDescent="0.2">
      <c r="A887" s="8"/>
      <c r="B887" s="28"/>
      <c r="C887" s="28"/>
      <c r="D887" s="13"/>
      <c r="E887" s="13"/>
      <c r="F887" s="13"/>
      <c r="G887" s="59"/>
      <c r="H887" s="60" t="s">
        <v>216</v>
      </c>
      <c r="I887" s="61" t="s">
        <v>217</v>
      </c>
      <c r="J887" s="62">
        <v>3492.8062960000002</v>
      </c>
      <c r="K887" s="62">
        <v>4920.5556924499997</v>
      </c>
      <c r="L887" s="62">
        <f t="shared" si="13"/>
        <v>1427.7493964499995</v>
      </c>
    </row>
    <row r="888" spans="1:12" ht="15" x14ac:dyDescent="0.2">
      <c r="A888" s="8"/>
      <c r="B888" s="28"/>
      <c r="C888" s="28"/>
      <c r="D888" s="13"/>
      <c r="E888" s="13"/>
      <c r="F888" s="13"/>
      <c r="G888" s="59"/>
      <c r="H888" s="60" t="s">
        <v>218</v>
      </c>
      <c r="I888" s="61" t="s">
        <v>219</v>
      </c>
      <c r="J888" s="62">
        <v>1680.3928940000001</v>
      </c>
      <c r="K888" s="62">
        <v>2131.1545101199999</v>
      </c>
      <c r="L888" s="62">
        <f t="shared" si="13"/>
        <v>450.76161611999987</v>
      </c>
    </row>
    <row r="889" spans="1:12" ht="15" x14ac:dyDescent="0.2">
      <c r="A889" s="8"/>
      <c r="B889" s="28"/>
      <c r="C889" s="28"/>
      <c r="D889" s="13"/>
      <c r="E889" s="13"/>
      <c r="F889" s="13"/>
      <c r="G889" s="59"/>
      <c r="H889" s="60" t="s">
        <v>220</v>
      </c>
      <c r="I889" s="61" t="s">
        <v>221</v>
      </c>
      <c r="J889" s="62">
        <v>1168.9839850000001</v>
      </c>
      <c r="K889" s="62">
        <v>1444.5613813399996</v>
      </c>
      <c r="L889" s="62">
        <f t="shared" si="13"/>
        <v>275.5773963399995</v>
      </c>
    </row>
    <row r="890" spans="1:12" ht="15" x14ac:dyDescent="0.2">
      <c r="A890" s="8"/>
      <c r="B890" s="28"/>
      <c r="C890" s="28"/>
      <c r="D890" s="13"/>
      <c r="E890" s="13"/>
      <c r="F890" s="13"/>
      <c r="G890" s="59"/>
      <c r="H890" s="60" t="s">
        <v>222</v>
      </c>
      <c r="I890" s="61" t="s">
        <v>223</v>
      </c>
      <c r="J890" s="62">
        <v>602.62981500000001</v>
      </c>
      <c r="K890" s="62">
        <v>919.00289764000024</v>
      </c>
      <c r="L890" s="62">
        <f t="shared" si="13"/>
        <v>316.37308264000023</v>
      </c>
    </row>
    <row r="891" spans="1:12" ht="15" x14ac:dyDescent="0.2">
      <c r="A891" s="8"/>
      <c r="B891" s="28"/>
      <c r="C891" s="28"/>
      <c r="D891" s="13"/>
      <c r="E891" s="13"/>
      <c r="F891" s="13"/>
      <c r="G891" s="59"/>
      <c r="H891" s="60" t="s">
        <v>224</v>
      </c>
      <c r="I891" s="67" t="s">
        <v>225</v>
      </c>
      <c r="J891" s="62">
        <v>1034.1790410000001</v>
      </c>
      <c r="K891" s="62">
        <v>1225.3012026999997</v>
      </c>
      <c r="L891" s="62">
        <f t="shared" si="13"/>
        <v>191.12216169999965</v>
      </c>
    </row>
    <row r="892" spans="1:12" ht="30" x14ac:dyDescent="0.2">
      <c r="A892" s="8"/>
      <c r="B892" s="28"/>
      <c r="C892" s="28"/>
      <c r="D892" s="13"/>
      <c r="E892" s="13"/>
      <c r="F892" s="13"/>
      <c r="G892" s="59"/>
      <c r="H892" s="60" t="s">
        <v>226</v>
      </c>
      <c r="I892" s="61" t="s">
        <v>227</v>
      </c>
      <c r="J892" s="62">
        <v>810.37651100000005</v>
      </c>
      <c r="K892" s="62">
        <v>881.42632980999997</v>
      </c>
      <c r="L892" s="62">
        <f t="shared" si="13"/>
        <v>71.04981880999992</v>
      </c>
    </row>
    <row r="893" spans="1:12" ht="15" x14ac:dyDescent="0.2">
      <c r="A893" s="8"/>
      <c r="B893" s="28"/>
      <c r="C893" s="28"/>
      <c r="D893" s="13"/>
      <c r="E893" s="13"/>
      <c r="F893" s="13"/>
      <c r="G893" s="59"/>
      <c r="H893" s="60" t="s">
        <v>228</v>
      </c>
      <c r="I893" s="61" t="s">
        <v>229</v>
      </c>
      <c r="J893" s="62">
        <v>1457.628661</v>
      </c>
      <c r="K893" s="62">
        <v>2148.6901684299992</v>
      </c>
      <c r="L893" s="62">
        <f t="shared" si="13"/>
        <v>691.06150742999921</v>
      </c>
    </row>
    <row r="894" spans="1:12" ht="15" x14ac:dyDescent="0.2">
      <c r="A894" s="8"/>
      <c r="B894" s="28"/>
      <c r="C894" s="28"/>
      <c r="D894" s="13"/>
      <c r="E894" s="13"/>
      <c r="F894" s="13"/>
      <c r="G894" s="59"/>
      <c r="H894" s="60" t="s">
        <v>230</v>
      </c>
      <c r="I894" s="61" t="s">
        <v>231</v>
      </c>
      <c r="J894" s="62">
        <v>1494.4624960000001</v>
      </c>
      <c r="K894" s="62">
        <v>2191.7375081400005</v>
      </c>
      <c r="L894" s="62">
        <f t="shared" si="13"/>
        <v>697.2750121400004</v>
      </c>
    </row>
    <row r="895" spans="1:12" ht="15" x14ac:dyDescent="0.2">
      <c r="A895" s="8"/>
      <c r="B895" s="28"/>
      <c r="C895" s="28"/>
      <c r="D895" s="13"/>
      <c r="E895" s="13"/>
      <c r="F895" s="13"/>
      <c r="G895" s="59"/>
      <c r="H895" s="60" t="s">
        <v>232</v>
      </c>
      <c r="I895" s="61" t="s">
        <v>233</v>
      </c>
      <c r="J895" s="62">
        <v>1350.196402</v>
      </c>
      <c r="K895" s="62">
        <v>1856.2912086899998</v>
      </c>
      <c r="L895" s="62">
        <f t="shared" si="13"/>
        <v>506.09480668999981</v>
      </c>
    </row>
    <row r="896" spans="1:12" ht="30" x14ac:dyDescent="0.2">
      <c r="A896" s="8"/>
      <c r="B896" s="28"/>
      <c r="C896" s="28"/>
      <c r="D896" s="13"/>
      <c r="E896" s="13"/>
      <c r="F896" s="13"/>
      <c r="G896" s="59"/>
      <c r="H896" s="60" t="s">
        <v>234</v>
      </c>
      <c r="I896" s="61" t="s">
        <v>235</v>
      </c>
      <c r="J896" s="62">
        <v>1325.331216</v>
      </c>
      <c r="K896" s="62">
        <v>2442.6384933000013</v>
      </c>
      <c r="L896" s="62">
        <f t="shared" si="13"/>
        <v>1117.3072773000013</v>
      </c>
    </row>
    <row r="897" spans="1:12" ht="15" x14ac:dyDescent="0.2">
      <c r="A897" s="8"/>
      <c r="B897" s="28"/>
      <c r="C897" s="28"/>
      <c r="D897" s="13"/>
      <c r="E897" s="13"/>
      <c r="F897" s="13"/>
      <c r="G897" s="59"/>
      <c r="H897" s="60" t="s">
        <v>236</v>
      </c>
      <c r="I897" s="61" t="s">
        <v>237</v>
      </c>
      <c r="J897" s="62">
        <v>56.469366000000001</v>
      </c>
      <c r="K897" s="62">
        <v>63.549824819999998</v>
      </c>
      <c r="L897" s="62">
        <f t="shared" si="13"/>
        <v>7.0804588199999969</v>
      </c>
    </row>
    <row r="898" spans="1:12" ht="30" x14ac:dyDescent="0.2">
      <c r="A898" s="8"/>
      <c r="B898" s="28"/>
      <c r="C898" s="28"/>
      <c r="D898" s="13"/>
      <c r="E898" s="13"/>
      <c r="F898" s="13"/>
      <c r="G898" s="59"/>
      <c r="H898" s="60" t="s">
        <v>238</v>
      </c>
      <c r="I898" s="61" t="s">
        <v>239</v>
      </c>
      <c r="J898" s="62">
        <v>1655.7807</v>
      </c>
      <c r="K898" s="62">
        <v>2671.7036741400002</v>
      </c>
      <c r="L898" s="62">
        <f t="shared" si="13"/>
        <v>1015.9229741400002</v>
      </c>
    </row>
    <row r="899" spans="1:12" ht="15" x14ac:dyDescent="0.2">
      <c r="A899" s="8"/>
      <c r="B899" s="28"/>
      <c r="C899" s="28"/>
      <c r="D899" s="13"/>
      <c r="E899" s="13"/>
      <c r="F899" s="13"/>
      <c r="G899" s="59"/>
      <c r="H899" s="60" t="s">
        <v>240</v>
      </c>
      <c r="I899" s="61" t="s">
        <v>241</v>
      </c>
      <c r="J899" s="62">
        <v>205.621171</v>
      </c>
      <c r="K899" s="62">
        <v>249.71012277</v>
      </c>
      <c r="L899" s="62">
        <f t="shared" si="13"/>
        <v>44.088951769999994</v>
      </c>
    </row>
    <row r="900" spans="1:12" ht="30" x14ac:dyDescent="0.2">
      <c r="A900" s="8"/>
      <c r="B900" s="28"/>
      <c r="C900" s="28"/>
      <c r="D900" s="13"/>
      <c r="E900" s="13"/>
      <c r="F900" s="13"/>
      <c r="G900" s="59"/>
      <c r="H900" s="60" t="s">
        <v>242</v>
      </c>
      <c r="I900" s="61" t="s">
        <v>243</v>
      </c>
      <c r="J900" s="62">
        <v>937.106854</v>
      </c>
      <c r="K900" s="62">
        <v>1310.7760330000006</v>
      </c>
      <c r="L900" s="62">
        <f t="shared" si="13"/>
        <v>373.66917900000055</v>
      </c>
    </row>
    <row r="901" spans="1:12" ht="15" x14ac:dyDescent="0.2">
      <c r="A901" s="8"/>
      <c r="B901" s="28"/>
      <c r="C901" s="28"/>
      <c r="D901" s="13"/>
      <c r="E901" s="13"/>
      <c r="F901" s="13"/>
      <c r="G901" s="59"/>
      <c r="H901" s="60" t="s">
        <v>244</v>
      </c>
      <c r="I901" s="61" t="s">
        <v>245</v>
      </c>
      <c r="J901" s="62">
        <v>1905.894411</v>
      </c>
      <c r="K901" s="62">
        <v>2445.3274529900013</v>
      </c>
      <c r="L901" s="62">
        <f t="shared" si="13"/>
        <v>539.43304199000136</v>
      </c>
    </row>
    <row r="902" spans="1:12" ht="15" x14ac:dyDescent="0.2">
      <c r="A902" s="8"/>
      <c r="B902" s="28"/>
      <c r="C902" s="28"/>
      <c r="D902" s="13"/>
      <c r="E902" s="13"/>
      <c r="F902" s="13"/>
      <c r="G902" s="59"/>
      <c r="H902" s="60" t="s">
        <v>246</v>
      </c>
      <c r="I902" s="61" t="s">
        <v>247</v>
      </c>
      <c r="J902" s="62">
        <v>1023.5910730000001</v>
      </c>
      <c r="K902" s="62">
        <v>1104.7791597200001</v>
      </c>
      <c r="L902" s="62">
        <f t="shared" si="13"/>
        <v>81.188086720000001</v>
      </c>
    </row>
    <row r="903" spans="1:12" ht="15" x14ac:dyDescent="0.2">
      <c r="A903" s="8"/>
      <c r="B903" s="28"/>
      <c r="C903" s="28"/>
      <c r="D903" s="13"/>
      <c r="E903" s="13"/>
      <c r="F903" s="13"/>
      <c r="G903" s="59"/>
      <c r="H903" s="60" t="s">
        <v>248</v>
      </c>
      <c r="I903" s="61" t="s">
        <v>249</v>
      </c>
      <c r="J903" s="62">
        <v>1570.73621</v>
      </c>
      <c r="K903" s="62">
        <v>1741.0828965399992</v>
      </c>
      <c r="L903" s="62">
        <f t="shared" si="13"/>
        <v>170.34668653999915</v>
      </c>
    </row>
    <row r="904" spans="1:12" ht="15" x14ac:dyDescent="0.2">
      <c r="A904" s="8"/>
      <c r="B904" s="28"/>
      <c r="C904" s="28"/>
      <c r="D904" s="13"/>
      <c r="E904" s="13"/>
      <c r="F904" s="13"/>
      <c r="G904" s="59"/>
      <c r="H904" s="60" t="s">
        <v>250</v>
      </c>
      <c r="I904" s="61" t="s">
        <v>251</v>
      </c>
      <c r="J904" s="62">
        <v>509.66459700000001</v>
      </c>
      <c r="K904" s="62">
        <v>537.71166574000029</v>
      </c>
      <c r="L904" s="62">
        <f t="shared" si="13"/>
        <v>28.04706874000027</v>
      </c>
    </row>
    <row r="905" spans="1:12" ht="15" x14ac:dyDescent="0.2">
      <c r="A905" s="8"/>
      <c r="B905" s="28"/>
      <c r="C905" s="28"/>
      <c r="D905" s="13"/>
      <c r="E905" s="13"/>
      <c r="F905" s="13"/>
      <c r="G905" s="59"/>
      <c r="H905" s="60" t="s">
        <v>252</v>
      </c>
      <c r="I905" s="61" t="s">
        <v>253</v>
      </c>
      <c r="J905" s="62">
        <v>1962.4199840000001</v>
      </c>
      <c r="K905" s="62">
        <v>3867.41822151</v>
      </c>
      <c r="L905" s="62">
        <f t="shared" ref="L905:L968" si="14">+K905-J905</f>
        <v>1904.9982375099999</v>
      </c>
    </row>
    <row r="906" spans="1:12" ht="15" x14ac:dyDescent="0.2">
      <c r="A906" s="8"/>
      <c r="B906" s="28"/>
      <c r="C906" s="28"/>
      <c r="D906" s="13"/>
      <c r="E906" s="29">
        <v>13</v>
      </c>
      <c r="F906" s="30" t="s">
        <v>254</v>
      </c>
      <c r="G906" s="31"/>
      <c r="H906" s="32"/>
      <c r="I906" s="33"/>
      <c r="J906" s="34">
        <v>35476.715511000002</v>
      </c>
      <c r="K906" s="34">
        <v>42865.313119250008</v>
      </c>
      <c r="L906" s="34">
        <f t="shared" si="14"/>
        <v>7388.5976082500056</v>
      </c>
    </row>
    <row r="907" spans="1:12" ht="15" x14ac:dyDescent="0.2">
      <c r="A907" s="8"/>
      <c r="B907" s="28"/>
      <c r="C907" s="28"/>
      <c r="D907" s="13"/>
      <c r="E907" s="13"/>
      <c r="F907" s="13"/>
      <c r="G907" s="55" t="s">
        <v>2</v>
      </c>
      <c r="H907" s="56"/>
      <c r="I907" s="57"/>
      <c r="J907" s="58">
        <v>35476.715511000002</v>
      </c>
      <c r="K907" s="58">
        <v>42524.890993940011</v>
      </c>
      <c r="L907" s="58">
        <f t="shared" si="14"/>
        <v>7048.1754829400088</v>
      </c>
    </row>
    <row r="908" spans="1:12" ht="15" x14ac:dyDescent="0.2">
      <c r="A908" s="8"/>
      <c r="B908" s="28"/>
      <c r="C908" s="28"/>
      <c r="D908" s="13"/>
      <c r="E908" s="13"/>
      <c r="F908" s="13"/>
      <c r="G908" s="59"/>
      <c r="H908" s="60" t="s">
        <v>1812</v>
      </c>
      <c r="I908" s="61" t="s">
        <v>1194</v>
      </c>
      <c r="J908" s="62">
        <v>298.14438999999999</v>
      </c>
      <c r="K908" s="62">
        <v>155.98572863999996</v>
      </c>
      <c r="L908" s="62">
        <f t="shared" si="14"/>
        <v>-142.15866136000002</v>
      </c>
    </row>
    <row r="909" spans="1:12" ht="15" x14ac:dyDescent="0.2">
      <c r="A909" s="8"/>
      <c r="B909" s="28"/>
      <c r="C909" s="28"/>
      <c r="D909" s="13"/>
      <c r="E909" s="13"/>
      <c r="F909" s="13"/>
      <c r="G909" s="59"/>
      <c r="H909" s="60" t="s">
        <v>1815</v>
      </c>
      <c r="I909" s="61" t="s">
        <v>1452</v>
      </c>
      <c r="J909" s="62">
        <v>108.269085</v>
      </c>
      <c r="K909" s="62">
        <v>111.21352275999999</v>
      </c>
      <c r="L909" s="62">
        <f t="shared" si="14"/>
        <v>2.9444377599999854</v>
      </c>
    </row>
    <row r="910" spans="1:12" ht="15" x14ac:dyDescent="0.2">
      <c r="A910" s="8"/>
      <c r="B910" s="28"/>
      <c r="C910" s="28"/>
      <c r="D910" s="13"/>
      <c r="E910" s="13"/>
      <c r="F910" s="13"/>
      <c r="G910" s="59"/>
      <c r="H910" s="60" t="s">
        <v>1826</v>
      </c>
      <c r="I910" s="61" t="s">
        <v>1453</v>
      </c>
      <c r="J910" s="62">
        <v>18.902031999999998</v>
      </c>
      <c r="K910" s="62">
        <v>12.648862800000002</v>
      </c>
      <c r="L910" s="62">
        <f t="shared" si="14"/>
        <v>-6.2531691999999968</v>
      </c>
    </row>
    <row r="911" spans="1:12" ht="15" x14ac:dyDescent="0.2">
      <c r="A911" s="8"/>
      <c r="B911" s="28"/>
      <c r="C911" s="28"/>
      <c r="D911" s="13"/>
      <c r="E911" s="13"/>
      <c r="F911" s="13"/>
      <c r="G911" s="59"/>
      <c r="H911" s="60" t="s">
        <v>1827</v>
      </c>
      <c r="I911" s="61" t="s">
        <v>1454</v>
      </c>
      <c r="J911" s="62">
        <v>10.315154</v>
      </c>
      <c r="K911" s="62">
        <v>9.4178019599999985</v>
      </c>
      <c r="L911" s="62">
        <f t="shared" si="14"/>
        <v>-0.89735204000000124</v>
      </c>
    </row>
    <row r="912" spans="1:12" ht="15" x14ac:dyDescent="0.2">
      <c r="A912" s="8"/>
      <c r="B912" s="28"/>
      <c r="C912" s="28"/>
      <c r="D912" s="13"/>
      <c r="E912" s="13"/>
      <c r="F912" s="13"/>
      <c r="G912" s="59"/>
      <c r="H912" s="60" t="s">
        <v>1828</v>
      </c>
      <c r="I912" s="61" t="s">
        <v>1455</v>
      </c>
      <c r="J912" s="62">
        <v>1267.027544</v>
      </c>
      <c r="K912" s="62">
        <v>1921.1323744799997</v>
      </c>
      <c r="L912" s="62">
        <f t="shared" si="14"/>
        <v>654.10483047999969</v>
      </c>
    </row>
    <row r="913" spans="1:12" ht="15" x14ac:dyDescent="0.2">
      <c r="A913" s="8"/>
      <c r="B913" s="28"/>
      <c r="C913" s="28"/>
      <c r="D913" s="13"/>
      <c r="E913" s="13"/>
      <c r="F913" s="13"/>
      <c r="G913" s="59"/>
      <c r="H913" s="60" t="s">
        <v>1829</v>
      </c>
      <c r="I913" s="61" t="s">
        <v>1456</v>
      </c>
      <c r="J913" s="62">
        <v>36.590074000000001</v>
      </c>
      <c r="K913" s="62">
        <v>33.72854564</v>
      </c>
      <c r="L913" s="62">
        <f t="shared" si="14"/>
        <v>-2.8615283600000012</v>
      </c>
    </row>
    <row r="914" spans="1:12" ht="15" x14ac:dyDescent="0.2">
      <c r="A914" s="8"/>
      <c r="B914" s="28"/>
      <c r="C914" s="28"/>
      <c r="D914" s="13"/>
      <c r="E914" s="13"/>
      <c r="F914" s="13"/>
      <c r="G914" s="59"/>
      <c r="H914" s="60" t="s">
        <v>1830</v>
      </c>
      <c r="I914" s="61" t="s">
        <v>1457</v>
      </c>
      <c r="J914" s="62">
        <v>12512.607265000001</v>
      </c>
      <c r="K914" s="62">
        <v>12780.945681310015</v>
      </c>
      <c r="L914" s="62">
        <f t="shared" si="14"/>
        <v>268.33841631001451</v>
      </c>
    </row>
    <row r="915" spans="1:12" ht="15" x14ac:dyDescent="0.2">
      <c r="A915" s="8"/>
      <c r="B915" s="28"/>
      <c r="C915" s="28"/>
      <c r="D915" s="13"/>
      <c r="E915" s="13"/>
      <c r="F915" s="13"/>
      <c r="G915" s="59"/>
      <c r="H915" s="60" t="s">
        <v>1831</v>
      </c>
      <c r="I915" s="61" t="s">
        <v>1458</v>
      </c>
      <c r="J915" s="62">
        <v>986.52295500000002</v>
      </c>
      <c r="K915" s="62">
        <v>1250.1294288799993</v>
      </c>
      <c r="L915" s="62">
        <f t="shared" si="14"/>
        <v>263.60647387999927</v>
      </c>
    </row>
    <row r="916" spans="1:12" ht="15" x14ac:dyDescent="0.2">
      <c r="A916" s="8"/>
      <c r="B916" s="28"/>
      <c r="C916" s="28"/>
      <c r="D916" s="13"/>
      <c r="E916" s="13"/>
      <c r="F916" s="13"/>
      <c r="G916" s="59"/>
      <c r="H916" s="60" t="s">
        <v>1838</v>
      </c>
      <c r="I916" s="61" t="s">
        <v>1459</v>
      </c>
      <c r="J916" s="62">
        <v>54.378208000000001</v>
      </c>
      <c r="K916" s="62">
        <v>51.62058523999999</v>
      </c>
      <c r="L916" s="62">
        <f t="shared" si="14"/>
        <v>-2.7576227600000109</v>
      </c>
    </row>
    <row r="917" spans="1:12" ht="15" x14ac:dyDescent="0.2">
      <c r="A917" s="8"/>
      <c r="B917" s="28"/>
      <c r="C917" s="28"/>
      <c r="D917" s="13"/>
      <c r="E917" s="13"/>
      <c r="F917" s="13"/>
      <c r="G917" s="59"/>
      <c r="H917" s="60" t="s">
        <v>1832</v>
      </c>
      <c r="I917" s="61" t="s">
        <v>1460</v>
      </c>
      <c r="J917" s="62">
        <v>418.49343699999997</v>
      </c>
      <c r="K917" s="62">
        <v>919.54869122000002</v>
      </c>
      <c r="L917" s="62">
        <f t="shared" si="14"/>
        <v>501.05525422000005</v>
      </c>
    </row>
    <row r="918" spans="1:12" ht="15" x14ac:dyDescent="0.2">
      <c r="A918" s="8"/>
      <c r="B918" s="28"/>
      <c r="C918" s="28"/>
      <c r="D918" s="13"/>
      <c r="E918" s="13"/>
      <c r="F918" s="13"/>
      <c r="G918" s="59"/>
      <c r="H918" s="60" t="s">
        <v>1839</v>
      </c>
      <c r="I918" s="61" t="s">
        <v>1461</v>
      </c>
      <c r="J918" s="62">
        <v>454.44743399999999</v>
      </c>
      <c r="K918" s="62">
        <v>525.15385390999995</v>
      </c>
      <c r="L918" s="62">
        <f t="shared" si="14"/>
        <v>70.706419909999966</v>
      </c>
    </row>
    <row r="919" spans="1:12" ht="15" x14ac:dyDescent="0.2">
      <c r="A919" s="8"/>
      <c r="B919" s="28"/>
      <c r="C919" s="28"/>
      <c r="D919" s="13"/>
      <c r="E919" s="13"/>
      <c r="F919" s="13"/>
      <c r="G919" s="59"/>
      <c r="H919" s="60" t="s">
        <v>1833</v>
      </c>
      <c r="I919" s="61" t="s">
        <v>1731</v>
      </c>
      <c r="J919" s="62">
        <v>593.24202200000002</v>
      </c>
      <c r="K919" s="62">
        <v>420.78982457999996</v>
      </c>
      <c r="L919" s="62">
        <f t="shared" si="14"/>
        <v>-172.45219742000006</v>
      </c>
    </row>
    <row r="920" spans="1:12" ht="15" x14ac:dyDescent="0.2">
      <c r="A920" s="8"/>
      <c r="B920" s="28"/>
      <c r="C920" s="28"/>
      <c r="D920" s="13"/>
      <c r="E920" s="13"/>
      <c r="F920" s="13"/>
      <c r="G920" s="59"/>
      <c r="H920" s="60" t="s">
        <v>1860</v>
      </c>
      <c r="I920" s="61" t="s">
        <v>1754</v>
      </c>
      <c r="J920" s="62">
        <v>6934.4166139999998</v>
      </c>
      <c r="K920" s="62">
        <v>4978.5180869899959</v>
      </c>
      <c r="L920" s="62">
        <f t="shared" si="14"/>
        <v>-1955.8985270100038</v>
      </c>
    </row>
    <row r="921" spans="1:12" ht="15" x14ac:dyDescent="0.2">
      <c r="A921" s="8"/>
      <c r="B921" s="28"/>
      <c r="C921" s="28"/>
      <c r="D921" s="13"/>
      <c r="E921" s="13"/>
      <c r="F921" s="13"/>
      <c r="G921" s="59"/>
      <c r="H921" s="60" t="s">
        <v>1834</v>
      </c>
      <c r="I921" s="61" t="s">
        <v>2367</v>
      </c>
      <c r="J921" s="62">
        <v>0</v>
      </c>
      <c r="K921" s="62">
        <v>127.28794990999998</v>
      </c>
      <c r="L921" s="62">
        <f t="shared" si="14"/>
        <v>127.28794990999998</v>
      </c>
    </row>
    <row r="922" spans="1:12" ht="15" x14ac:dyDescent="0.2">
      <c r="A922" s="8"/>
      <c r="B922" s="28"/>
      <c r="C922" s="28"/>
      <c r="D922" s="13"/>
      <c r="E922" s="13"/>
      <c r="F922" s="13"/>
      <c r="G922" s="59"/>
      <c r="H922" s="60" t="s">
        <v>1814</v>
      </c>
      <c r="I922" s="61" t="s">
        <v>1462</v>
      </c>
      <c r="J922" s="62">
        <v>32.236770999999997</v>
      </c>
      <c r="K922" s="62">
        <v>99.701400430000007</v>
      </c>
      <c r="L922" s="62">
        <f t="shared" si="14"/>
        <v>67.464629430000002</v>
      </c>
    </row>
    <row r="923" spans="1:12" ht="15" x14ac:dyDescent="0.2">
      <c r="A923" s="8"/>
      <c r="B923" s="28"/>
      <c r="C923" s="28"/>
      <c r="D923" s="13"/>
      <c r="E923" s="13"/>
      <c r="F923" s="13"/>
      <c r="G923" s="59"/>
      <c r="H923" s="60" t="s">
        <v>1817</v>
      </c>
      <c r="I923" s="61" t="s">
        <v>1463</v>
      </c>
      <c r="J923" s="62">
        <v>2720.1441810000001</v>
      </c>
      <c r="K923" s="62">
        <v>2460.0188860399999</v>
      </c>
      <c r="L923" s="62">
        <f t="shared" si="14"/>
        <v>-260.12529496000025</v>
      </c>
    </row>
    <row r="924" spans="1:12" ht="15" x14ac:dyDescent="0.2">
      <c r="A924" s="8"/>
      <c r="B924" s="28"/>
      <c r="C924" s="28"/>
      <c r="D924" s="13"/>
      <c r="E924" s="13"/>
      <c r="F924" s="13"/>
      <c r="G924" s="59"/>
      <c r="H924" s="60" t="s">
        <v>1878</v>
      </c>
      <c r="I924" s="61" t="s">
        <v>2368</v>
      </c>
      <c r="J924" s="62">
        <v>2047.2934029999999</v>
      </c>
      <c r="K924" s="62">
        <v>4684.5659055700025</v>
      </c>
      <c r="L924" s="62">
        <f t="shared" si="14"/>
        <v>2637.2725025700029</v>
      </c>
    </row>
    <row r="925" spans="1:12" ht="15" x14ac:dyDescent="0.2">
      <c r="A925" s="8"/>
      <c r="B925" s="28"/>
      <c r="C925" s="28"/>
      <c r="D925" s="13"/>
      <c r="E925" s="13"/>
      <c r="F925" s="13"/>
      <c r="G925" s="59"/>
      <c r="H925" s="60" t="s">
        <v>1837</v>
      </c>
      <c r="I925" s="61" t="s">
        <v>1114</v>
      </c>
      <c r="J925" s="62">
        <v>108.61913800000001</v>
      </c>
      <c r="K925" s="62">
        <v>205.67915578000003</v>
      </c>
      <c r="L925" s="62">
        <f t="shared" si="14"/>
        <v>97.060017780000024</v>
      </c>
    </row>
    <row r="926" spans="1:12" ht="15" x14ac:dyDescent="0.2">
      <c r="A926" s="8"/>
      <c r="B926" s="28"/>
      <c r="C926" s="28"/>
      <c r="D926" s="13"/>
      <c r="E926" s="13"/>
      <c r="F926" s="13"/>
      <c r="G926" s="59"/>
      <c r="H926" s="60" t="s">
        <v>1881</v>
      </c>
      <c r="I926" s="61" t="s">
        <v>1183</v>
      </c>
      <c r="J926" s="62">
        <v>3171.7244449999998</v>
      </c>
      <c r="K926" s="62">
        <v>5896.027275280002</v>
      </c>
      <c r="L926" s="62">
        <f t="shared" si="14"/>
        <v>2724.3028302800021</v>
      </c>
    </row>
    <row r="927" spans="1:12" ht="15" x14ac:dyDescent="0.2">
      <c r="A927" s="8"/>
      <c r="B927" s="28"/>
      <c r="C927" s="28"/>
      <c r="D927" s="13"/>
      <c r="E927" s="13"/>
      <c r="F927" s="13"/>
      <c r="G927" s="59"/>
      <c r="H927" s="60" t="s">
        <v>1882</v>
      </c>
      <c r="I927" s="61" t="s">
        <v>1464</v>
      </c>
      <c r="J927" s="62">
        <v>2385.1125630000001</v>
      </c>
      <c r="K927" s="62">
        <v>4169.063270149999</v>
      </c>
      <c r="L927" s="62">
        <f t="shared" si="14"/>
        <v>1783.9507071499988</v>
      </c>
    </row>
    <row r="928" spans="1:12" ht="15" x14ac:dyDescent="0.2">
      <c r="A928" s="8"/>
      <c r="B928" s="28"/>
      <c r="C928" s="28"/>
      <c r="D928" s="13"/>
      <c r="E928" s="13"/>
      <c r="F928" s="13"/>
      <c r="G928" s="59"/>
      <c r="H928" s="60" t="s">
        <v>1883</v>
      </c>
      <c r="I928" s="61" t="s">
        <v>1465</v>
      </c>
      <c r="J928" s="62">
        <v>1318.2287960000001</v>
      </c>
      <c r="K928" s="62">
        <v>1601.6694513299999</v>
      </c>
      <c r="L928" s="62">
        <f t="shared" si="14"/>
        <v>283.4406553299998</v>
      </c>
    </row>
    <row r="929" spans="1:12" ht="15" x14ac:dyDescent="0.2">
      <c r="A929" s="8"/>
      <c r="B929" s="28"/>
      <c r="C929" s="28"/>
      <c r="D929" s="13"/>
      <c r="E929" s="13"/>
      <c r="F929" s="13"/>
      <c r="G929" s="59"/>
      <c r="H929" s="60" t="s">
        <v>1916</v>
      </c>
      <c r="I929" s="61" t="s">
        <v>1329</v>
      </c>
      <c r="J929" s="62">
        <v>0</v>
      </c>
      <c r="K929" s="62">
        <v>20.863222260000004</v>
      </c>
      <c r="L929" s="62">
        <f t="shared" si="14"/>
        <v>20.863222260000004</v>
      </c>
    </row>
    <row r="930" spans="1:12" ht="15" x14ac:dyDescent="0.2">
      <c r="A930" s="8"/>
      <c r="B930" s="28"/>
      <c r="C930" s="28"/>
      <c r="D930" s="13"/>
      <c r="E930" s="13"/>
      <c r="F930" s="13"/>
      <c r="G930" s="59"/>
      <c r="H930" s="60" t="s">
        <v>1918</v>
      </c>
      <c r="I930" s="61" t="s">
        <v>1330</v>
      </c>
      <c r="J930" s="62">
        <v>0</v>
      </c>
      <c r="K930" s="62">
        <v>25.943563700000002</v>
      </c>
      <c r="L930" s="62">
        <f t="shared" si="14"/>
        <v>25.943563700000002</v>
      </c>
    </row>
    <row r="931" spans="1:12" ht="15" x14ac:dyDescent="0.2">
      <c r="A931" s="8"/>
      <c r="B931" s="28"/>
      <c r="C931" s="28"/>
      <c r="D931" s="13"/>
      <c r="E931" s="13"/>
      <c r="F931" s="13"/>
      <c r="G931" s="59"/>
      <c r="H931" s="60" t="s">
        <v>1919</v>
      </c>
      <c r="I931" s="61" t="s">
        <v>1331</v>
      </c>
      <c r="J931" s="62">
        <v>0</v>
      </c>
      <c r="K931" s="62">
        <v>49.950790130000001</v>
      </c>
      <c r="L931" s="62">
        <f t="shared" si="14"/>
        <v>49.950790130000001</v>
      </c>
    </row>
    <row r="932" spans="1:12" ht="15" x14ac:dyDescent="0.2">
      <c r="A932" s="8"/>
      <c r="B932" s="28"/>
      <c r="C932" s="28"/>
      <c r="D932" s="13"/>
      <c r="E932" s="13"/>
      <c r="F932" s="13"/>
      <c r="G932" s="59"/>
      <c r="H932" s="60" t="s">
        <v>1920</v>
      </c>
      <c r="I932" s="61" t="s">
        <v>1332</v>
      </c>
      <c r="J932" s="62">
        <v>0</v>
      </c>
      <c r="K932" s="62">
        <v>13.287134949999997</v>
      </c>
      <c r="L932" s="62">
        <f t="shared" si="14"/>
        <v>13.287134949999997</v>
      </c>
    </row>
    <row r="933" spans="1:12" ht="15" x14ac:dyDescent="0.2">
      <c r="A933" s="8"/>
      <c r="B933" s="28"/>
      <c r="C933" s="28"/>
      <c r="D933" s="13"/>
      <c r="E933" s="13"/>
      <c r="F933" s="13"/>
      <c r="G933" s="55" t="s">
        <v>70</v>
      </c>
      <c r="H933" s="56"/>
      <c r="I933" s="57"/>
      <c r="J933" s="58">
        <v>0</v>
      </c>
      <c r="K933" s="58">
        <v>340.42212531000001</v>
      </c>
      <c r="L933" s="58">
        <f t="shared" si="14"/>
        <v>340.42212531000001</v>
      </c>
    </row>
    <row r="934" spans="1:12" ht="15" x14ac:dyDescent="0.2">
      <c r="A934" s="8"/>
      <c r="B934" s="28"/>
      <c r="C934" s="28"/>
      <c r="D934" s="13"/>
      <c r="E934" s="13"/>
      <c r="F934" s="13"/>
      <c r="G934" s="59"/>
      <c r="H934" s="60" t="s">
        <v>2541</v>
      </c>
      <c r="I934" s="61" t="s">
        <v>2542</v>
      </c>
      <c r="J934" s="62">
        <v>0</v>
      </c>
      <c r="K934" s="62">
        <v>272</v>
      </c>
      <c r="L934" s="62">
        <f t="shared" si="14"/>
        <v>272</v>
      </c>
    </row>
    <row r="935" spans="1:12" ht="15" x14ac:dyDescent="0.2">
      <c r="A935" s="8"/>
      <c r="B935" s="28"/>
      <c r="C935" s="28"/>
      <c r="D935" s="13"/>
      <c r="E935" s="13"/>
      <c r="F935" s="13"/>
      <c r="G935" s="59"/>
      <c r="H935" s="60" t="s">
        <v>123</v>
      </c>
      <c r="I935" s="61" t="s">
        <v>124</v>
      </c>
      <c r="J935" s="62">
        <v>0</v>
      </c>
      <c r="K935" s="62">
        <v>13.852009950000001</v>
      </c>
      <c r="L935" s="62">
        <f t="shared" si="14"/>
        <v>13.852009950000001</v>
      </c>
    </row>
    <row r="936" spans="1:12" ht="30" x14ac:dyDescent="0.2">
      <c r="A936" s="8"/>
      <c r="B936" s="28"/>
      <c r="C936" s="28"/>
      <c r="D936" s="13"/>
      <c r="E936" s="13"/>
      <c r="F936" s="13"/>
      <c r="G936" s="59"/>
      <c r="H936" s="60" t="s">
        <v>129</v>
      </c>
      <c r="I936" s="61" t="s">
        <v>2433</v>
      </c>
      <c r="J936" s="62">
        <v>0</v>
      </c>
      <c r="K936" s="62">
        <v>54.57011536000001</v>
      </c>
      <c r="L936" s="62">
        <f t="shared" si="14"/>
        <v>54.57011536000001</v>
      </c>
    </row>
    <row r="937" spans="1:12" ht="15" x14ac:dyDescent="0.2">
      <c r="A937" s="8"/>
      <c r="B937" s="28"/>
      <c r="C937" s="28"/>
      <c r="D937" s="13"/>
      <c r="E937" s="29">
        <v>14</v>
      </c>
      <c r="F937" s="30" t="s">
        <v>255</v>
      </c>
      <c r="G937" s="31"/>
      <c r="H937" s="32"/>
      <c r="I937" s="33"/>
      <c r="J937" s="34">
        <v>23799.85383</v>
      </c>
      <c r="K937" s="34">
        <v>24305.668204600006</v>
      </c>
      <c r="L937" s="34">
        <f t="shared" si="14"/>
        <v>505.81437460000598</v>
      </c>
    </row>
    <row r="938" spans="1:12" ht="15" x14ac:dyDescent="0.2">
      <c r="A938" s="8"/>
      <c r="B938" s="28"/>
      <c r="C938" s="28"/>
      <c r="D938" s="13"/>
      <c r="E938" s="13"/>
      <c r="F938" s="13"/>
      <c r="G938" s="55" t="s">
        <v>2</v>
      </c>
      <c r="H938" s="56"/>
      <c r="I938" s="57"/>
      <c r="J938" s="58">
        <v>23228.485621</v>
      </c>
      <c r="K938" s="58">
        <v>23631.550484220006</v>
      </c>
      <c r="L938" s="58">
        <f t="shared" si="14"/>
        <v>403.06486322000637</v>
      </c>
    </row>
    <row r="939" spans="1:12" ht="15" x14ac:dyDescent="0.2">
      <c r="A939" s="8"/>
      <c r="B939" s="28"/>
      <c r="C939" s="28"/>
      <c r="D939" s="13"/>
      <c r="E939" s="13"/>
      <c r="F939" s="13"/>
      <c r="G939" s="59"/>
      <c r="H939" s="60" t="s">
        <v>1812</v>
      </c>
      <c r="I939" s="61" t="s">
        <v>1194</v>
      </c>
      <c r="J939" s="62">
        <v>60.400297999999999</v>
      </c>
      <c r="K939" s="62">
        <v>53.150266280000004</v>
      </c>
      <c r="L939" s="62">
        <f t="shared" si="14"/>
        <v>-7.2500317199999955</v>
      </c>
    </row>
    <row r="940" spans="1:12" ht="15" x14ac:dyDescent="0.2">
      <c r="A940" s="8"/>
      <c r="B940" s="28"/>
      <c r="C940" s="28"/>
      <c r="D940" s="13"/>
      <c r="E940" s="13"/>
      <c r="F940" s="13"/>
      <c r="G940" s="59"/>
      <c r="H940" s="60" t="s">
        <v>1815</v>
      </c>
      <c r="I940" s="61" t="s">
        <v>1466</v>
      </c>
      <c r="J940" s="62">
        <v>720.712583</v>
      </c>
      <c r="K940" s="62">
        <v>734.33058403999985</v>
      </c>
      <c r="L940" s="62">
        <f t="shared" si="14"/>
        <v>13.618001039999854</v>
      </c>
    </row>
    <row r="941" spans="1:12" ht="15" x14ac:dyDescent="0.2">
      <c r="A941" s="8"/>
      <c r="B941" s="28"/>
      <c r="C941" s="28"/>
      <c r="D941" s="13"/>
      <c r="E941" s="13"/>
      <c r="F941" s="13"/>
      <c r="G941" s="59"/>
      <c r="H941" s="60" t="s">
        <v>1828</v>
      </c>
      <c r="I941" s="61" t="s">
        <v>2275</v>
      </c>
      <c r="J941" s="62">
        <v>649.04387999999994</v>
      </c>
      <c r="K941" s="62">
        <v>511.37100035000009</v>
      </c>
      <c r="L941" s="62">
        <f t="shared" si="14"/>
        <v>-137.67287964999986</v>
      </c>
    </row>
    <row r="942" spans="1:12" ht="15" x14ac:dyDescent="0.2">
      <c r="A942" s="8"/>
      <c r="B942" s="28"/>
      <c r="C942" s="28"/>
      <c r="D942" s="13"/>
      <c r="E942" s="13"/>
      <c r="F942" s="13"/>
      <c r="G942" s="59"/>
      <c r="H942" s="60" t="s">
        <v>1838</v>
      </c>
      <c r="I942" s="61" t="s">
        <v>1220</v>
      </c>
      <c r="J942" s="62">
        <v>26.614611</v>
      </c>
      <c r="K942" s="62">
        <v>82.836821049999998</v>
      </c>
      <c r="L942" s="62">
        <f t="shared" si="14"/>
        <v>56.222210050000001</v>
      </c>
    </row>
    <row r="943" spans="1:12" ht="15" x14ac:dyDescent="0.2">
      <c r="A943" s="8"/>
      <c r="B943" s="28"/>
      <c r="C943" s="28"/>
      <c r="D943" s="13"/>
      <c r="E943" s="13"/>
      <c r="F943" s="13"/>
      <c r="G943" s="59"/>
      <c r="H943" s="60" t="s">
        <v>1839</v>
      </c>
      <c r="I943" s="61" t="s">
        <v>1472</v>
      </c>
      <c r="J943" s="62">
        <v>21.395365000000002</v>
      </c>
      <c r="K943" s="62">
        <v>22.945598350000001</v>
      </c>
      <c r="L943" s="62">
        <f t="shared" si="14"/>
        <v>1.5502333499999992</v>
      </c>
    </row>
    <row r="944" spans="1:12" ht="15" x14ac:dyDescent="0.2">
      <c r="A944" s="8"/>
      <c r="B944" s="28"/>
      <c r="C944" s="28"/>
      <c r="D944" s="13"/>
      <c r="E944" s="13"/>
      <c r="F944" s="13"/>
      <c r="G944" s="59"/>
      <c r="H944" s="60" t="s">
        <v>2095</v>
      </c>
      <c r="I944" s="61" t="s">
        <v>2307</v>
      </c>
      <c r="J944" s="62">
        <v>63.686447000000001</v>
      </c>
      <c r="K944" s="62">
        <v>135.13741917999999</v>
      </c>
      <c r="L944" s="62">
        <f t="shared" si="14"/>
        <v>71.450972179999994</v>
      </c>
    </row>
    <row r="945" spans="1:12" ht="15" x14ac:dyDescent="0.2">
      <c r="A945" s="8"/>
      <c r="B945" s="28"/>
      <c r="C945" s="28"/>
      <c r="D945" s="13"/>
      <c r="E945" s="13"/>
      <c r="F945" s="13"/>
      <c r="G945" s="59"/>
      <c r="H945" s="60" t="s">
        <v>2096</v>
      </c>
      <c r="I945" s="61" t="s">
        <v>2308</v>
      </c>
      <c r="J945" s="62">
        <v>9.9974790000000002</v>
      </c>
      <c r="K945" s="62">
        <v>8.6149345900000007</v>
      </c>
      <c r="L945" s="62">
        <f t="shared" si="14"/>
        <v>-1.3825444099999995</v>
      </c>
    </row>
    <row r="946" spans="1:12" ht="15" x14ac:dyDescent="0.2">
      <c r="A946" s="8"/>
      <c r="B946" s="28"/>
      <c r="C946" s="28"/>
      <c r="D946" s="13"/>
      <c r="E946" s="13"/>
      <c r="F946" s="13"/>
      <c r="G946" s="59"/>
      <c r="H946" s="60" t="s">
        <v>1814</v>
      </c>
      <c r="I946" s="61" t="s">
        <v>1467</v>
      </c>
      <c r="J946" s="62">
        <v>21.005302</v>
      </c>
      <c r="K946" s="62">
        <v>67.87797793</v>
      </c>
      <c r="L946" s="62">
        <f t="shared" si="14"/>
        <v>46.87267593</v>
      </c>
    </row>
    <row r="947" spans="1:12" ht="15" x14ac:dyDescent="0.2">
      <c r="A947" s="8"/>
      <c r="B947" s="28"/>
      <c r="C947" s="28"/>
      <c r="D947" s="13"/>
      <c r="E947" s="13"/>
      <c r="F947" s="13"/>
      <c r="G947" s="59"/>
      <c r="H947" s="60" t="s">
        <v>1817</v>
      </c>
      <c r="I947" s="61" t="s">
        <v>1469</v>
      </c>
      <c r="J947" s="62">
        <v>29.004034000000001</v>
      </c>
      <c r="K947" s="62">
        <v>49.362653850000008</v>
      </c>
      <c r="L947" s="62">
        <f t="shared" si="14"/>
        <v>20.358619850000007</v>
      </c>
    </row>
    <row r="948" spans="1:12" ht="15" x14ac:dyDescent="0.2">
      <c r="A948" s="8"/>
      <c r="B948" s="28"/>
      <c r="C948" s="28"/>
      <c r="D948" s="13"/>
      <c r="E948" s="13"/>
      <c r="F948" s="13"/>
      <c r="G948" s="59"/>
      <c r="H948" s="60" t="s">
        <v>1844</v>
      </c>
      <c r="I948" s="61" t="s">
        <v>2309</v>
      </c>
      <c r="J948" s="62">
        <v>33.452817000000003</v>
      </c>
      <c r="K948" s="62">
        <v>32.695504010000001</v>
      </c>
      <c r="L948" s="62">
        <f t="shared" si="14"/>
        <v>-0.75731299000000263</v>
      </c>
    </row>
    <row r="949" spans="1:12" ht="15" x14ac:dyDescent="0.2">
      <c r="A949" s="8"/>
      <c r="B949" s="28"/>
      <c r="C949" s="28"/>
      <c r="D949" s="13"/>
      <c r="E949" s="13"/>
      <c r="F949" s="13"/>
      <c r="G949" s="59"/>
      <c r="H949" s="60" t="s">
        <v>1877</v>
      </c>
      <c r="I949" s="61" t="s">
        <v>1470</v>
      </c>
      <c r="J949" s="62">
        <v>40.940624</v>
      </c>
      <c r="K949" s="62">
        <v>38.090516269999995</v>
      </c>
      <c r="L949" s="62">
        <f t="shared" si="14"/>
        <v>-2.8501077300000048</v>
      </c>
    </row>
    <row r="950" spans="1:12" ht="15" x14ac:dyDescent="0.2">
      <c r="A950" s="8"/>
      <c r="B950" s="28"/>
      <c r="C950" s="28"/>
      <c r="D950" s="13"/>
      <c r="E950" s="13"/>
      <c r="F950" s="13"/>
      <c r="G950" s="59"/>
      <c r="H950" s="60" t="s">
        <v>1846</v>
      </c>
      <c r="I950" s="61" t="s">
        <v>2310</v>
      </c>
      <c r="J950" s="62">
        <v>83.384446999999994</v>
      </c>
      <c r="K950" s="62">
        <v>186.52487438000003</v>
      </c>
      <c r="L950" s="62">
        <f t="shared" si="14"/>
        <v>103.14042738000003</v>
      </c>
    </row>
    <row r="951" spans="1:12" ht="15" x14ac:dyDescent="0.2">
      <c r="A951" s="8"/>
      <c r="B951" s="28"/>
      <c r="C951" s="28"/>
      <c r="D951" s="13"/>
      <c r="E951" s="13"/>
      <c r="F951" s="13"/>
      <c r="G951" s="59"/>
      <c r="H951" s="60" t="s">
        <v>1847</v>
      </c>
      <c r="I951" s="61" t="s">
        <v>1468</v>
      </c>
      <c r="J951" s="62">
        <v>29.876828</v>
      </c>
      <c r="K951" s="62">
        <v>31.974478379999997</v>
      </c>
      <c r="L951" s="62">
        <f t="shared" si="14"/>
        <v>2.0976503799999975</v>
      </c>
    </row>
    <row r="952" spans="1:12" ht="15" x14ac:dyDescent="0.2">
      <c r="A952" s="8"/>
      <c r="B952" s="28"/>
      <c r="C952" s="28"/>
      <c r="D952" s="13"/>
      <c r="E952" s="13"/>
      <c r="F952" s="13"/>
      <c r="G952" s="59"/>
      <c r="H952" s="60" t="s">
        <v>1848</v>
      </c>
      <c r="I952" s="61" t="s">
        <v>2311</v>
      </c>
      <c r="J952" s="62">
        <v>24.959949999999999</v>
      </c>
      <c r="K952" s="62">
        <v>31.537217820000006</v>
      </c>
      <c r="L952" s="62">
        <f t="shared" si="14"/>
        <v>6.5772678200000065</v>
      </c>
    </row>
    <row r="953" spans="1:12" ht="15" x14ac:dyDescent="0.2">
      <c r="A953" s="8"/>
      <c r="B953" s="28"/>
      <c r="C953" s="28"/>
      <c r="D953" s="13"/>
      <c r="E953" s="13"/>
      <c r="F953" s="13"/>
      <c r="G953" s="59"/>
      <c r="H953" s="60" t="s">
        <v>1856</v>
      </c>
      <c r="I953" s="61" t="s">
        <v>2312</v>
      </c>
      <c r="J953" s="62">
        <v>8.9182349999999992</v>
      </c>
      <c r="K953" s="62">
        <v>4.1213934299999995</v>
      </c>
      <c r="L953" s="62">
        <f t="shared" si="14"/>
        <v>-4.7968415699999998</v>
      </c>
    </row>
    <row r="954" spans="1:12" ht="15" x14ac:dyDescent="0.2">
      <c r="A954" s="8"/>
      <c r="B954" s="28"/>
      <c r="C954" s="28"/>
      <c r="D954" s="13"/>
      <c r="E954" s="13"/>
      <c r="F954" s="13"/>
      <c r="G954" s="59"/>
      <c r="H954" s="60" t="s">
        <v>1990</v>
      </c>
      <c r="I954" s="61" t="s">
        <v>2313</v>
      </c>
      <c r="J954" s="62">
        <v>14.73804</v>
      </c>
      <c r="K954" s="62">
        <v>8.0722545400000012</v>
      </c>
      <c r="L954" s="62">
        <f t="shared" si="14"/>
        <v>-6.6657854599999986</v>
      </c>
    </row>
    <row r="955" spans="1:12" ht="30" x14ac:dyDescent="0.2">
      <c r="A955" s="8"/>
      <c r="B955" s="28"/>
      <c r="C955" s="28"/>
      <c r="D955" s="13"/>
      <c r="E955" s="13"/>
      <c r="F955" s="13"/>
      <c r="G955" s="59"/>
      <c r="H955" s="60" t="s">
        <v>1992</v>
      </c>
      <c r="I955" s="61" t="s">
        <v>2314</v>
      </c>
      <c r="J955" s="62">
        <v>7.9104190000000001</v>
      </c>
      <c r="K955" s="62">
        <v>3.6031451000000008</v>
      </c>
      <c r="L955" s="62">
        <f t="shared" si="14"/>
        <v>-4.3072738999999993</v>
      </c>
    </row>
    <row r="956" spans="1:12" ht="15" x14ac:dyDescent="0.2">
      <c r="A956" s="8"/>
      <c r="B956" s="28"/>
      <c r="C956" s="28"/>
      <c r="D956" s="13"/>
      <c r="E956" s="13"/>
      <c r="F956" s="13"/>
      <c r="G956" s="59"/>
      <c r="H956" s="60" t="s">
        <v>2180</v>
      </c>
      <c r="I956" s="61" t="s">
        <v>2315</v>
      </c>
      <c r="J956" s="62">
        <v>10.735395</v>
      </c>
      <c r="K956" s="62">
        <v>5.9299896599999995</v>
      </c>
      <c r="L956" s="62">
        <f t="shared" si="14"/>
        <v>-4.805405340000001</v>
      </c>
    </row>
    <row r="957" spans="1:12" ht="15" x14ac:dyDescent="0.2">
      <c r="A957" s="8"/>
      <c r="B957" s="28"/>
      <c r="C957" s="28"/>
      <c r="D957" s="13"/>
      <c r="E957" s="13"/>
      <c r="F957" s="13"/>
      <c r="G957" s="59"/>
      <c r="H957" s="60" t="s">
        <v>2181</v>
      </c>
      <c r="I957" s="61" t="s">
        <v>2316</v>
      </c>
      <c r="J957" s="62">
        <v>21.980086</v>
      </c>
      <c r="K957" s="62">
        <v>11.725005139999999</v>
      </c>
      <c r="L957" s="62">
        <f t="shared" si="14"/>
        <v>-10.255080860000001</v>
      </c>
    </row>
    <row r="958" spans="1:12" ht="15" x14ac:dyDescent="0.2">
      <c r="A958" s="8"/>
      <c r="B958" s="28"/>
      <c r="C958" s="28"/>
      <c r="D958" s="13"/>
      <c r="E958" s="13"/>
      <c r="F958" s="13"/>
      <c r="G958" s="59"/>
      <c r="H958" s="60" t="s">
        <v>2182</v>
      </c>
      <c r="I958" s="61" t="s">
        <v>2317</v>
      </c>
      <c r="J958" s="62">
        <v>7.6191079999999998</v>
      </c>
      <c r="K958" s="62">
        <v>2.9020968199999992</v>
      </c>
      <c r="L958" s="62">
        <f t="shared" si="14"/>
        <v>-4.7170111800000001</v>
      </c>
    </row>
    <row r="959" spans="1:12" ht="15" x14ac:dyDescent="0.2">
      <c r="A959" s="8"/>
      <c r="B959" s="28"/>
      <c r="C959" s="28"/>
      <c r="D959" s="13"/>
      <c r="E959" s="13"/>
      <c r="F959" s="13"/>
      <c r="G959" s="59"/>
      <c r="H959" s="60" t="s">
        <v>2282</v>
      </c>
      <c r="I959" s="61" t="s">
        <v>2318</v>
      </c>
      <c r="J959" s="62">
        <v>11.032866</v>
      </c>
      <c r="K959" s="62">
        <v>4.3470054499999993</v>
      </c>
      <c r="L959" s="62">
        <f t="shared" si="14"/>
        <v>-6.685860550000001</v>
      </c>
    </row>
    <row r="960" spans="1:12" ht="15" x14ac:dyDescent="0.2">
      <c r="A960" s="8"/>
      <c r="B960" s="28"/>
      <c r="C960" s="28"/>
      <c r="D960" s="13"/>
      <c r="E960" s="13"/>
      <c r="F960" s="13"/>
      <c r="G960" s="59"/>
      <c r="H960" s="60" t="s">
        <v>2284</v>
      </c>
      <c r="I960" s="61" t="s">
        <v>2319</v>
      </c>
      <c r="J960" s="62">
        <v>13.536643</v>
      </c>
      <c r="K960" s="62">
        <v>6.053235360000004</v>
      </c>
      <c r="L960" s="62">
        <f t="shared" si="14"/>
        <v>-7.4834076399999958</v>
      </c>
    </row>
    <row r="961" spans="1:12" ht="15" x14ac:dyDescent="0.2">
      <c r="A961" s="8"/>
      <c r="B961" s="28"/>
      <c r="C961" s="28"/>
      <c r="D961" s="13"/>
      <c r="E961" s="13"/>
      <c r="F961" s="13"/>
      <c r="G961" s="59"/>
      <c r="H961" s="60" t="s">
        <v>2320</v>
      </c>
      <c r="I961" s="61" t="s">
        <v>2321</v>
      </c>
      <c r="J961" s="62">
        <v>9.6289099999999994</v>
      </c>
      <c r="K961" s="62">
        <v>4.6009884599999991</v>
      </c>
      <c r="L961" s="62">
        <f t="shared" si="14"/>
        <v>-5.0279215400000004</v>
      </c>
    </row>
    <row r="962" spans="1:12" ht="15" x14ac:dyDescent="0.2">
      <c r="A962" s="8"/>
      <c r="B962" s="28"/>
      <c r="C962" s="28"/>
      <c r="D962" s="13"/>
      <c r="E962" s="13"/>
      <c r="F962" s="13"/>
      <c r="G962" s="59"/>
      <c r="H962" s="60" t="s">
        <v>2322</v>
      </c>
      <c r="I962" s="61" t="s">
        <v>2323</v>
      </c>
      <c r="J962" s="62">
        <v>13.882536</v>
      </c>
      <c r="K962" s="62">
        <v>6.2865381900000008</v>
      </c>
      <c r="L962" s="62">
        <f t="shared" si="14"/>
        <v>-7.5959978099999992</v>
      </c>
    </row>
    <row r="963" spans="1:12" ht="15" x14ac:dyDescent="0.2">
      <c r="A963" s="8"/>
      <c r="B963" s="28"/>
      <c r="C963" s="28"/>
      <c r="D963" s="13"/>
      <c r="E963" s="13"/>
      <c r="F963" s="13"/>
      <c r="G963" s="59"/>
      <c r="H963" s="60" t="s">
        <v>1857</v>
      </c>
      <c r="I963" s="61" t="s">
        <v>2324</v>
      </c>
      <c r="J963" s="62">
        <v>14.357055000000001</v>
      </c>
      <c r="K963" s="62">
        <v>8.911391090000004</v>
      </c>
      <c r="L963" s="62">
        <f t="shared" si="14"/>
        <v>-5.4456639099999968</v>
      </c>
    </row>
    <row r="964" spans="1:12" ht="15" x14ac:dyDescent="0.2">
      <c r="A964" s="8"/>
      <c r="B964" s="28"/>
      <c r="C964" s="28"/>
      <c r="D964" s="13"/>
      <c r="E964" s="13"/>
      <c r="F964" s="13"/>
      <c r="G964" s="59"/>
      <c r="H964" s="60" t="s">
        <v>2184</v>
      </c>
      <c r="I964" s="61" t="s">
        <v>2325</v>
      </c>
      <c r="J964" s="62">
        <v>13.969908999999999</v>
      </c>
      <c r="K964" s="62">
        <v>9.2404270200000038</v>
      </c>
      <c r="L964" s="62">
        <f t="shared" si="14"/>
        <v>-4.7294819799999956</v>
      </c>
    </row>
    <row r="965" spans="1:12" ht="15" x14ac:dyDescent="0.2">
      <c r="A965" s="8"/>
      <c r="B965" s="28"/>
      <c r="C965" s="28"/>
      <c r="D965" s="13"/>
      <c r="E965" s="13"/>
      <c r="F965" s="13"/>
      <c r="G965" s="59"/>
      <c r="H965" s="60" t="s">
        <v>2185</v>
      </c>
      <c r="I965" s="61" t="s">
        <v>2326</v>
      </c>
      <c r="J965" s="62">
        <v>22.045273999999999</v>
      </c>
      <c r="K965" s="62">
        <v>12.395226339999997</v>
      </c>
      <c r="L965" s="62">
        <f t="shared" si="14"/>
        <v>-9.650047660000002</v>
      </c>
    </row>
    <row r="966" spans="1:12" ht="15" x14ac:dyDescent="0.2">
      <c r="A966" s="8"/>
      <c r="B966" s="28"/>
      <c r="C966" s="28"/>
      <c r="D966" s="13"/>
      <c r="E966" s="13"/>
      <c r="F966" s="13"/>
      <c r="G966" s="59"/>
      <c r="H966" s="60" t="s">
        <v>2186</v>
      </c>
      <c r="I966" s="61" t="s">
        <v>2327</v>
      </c>
      <c r="J966" s="62">
        <v>29.552876000000001</v>
      </c>
      <c r="K966" s="62">
        <v>19.290537260000004</v>
      </c>
      <c r="L966" s="62">
        <f t="shared" si="14"/>
        <v>-10.262338739999997</v>
      </c>
    </row>
    <row r="967" spans="1:12" ht="15" x14ac:dyDescent="0.2">
      <c r="A967" s="8"/>
      <c r="B967" s="28"/>
      <c r="C967" s="28"/>
      <c r="D967" s="13"/>
      <c r="E967" s="13"/>
      <c r="F967" s="13"/>
      <c r="G967" s="59"/>
      <c r="H967" s="60" t="s">
        <v>2328</v>
      </c>
      <c r="I967" s="61" t="s">
        <v>2329</v>
      </c>
      <c r="J967" s="62">
        <v>12.290862000000001</v>
      </c>
      <c r="K967" s="62">
        <v>6.4283229999999989</v>
      </c>
      <c r="L967" s="62">
        <f t="shared" si="14"/>
        <v>-5.8625390000000017</v>
      </c>
    </row>
    <row r="968" spans="1:12" ht="15" x14ac:dyDescent="0.2">
      <c r="A968" s="8"/>
      <c r="B968" s="28"/>
      <c r="C968" s="28"/>
      <c r="D968" s="13"/>
      <c r="E968" s="13"/>
      <c r="F968" s="13"/>
      <c r="G968" s="59"/>
      <c r="H968" s="60" t="s">
        <v>2330</v>
      </c>
      <c r="I968" s="61" t="s">
        <v>2331</v>
      </c>
      <c r="J968" s="62">
        <v>11.050013</v>
      </c>
      <c r="K968" s="62">
        <v>7.0416462500000012</v>
      </c>
      <c r="L968" s="62">
        <f t="shared" si="14"/>
        <v>-4.0083667499999986</v>
      </c>
    </row>
    <row r="969" spans="1:12" ht="15" x14ac:dyDescent="0.2">
      <c r="A969" s="8"/>
      <c r="B969" s="28"/>
      <c r="C969" s="28"/>
      <c r="D969" s="13"/>
      <c r="E969" s="13"/>
      <c r="F969" s="13"/>
      <c r="G969" s="59"/>
      <c r="H969" s="60" t="s">
        <v>2332</v>
      </c>
      <c r="I969" s="61" t="s">
        <v>2333</v>
      </c>
      <c r="J969" s="62">
        <v>9.1667620000000003</v>
      </c>
      <c r="K969" s="62">
        <v>5.6791346400000018</v>
      </c>
      <c r="L969" s="62">
        <f t="shared" ref="L969:L1032" si="15">+K969-J969</f>
        <v>-3.4876273599999985</v>
      </c>
    </row>
    <row r="970" spans="1:12" ht="15" x14ac:dyDescent="0.2">
      <c r="A970" s="8"/>
      <c r="B970" s="28"/>
      <c r="C970" s="28"/>
      <c r="D970" s="13"/>
      <c r="E970" s="13"/>
      <c r="F970" s="13"/>
      <c r="G970" s="59"/>
      <c r="H970" s="60" t="s">
        <v>2334</v>
      </c>
      <c r="I970" s="61" t="s">
        <v>2335</v>
      </c>
      <c r="J970" s="62">
        <v>15.075457</v>
      </c>
      <c r="K970" s="62">
        <v>6.4356956399999996</v>
      </c>
      <c r="L970" s="62">
        <f t="shared" si="15"/>
        <v>-8.6397613600000014</v>
      </c>
    </row>
    <row r="971" spans="1:12" ht="15" x14ac:dyDescent="0.2">
      <c r="A971" s="8"/>
      <c r="B971" s="28"/>
      <c r="C971" s="28"/>
      <c r="D971" s="13"/>
      <c r="E971" s="13"/>
      <c r="F971" s="13"/>
      <c r="G971" s="59"/>
      <c r="H971" s="60" t="s">
        <v>2336</v>
      </c>
      <c r="I971" s="61" t="s">
        <v>2337</v>
      </c>
      <c r="J971" s="62">
        <v>10.673140999999999</v>
      </c>
      <c r="K971" s="62">
        <v>5.6571898300000028</v>
      </c>
      <c r="L971" s="62">
        <f t="shared" si="15"/>
        <v>-5.0159511699999966</v>
      </c>
    </row>
    <row r="972" spans="1:12" ht="15" x14ac:dyDescent="0.2">
      <c r="A972" s="8"/>
      <c r="B972" s="28"/>
      <c r="C972" s="28"/>
      <c r="D972" s="13"/>
      <c r="E972" s="13"/>
      <c r="F972" s="13"/>
      <c r="G972" s="59"/>
      <c r="H972" s="60" t="s">
        <v>2338</v>
      </c>
      <c r="I972" s="61" t="s">
        <v>2339</v>
      </c>
      <c r="J972" s="62">
        <v>16.347044</v>
      </c>
      <c r="K972" s="62">
        <v>10.024302950000001</v>
      </c>
      <c r="L972" s="62">
        <f t="shared" si="15"/>
        <v>-6.3227410499999994</v>
      </c>
    </row>
    <row r="973" spans="1:12" ht="15" x14ac:dyDescent="0.2">
      <c r="A973" s="8"/>
      <c r="B973" s="28"/>
      <c r="C973" s="28"/>
      <c r="D973" s="13"/>
      <c r="E973" s="13"/>
      <c r="F973" s="13"/>
      <c r="G973" s="59"/>
      <c r="H973" s="60" t="s">
        <v>2188</v>
      </c>
      <c r="I973" s="61" t="s">
        <v>2340</v>
      </c>
      <c r="J973" s="62">
        <v>12.905341999999999</v>
      </c>
      <c r="K973" s="62">
        <v>7.5580492799999988</v>
      </c>
      <c r="L973" s="62">
        <f t="shared" si="15"/>
        <v>-5.3472927200000004</v>
      </c>
    </row>
    <row r="974" spans="1:12" ht="15" x14ac:dyDescent="0.2">
      <c r="A974" s="8"/>
      <c r="B974" s="28"/>
      <c r="C974" s="28"/>
      <c r="D974" s="13"/>
      <c r="E974" s="13"/>
      <c r="F974" s="13"/>
      <c r="G974" s="59"/>
      <c r="H974" s="60" t="s">
        <v>2190</v>
      </c>
      <c r="I974" s="61" t="s">
        <v>2341</v>
      </c>
      <c r="J974" s="62">
        <v>9.6227710000000002</v>
      </c>
      <c r="K974" s="62">
        <v>5.7231934200000021</v>
      </c>
      <c r="L974" s="62">
        <f t="shared" si="15"/>
        <v>-3.8995775799999981</v>
      </c>
    </row>
    <row r="975" spans="1:12" ht="15" x14ac:dyDescent="0.2">
      <c r="A975" s="8"/>
      <c r="B975" s="28"/>
      <c r="C975" s="28"/>
      <c r="D975" s="13"/>
      <c r="E975" s="13"/>
      <c r="F975" s="13"/>
      <c r="G975" s="59"/>
      <c r="H975" s="60" t="s">
        <v>2192</v>
      </c>
      <c r="I975" s="61" t="s">
        <v>2342</v>
      </c>
      <c r="J975" s="62">
        <v>12.125788</v>
      </c>
      <c r="K975" s="62">
        <v>5.6889517400000003</v>
      </c>
      <c r="L975" s="62">
        <f t="shared" si="15"/>
        <v>-6.4368362599999998</v>
      </c>
    </row>
    <row r="976" spans="1:12" ht="15" x14ac:dyDescent="0.2">
      <c r="A976" s="8"/>
      <c r="B976" s="28"/>
      <c r="C976" s="28"/>
      <c r="D976" s="13"/>
      <c r="E976" s="13"/>
      <c r="F976" s="13"/>
      <c r="G976" s="59"/>
      <c r="H976" s="60" t="s">
        <v>2193</v>
      </c>
      <c r="I976" s="61" t="s">
        <v>2343</v>
      </c>
      <c r="J976" s="62">
        <v>14.928641000000001</v>
      </c>
      <c r="K976" s="62">
        <v>9.3339612399999972</v>
      </c>
      <c r="L976" s="62">
        <f t="shared" si="15"/>
        <v>-5.5946797600000036</v>
      </c>
    </row>
    <row r="977" spans="1:12" ht="15" x14ac:dyDescent="0.2">
      <c r="A977" s="8"/>
      <c r="B977" s="28"/>
      <c r="C977" s="28"/>
      <c r="D977" s="13"/>
      <c r="E977" s="13"/>
      <c r="F977" s="13"/>
      <c r="G977" s="59"/>
      <c r="H977" s="60" t="s">
        <v>2344</v>
      </c>
      <c r="I977" s="61" t="s">
        <v>2345</v>
      </c>
      <c r="J977" s="62">
        <v>14.818966</v>
      </c>
      <c r="K977" s="62">
        <v>7.42220207</v>
      </c>
      <c r="L977" s="62">
        <f t="shared" si="15"/>
        <v>-7.3967639299999997</v>
      </c>
    </row>
    <row r="978" spans="1:12" ht="15" x14ac:dyDescent="0.2">
      <c r="A978" s="8"/>
      <c r="B978" s="28"/>
      <c r="C978" s="28"/>
      <c r="D978" s="13"/>
      <c r="E978" s="13"/>
      <c r="F978" s="13"/>
      <c r="G978" s="59"/>
      <c r="H978" s="60" t="s">
        <v>2346</v>
      </c>
      <c r="I978" s="61" t="s">
        <v>2347</v>
      </c>
      <c r="J978" s="62">
        <v>9.9291710000000002</v>
      </c>
      <c r="K978" s="62">
        <v>5.5144640799999989</v>
      </c>
      <c r="L978" s="62">
        <f t="shared" si="15"/>
        <v>-4.4147069200000013</v>
      </c>
    </row>
    <row r="979" spans="1:12" ht="15" x14ac:dyDescent="0.2">
      <c r="A979" s="8"/>
      <c r="B979" s="28"/>
      <c r="C979" s="28"/>
      <c r="D979" s="13"/>
      <c r="E979" s="13"/>
      <c r="F979" s="13"/>
      <c r="G979" s="59"/>
      <c r="H979" s="60" t="s">
        <v>2348</v>
      </c>
      <c r="I979" s="61" t="s">
        <v>2349</v>
      </c>
      <c r="J979" s="62">
        <v>18.753392999999999</v>
      </c>
      <c r="K979" s="62">
        <v>10.423834379999999</v>
      </c>
      <c r="L979" s="62">
        <f t="shared" si="15"/>
        <v>-8.3295586200000002</v>
      </c>
    </row>
    <row r="980" spans="1:12" ht="15" x14ac:dyDescent="0.2">
      <c r="A980" s="8"/>
      <c r="B980" s="28"/>
      <c r="C980" s="28"/>
      <c r="D980" s="13"/>
      <c r="E980" s="13"/>
      <c r="F980" s="13"/>
      <c r="G980" s="59"/>
      <c r="H980" s="60" t="s">
        <v>2350</v>
      </c>
      <c r="I980" s="61" t="s">
        <v>2351</v>
      </c>
      <c r="J980" s="62">
        <v>9.9698360000000008</v>
      </c>
      <c r="K980" s="62">
        <v>5.3247913700000007</v>
      </c>
      <c r="L980" s="62">
        <f t="shared" si="15"/>
        <v>-4.6450446300000001</v>
      </c>
    </row>
    <row r="981" spans="1:12" ht="15" x14ac:dyDescent="0.2">
      <c r="A981" s="8"/>
      <c r="B981" s="28"/>
      <c r="C981" s="28"/>
      <c r="D981" s="13"/>
      <c r="E981" s="13"/>
      <c r="F981" s="13"/>
      <c r="G981" s="59"/>
      <c r="H981" s="60" t="s">
        <v>2352</v>
      </c>
      <c r="I981" s="61" t="s">
        <v>2353</v>
      </c>
      <c r="J981" s="62">
        <v>25.328382999999999</v>
      </c>
      <c r="K981" s="62">
        <v>15.835227040000001</v>
      </c>
      <c r="L981" s="62">
        <f t="shared" si="15"/>
        <v>-9.4931559599999975</v>
      </c>
    </row>
    <row r="982" spans="1:12" ht="15" x14ac:dyDescent="0.2">
      <c r="A982" s="8"/>
      <c r="B982" s="28"/>
      <c r="C982" s="28"/>
      <c r="D982" s="13"/>
      <c r="E982" s="13"/>
      <c r="F982" s="13"/>
      <c r="G982" s="59"/>
      <c r="H982" s="60" t="s">
        <v>2354</v>
      </c>
      <c r="I982" s="61" t="s">
        <v>2355</v>
      </c>
      <c r="J982" s="62">
        <v>9.9556280000000008</v>
      </c>
      <c r="K982" s="62">
        <v>5.4900981299999998</v>
      </c>
      <c r="L982" s="62">
        <f t="shared" si="15"/>
        <v>-4.465529870000001</v>
      </c>
    </row>
    <row r="983" spans="1:12" ht="15" x14ac:dyDescent="0.2">
      <c r="A983" s="8"/>
      <c r="B983" s="28"/>
      <c r="C983" s="28"/>
      <c r="D983" s="13"/>
      <c r="E983" s="13"/>
      <c r="F983" s="13"/>
      <c r="G983" s="59"/>
      <c r="H983" s="60" t="s">
        <v>2195</v>
      </c>
      <c r="I983" s="61" t="s">
        <v>2356</v>
      </c>
      <c r="J983" s="62">
        <v>10.100312000000001</v>
      </c>
      <c r="K983" s="62">
        <v>5.2001919300000017</v>
      </c>
      <c r="L983" s="62">
        <f t="shared" si="15"/>
        <v>-4.9001200699999989</v>
      </c>
    </row>
    <row r="984" spans="1:12" ht="30" x14ac:dyDescent="0.2">
      <c r="A984" s="8"/>
      <c r="B984" s="28"/>
      <c r="C984" s="28"/>
      <c r="D984" s="13"/>
      <c r="E984" s="13"/>
      <c r="F984" s="13"/>
      <c r="G984" s="59"/>
      <c r="H984" s="60" t="s">
        <v>2196</v>
      </c>
      <c r="I984" s="61" t="s">
        <v>2357</v>
      </c>
      <c r="J984" s="62">
        <v>40.407460999999998</v>
      </c>
      <c r="K984" s="62">
        <v>30.528033040000008</v>
      </c>
      <c r="L984" s="62">
        <f t="shared" si="15"/>
        <v>-9.8794279599999903</v>
      </c>
    </row>
    <row r="985" spans="1:12" ht="15" x14ac:dyDescent="0.2">
      <c r="A985" s="8"/>
      <c r="B985" s="28"/>
      <c r="C985" s="28"/>
      <c r="D985" s="13"/>
      <c r="E985" s="13"/>
      <c r="F985" s="13"/>
      <c r="G985" s="59"/>
      <c r="H985" s="60" t="s">
        <v>1837</v>
      </c>
      <c r="I985" s="61" t="s">
        <v>1471</v>
      </c>
      <c r="J985" s="62">
        <v>23.644978999999999</v>
      </c>
      <c r="K985" s="62">
        <v>121.82099182</v>
      </c>
      <c r="L985" s="62">
        <f t="shared" si="15"/>
        <v>98.176012820000011</v>
      </c>
    </row>
    <row r="986" spans="1:12" ht="15" x14ac:dyDescent="0.2">
      <c r="A986" s="8"/>
      <c r="B986" s="28"/>
      <c r="C986" s="28"/>
      <c r="D986" s="13"/>
      <c r="E986" s="13"/>
      <c r="F986" s="13"/>
      <c r="G986" s="59"/>
      <c r="H986" s="60" t="s">
        <v>1880</v>
      </c>
      <c r="I986" s="61" t="s">
        <v>2129</v>
      </c>
      <c r="J986" s="62">
        <v>55.512360000000001</v>
      </c>
      <c r="K986" s="62">
        <v>260.92474533999996</v>
      </c>
      <c r="L986" s="62">
        <f t="shared" si="15"/>
        <v>205.41238533999996</v>
      </c>
    </row>
    <row r="987" spans="1:12" ht="15" x14ac:dyDescent="0.2">
      <c r="A987" s="8"/>
      <c r="B987" s="28"/>
      <c r="C987" s="28"/>
      <c r="D987" s="13"/>
      <c r="E987" s="13"/>
      <c r="F987" s="13"/>
      <c r="G987" s="59"/>
      <c r="H987" s="60" t="s">
        <v>2130</v>
      </c>
      <c r="I987" s="61" t="s">
        <v>2131</v>
      </c>
      <c r="J987" s="62">
        <v>20600.109022000001</v>
      </c>
      <c r="K987" s="62">
        <v>20542.965215470005</v>
      </c>
      <c r="L987" s="62">
        <f t="shared" si="15"/>
        <v>-57.143806529995345</v>
      </c>
    </row>
    <row r="988" spans="1:12" ht="15" x14ac:dyDescent="0.2">
      <c r="A988" s="8"/>
      <c r="B988" s="28"/>
      <c r="C988" s="28"/>
      <c r="D988" s="13"/>
      <c r="E988" s="13"/>
      <c r="F988" s="13"/>
      <c r="G988" s="59"/>
      <c r="H988" s="60" t="s">
        <v>1841</v>
      </c>
      <c r="I988" s="61" t="s">
        <v>1773</v>
      </c>
      <c r="J988" s="62">
        <v>67.887984000000003</v>
      </c>
      <c r="K988" s="62">
        <v>21.148815670000005</v>
      </c>
      <c r="L988" s="62">
        <f t="shared" si="15"/>
        <v>-46.739168329999998</v>
      </c>
    </row>
    <row r="989" spans="1:12" ht="15" x14ac:dyDescent="0.2">
      <c r="A989" s="8"/>
      <c r="B989" s="28"/>
      <c r="C989" s="28"/>
      <c r="D989" s="13"/>
      <c r="E989" s="13"/>
      <c r="F989" s="13"/>
      <c r="G989" s="59"/>
      <c r="H989" s="60" t="s">
        <v>1927</v>
      </c>
      <c r="I989" s="61" t="s">
        <v>1183</v>
      </c>
      <c r="J989" s="62">
        <v>89.544079999999994</v>
      </c>
      <c r="K989" s="62">
        <v>218.91984153999999</v>
      </c>
      <c r="L989" s="62">
        <f t="shared" si="15"/>
        <v>129.37576153999998</v>
      </c>
    </row>
    <row r="990" spans="1:12" ht="15" x14ac:dyDescent="0.2">
      <c r="A990" s="8"/>
      <c r="B990" s="28"/>
      <c r="C990" s="28"/>
      <c r="D990" s="13"/>
      <c r="E990" s="13"/>
      <c r="F990" s="13"/>
      <c r="G990" s="59"/>
      <c r="H990" s="60" t="s">
        <v>1928</v>
      </c>
      <c r="I990" s="61" t="s">
        <v>1184</v>
      </c>
      <c r="J990" s="62">
        <v>27.806293</v>
      </c>
      <c r="K990" s="62">
        <v>36.938401149999997</v>
      </c>
      <c r="L990" s="62">
        <f t="shared" si="15"/>
        <v>9.132108149999997</v>
      </c>
    </row>
    <row r="991" spans="1:12" ht="15" x14ac:dyDescent="0.2">
      <c r="A991" s="8"/>
      <c r="B991" s="28"/>
      <c r="C991" s="28"/>
      <c r="D991" s="13"/>
      <c r="E991" s="13"/>
      <c r="F991" s="13"/>
      <c r="G991" s="59"/>
      <c r="H991" s="60" t="s">
        <v>1929</v>
      </c>
      <c r="I991" s="61" t="s">
        <v>1185</v>
      </c>
      <c r="J991" s="62">
        <v>58.438609999999997</v>
      </c>
      <c r="K991" s="62">
        <v>106.48869815000003</v>
      </c>
      <c r="L991" s="62">
        <f t="shared" si="15"/>
        <v>48.050088150000036</v>
      </c>
    </row>
    <row r="992" spans="1:12" ht="15" x14ac:dyDescent="0.2">
      <c r="A992" s="8"/>
      <c r="B992" s="28"/>
      <c r="C992" s="28"/>
      <c r="D992" s="13"/>
      <c r="E992" s="13"/>
      <c r="F992" s="13"/>
      <c r="G992" s="59"/>
      <c r="H992" s="60" t="s">
        <v>1930</v>
      </c>
      <c r="I992" s="61" t="s">
        <v>1445</v>
      </c>
      <c r="J992" s="62">
        <v>27.711304999999999</v>
      </c>
      <c r="K992" s="62">
        <v>73.105404709999988</v>
      </c>
      <c r="L992" s="62">
        <f t="shared" si="15"/>
        <v>45.394099709999992</v>
      </c>
    </row>
    <row r="993" spans="1:12" ht="15" x14ac:dyDescent="0.2">
      <c r="A993" s="8"/>
      <c r="B993" s="28"/>
      <c r="C993" s="28"/>
      <c r="D993" s="13"/>
      <c r="E993" s="13"/>
      <c r="F993" s="13"/>
      <c r="G993" s="55" t="s">
        <v>41</v>
      </c>
      <c r="H993" s="56"/>
      <c r="I993" s="57"/>
      <c r="J993" s="58">
        <v>197.17521099999999</v>
      </c>
      <c r="K993" s="58">
        <v>208.47629075000006</v>
      </c>
      <c r="L993" s="58">
        <f t="shared" si="15"/>
        <v>11.301079750000071</v>
      </c>
    </row>
    <row r="994" spans="1:12" ht="15" x14ac:dyDescent="0.2">
      <c r="A994" s="8"/>
      <c r="B994" s="28"/>
      <c r="C994" s="28"/>
      <c r="D994" s="13"/>
      <c r="E994" s="13"/>
      <c r="F994" s="13"/>
      <c r="G994" s="59"/>
      <c r="H994" s="60" t="s">
        <v>42</v>
      </c>
      <c r="I994" s="61" t="s">
        <v>256</v>
      </c>
      <c r="J994" s="62">
        <v>197.17521099999999</v>
      </c>
      <c r="K994" s="62">
        <v>208.47629075000006</v>
      </c>
      <c r="L994" s="62">
        <f t="shared" si="15"/>
        <v>11.301079750000071</v>
      </c>
    </row>
    <row r="995" spans="1:12" ht="15" x14ac:dyDescent="0.2">
      <c r="A995" s="8"/>
      <c r="B995" s="28"/>
      <c r="C995" s="28"/>
      <c r="D995" s="13"/>
      <c r="E995" s="13"/>
      <c r="F995" s="13"/>
      <c r="G995" s="55" t="s">
        <v>70</v>
      </c>
      <c r="H995" s="56"/>
      <c r="I995" s="57"/>
      <c r="J995" s="58">
        <v>374.19299799999999</v>
      </c>
      <c r="K995" s="58">
        <v>465.64142963</v>
      </c>
      <c r="L995" s="58">
        <f t="shared" si="15"/>
        <v>91.448431630000016</v>
      </c>
    </row>
    <row r="996" spans="1:12" ht="15" x14ac:dyDescent="0.2">
      <c r="A996" s="8"/>
      <c r="B996" s="28"/>
      <c r="C996" s="28"/>
      <c r="D996" s="13"/>
      <c r="E996" s="13"/>
      <c r="F996" s="13"/>
      <c r="G996" s="59"/>
      <c r="H996" s="60" t="s">
        <v>2369</v>
      </c>
      <c r="I996" s="61" t="s">
        <v>2370</v>
      </c>
      <c r="J996" s="62">
        <v>337.47510599999998</v>
      </c>
      <c r="K996" s="62">
        <v>428.53428588999998</v>
      </c>
      <c r="L996" s="62">
        <f t="shared" si="15"/>
        <v>91.059179889999996</v>
      </c>
    </row>
    <row r="997" spans="1:12" ht="15" x14ac:dyDescent="0.2">
      <c r="A997" s="8"/>
      <c r="B997" s="28"/>
      <c r="C997" s="28"/>
      <c r="D997" s="13"/>
      <c r="E997" s="13"/>
      <c r="F997" s="13"/>
      <c r="G997" s="59"/>
      <c r="H997" s="60" t="s">
        <v>257</v>
      </c>
      <c r="I997" s="61" t="s">
        <v>258</v>
      </c>
      <c r="J997" s="62">
        <v>36.717891999999999</v>
      </c>
      <c r="K997" s="62">
        <v>37.107143739999984</v>
      </c>
      <c r="L997" s="62">
        <f t="shared" si="15"/>
        <v>0.38925173999998464</v>
      </c>
    </row>
    <row r="998" spans="1:12" ht="15" x14ac:dyDescent="0.2">
      <c r="A998" s="8"/>
      <c r="B998" s="28"/>
      <c r="C998" s="28"/>
      <c r="D998" s="13"/>
      <c r="E998" s="29">
        <v>15</v>
      </c>
      <c r="F998" s="30" t="s">
        <v>259</v>
      </c>
      <c r="G998" s="31"/>
      <c r="H998" s="32"/>
      <c r="I998" s="33"/>
      <c r="J998" s="34">
        <v>16620.344244</v>
      </c>
      <c r="K998" s="34">
        <v>19129.484605800004</v>
      </c>
      <c r="L998" s="34">
        <f t="shared" si="15"/>
        <v>2509.140361800004</v>
      </c>
    </row>
    <row r="999" spans="1:12" ht="15" x14ac:dyDescent="0.2">
      <c r="A999" s="8"/>
      <c r="B999" s="28"/>
      <c r="C999" s="28"/>
      <c r="D999" s="13"/>
      <c r="E999" s="13"/>
      <c r="F999" s="13"/>
      <c r="G999" s="55" t="s">
        <v>2</v>
      </c>
      <c r="H999" s="56"/>
      <c r="I999" s="57"/>
      <c r="J999" s="58">
        <v>9306.4641680000004</v>
      </c>
      <c r="K999" s="58">
        <v>11178.029958290004</v>
      </c>
      <c r="L999" s="58">
        <f t="shared" si="15"/>
        <v>1871.5657902900039</v>
      </c>
    </row>
    <row r="1000" spans="1:12" ht="15" x14ac:dyDescent="0.2">
      <c r="A1000" s="8"/>
      <c r="B1000" s="28"/>
      <c r="C1000" s="28"/>
      <c r="D1000" s="13"/>
      <c r="E1000" s="13"/>
      <c r="F1000" s="13"/>
      <c r="G1000" s="59"/>
      <c r="H1000" s="60" t="s">
        <v>1812</v>
      </c>
      <c r="I1000" s="61" t="s">
        <v>1194</v>
      </c>
      <c r="J1000" s="62">
        <v>41.461939999999998</v>
      </c>
      <c r="K1000" s="62">
        <v>41.895004840000006</v>
      </c>
      <c r="L1000" s="62">
        <f t="shared" si="15"/>
        <v>0.43306484000000722</v>
      </c>
    </row>
    <row r="1001" spans="1:12" ht="15" x14ac:dyDescent="0.2">
      <c r="A1001" s="8"/>
      <c r="B1001" s="28"/>
      <c r="C1001" s="28"/>
      <c r="D1001" s="13"/>
      <c r="E1001" s="13"/>
      <c r="F1001" s="13"/>
      <c r="G1001" s="59"/>
      <c r="H1001" s="60" t="s">
        <v>1815</v>
      </c>
      <c r="I1001" s="61" t="s">
        <v>1138</v>
      </c>
      <c r="J1001" s="62">
        <v>137.47488999999999</v>
      </c>
      <c r="K1001" s="62">
        <v>152.02382449000001</v>
      </c>
      <c r="L1001" s="62">
        <f t="shared" si="15"/>
        <v>14.548934490000022</v>
      </c>
    </row>
    <row r="1002" spans="1:12" ht="15" x14ac:dyDescent="0.2">
      <c r="A1002" s="8"/>
      <c r="B1002" s="28"/>
      <c r="C1002" s="28"/>
      <c r="D1002" s="13"/>
      <c r="E1002" s="13"/>
      <c r="F1002" s="13"/>
      <c r="G1002" s="59"/>
      <c r="H1002" s="60" t="s">
        <v>1828</v>
      </c>
      <c r="I1002" s="61" t="s">
        <v>2132</v>
      </c>
      <c r="J1002" s="62">
        <v>11.055408</v>
      </c>
      <c r="K1002" s="62">
        <v>11.652694540000002</v>
      </c>
      <c r="L1002" s="62">
        <f t="shared" si="15"/>
        <v>0.59728654000000247</v>
      </c>
    </row>
    <row r="1003" spans="1:12" ht="15" x14ac:dyDescent="0.2">
      <c r="A1003" s="8"/>
      <c r="B1003" s="28"/>
      <c r="C1003" s="28"/>
      <c r="D1003" s="13"/>
      <c r="E1003" s="13"/>
      <c r="F1003" s="13"/>
      <c r="G1003" s="59"/>
      <c r="H1003" s="60" t="s">
        <v>1833</v>
      </c>
      <c r="I1003" s="67" t="s">
        <v>2133</v>
      </c>
      <c r="J1003" s="62">
        <v>45.501541000000003</v>
      </c>
      <c r="K1003" s="62">
        <v>58.177351259999995</v>
      </c>
      <c r="L1003" s="62">
        <f t="shared" si="15"/>
        <v>12.675810259999992</v>
      </c>
    </row>
    <row r="1004" spans="1:12" ht="15" x14ac:dyDescent="0.2">
      <c r="A1004" s="8"/>
      <c r="B1004" s="28"/>
      <c r="C1004" s="28"/>
      <c r="D1004" s="13"/>
      <c r="E1004" s="13"/>
      <c r="F1004" s="13"/>
      <c r="G1004" s="59"/>
      <c r="H1004" s="60" t="s">
        <v>1860</v>
      </c>
      <c r="I1004" s="61" t="s">
        <v>2134</v>
      </c>
      <c r="J1004" s="62">
        <v>4.1275230000000001</v>
      </c>
      <c r="K1004" s="62">
        <v>3.9667999000000007</v>
      </c>
      <c r="L1004" s="62">
        <f t="shared" si="15"/>
        <v>-0.16072309999999934</v>
      </c>
    </row>
    <row r="1005" spans="1:12" ht="15" x14ac:dyDescent="0.2">
      <c r="A1005" s="8"/>
      <c r="B1005" s="28"/>
      <c r="C1005" s="28"/>
      <c r="D1005" s="13"/>
      <c r="E1005" s="13"/>
      <c r="F1005" s="13"/>
      <c r="G1005" s="59"/>
      <c r="H1005" s="60" t="s">
        <v>1834</v>
      </c>
      <c r="I1005" s="61" t="s">
        <v>2135</v>
      </c>
      <c r="J1005" s="62">
        <v>3.2889170000000001</v>
      </c>
      <c r="K1005" s="62">
        <v>3.0049874900000004</v>
      </c>
      <c r="L1005" s="62">
        <f t="shared" si="15"/>
        <v>-0.28392950999999966</v>
      </c>
    </row>
    <row r="1006" spans="1:12" ht="15" x14ac:dyDescent="0.2">
      <c r="A1006" s="8"/>
      <c r="B1006" s="28"/>
      <c r="C1006" s="28"/>
      <c r="D1006" s="13"/>
      <c r="E1006" s="13"/>
      <c r="F1006" s="13"/>
      <c r="G1006" s="59"/>
      <c r="H1006" s="60" t="s">
        <v>1835</v>
      </c>
      <c r="I1006" s="61" t="s">
        <v>2136</v>
      </c>
      <c r="J1006" s="62">
        <v>5.0449130000000002</v>
      </c>
      <c r="K1006" s="62">
        <v>4.6371859600000001</v>
      </c>
      <c r="L1006" s="62">
        <f t="shared" si="15"/>
        <v>-0.40772704000000015</v>
      </c>
    </row>
    <row r="1007" spans="1:12" ht="15" x14ac:dyDescent="0.2">
      <c r="A1007" s="8"/>
      <c r="B1007" s="28"/>
      <c r="C1007" s="28"/>
      <c r="D1007" s="13"/>
      <c r="E1007" s="13"/>
      <c r="F1007" s="13"/>
      <c r="G1007" s="59"/>
      <c r="H1007" s="60" t="s">
        <v>1836</v>
      </c>
      <c r="I1007" s="61" t="s">
        <v>2137</v>
      </c>
      <c r="J1007" s="62">
        <v>4.1116460000000004</v>
      </c>
      <c r="K1007" s="62">
        <v>3.7119656400000003</v>
      </c>
      <c r="L1007" s="62">
        <f t="shared" si="15"/>
        <v>-0.39968036000000007</v>
      </c>
    </row>
    <row r="1008" spans="1:12" ht="15" x14ac:dyDescent="0.2">
      <c r="A1008" s="8"/>
      <c r="B1008" s="28"/>
      <c r="C1008" s="28"/>
      <c r="D1008" s="13"/>
      <c r="E1008" s="13"/>
      <c r="F1008" s="13"/>
      <c r="G1008" s="59"/>
      <c r="H1008" s="60" t="s">
        <v>1840</v>
      </c>
      <c r="I1008" s="61" t="s">
        <v>2138</v>
      </c>
      <c r="J1008" s="62">
        <v>1.9196709999999999</v>
      </c>
      <c r="K1008" s="62">
        <v>1.8636495600000003</v>
      </c>
      <c r="L1008" s="62">
        <f t="shared" si="15"/>
        <v>-5.6021439999999645E-2</v>
      </c>
    </row>
    <row r="1009" spans="1:12" ht="15" x14ac:dyDescent="0.2">
      <c r="A1009" s="8"/>
      <c r="B1009" s="28"/>
      <c r="C1009" s="28"/>
      <c r="D1009" s="13"/>
      <c r="E1009" s="13"/>
      <c r="F1009" s="13"/>
      <c r="G1009" s="59"/>
      <c r="H1009" s="60" t="s">
        <v>2052</v>
      </c>
      <c r="I1009" s="61" t="s">
        <v>2139</v>
      </c>
      <c r="J1009" s="62">
        <v>4.3862209999999999</v>
      </c>
      <c r="K1009" s="62">
        <v>3.77772671</v>
      </c>
      <c r="L1009" s="62">
        <f t="shared" si="15"/>
        <v>-0.60849428999999988</v>
      </c>
    </row>
    <row r="1010" spans="1:12" ht="15" x14ac:dyDescent="0.2">
      <c r="A1010" s="8"/>
      <c r="B1010" s="28"/>
      <c r="C1010" s="28"/>
      <c r="D1010" s="13"/>
      <c r="E1010" s="13"/>
      <c r="F1010" s="13"/>
      <c r="G1010" s="59"/>
      <c r="H1010" s="60" t="s">
        <v>1976</v>
      </c>
      <c r="I1010" s="61" t="s">
        <v>2140</v>
      </c>
      <c r="J1010" s="62">
        <v>7.2766409999999997</v>
      </c>
      <c r="K1010" s="62">
        <v>7.2999294600000013</v>
      </c>
      <c r="L1010" s="62">
        <f t="shared" si="15"/>
        <v>2.3288460000001621E-2</v>
      </c>
    </row>
    <row r="1011" spans="1:12" ht="15" x14ac:dyDescent="0.2">
      <c r="A1011" s="8"/>
      <c r="B1011" s="28"/>
      <c r="C1011" s="28"/>
      <c r="D1011" s="13"/>
      <c r="E1011" s="13"/>
      <c r="F1011" s="13"/>
      <c r="G1011" s="59"/>
      <c r="H1011" s="60" t="s">
        <v>1977</v>
      </c>
      <c r="I1011" s="61" t="s">
        <v>2141</v>
      </c>
      <c r="J1011" s="62">
        <v>3.925529</v>
      </c>
      <c r="K1011" s="62">
        <v>3.2562159400000006</v>
      </c>
      <c r="L1011" s="62">
        <f t="shared" si="15"/>
        <v>-0.66931305999999946</v>
      </c>
    </row>
    <row r="1012" spans="1:12" ht="15" x14ac:dyDescent="0.2">
      <c r="A1012" s="8"/>
      <c r="B1012" s="28"/>
      <c r="C1012" s="28"/>
      <c r="D1012" s="13"/>
      <c r="E1012" s="13"/>
      <c r="F1012" s="13"/>
      <c r="G1012" s="59"/>
      <c r="H1012" s="60" t="s">
        <v>1861</v>
      </c>
      <c r="I1012" s="61" t="s">
        <v>2142</v>
      </c>
      <c r="J1012" s="62">
        <v>5.0070030000000001</v>
      </c>
      <c r="K1012" s="62">
        <v>5.1453475300000022</v>
      </c>
      <c r="L1012" s="62">
        <f t="shared" si="15"/>
        <v>0.13834453000000213</v>
      </c>
    </row>
    <row r="1013" spans="1:12" ht="15" x14ac:dyDescent="0.2">
      <c r="A1013" s="8"/>
      <c r="B1013" s="28"/>
      <c r="C1013" s="28"/>
      <c r="D1013" s="13"/>
      <c r="E1013" s="13"/>
      <c r="F1013" s="13"/>
      <c r="G1013" s="59"/>
      <c r="H1013" s="60" t="s">
        <v>1862</v>
      </c>
      <c r="I1013" s="61" t="s">
        <v>2143</v>
      </c>
      <c r="J1013" s="62">
        <v>3.2311030000000001</v>
      </c>
      <c r="K1013" s="62">
        <v>2.6298122200000003</v>
      </c>
      <c r="L1013" s="62">
        <f t="shared" si="15"/>
        <v>-0.6012907799999998</v>
      </c>
    </row>
    <row r="1014" spans="1:12" ht="15" x14ac:dyDescent="0.2">
      <c r="A1014" s="8"/>
      <c r="B1014" s="28"/>
      <c r="C1014" s="28"/>
      <c r="D1014" s="13"/>
      <c r="E1014" s="13"/>
      <c r="F1014" s="13"/>
      <c r="G1014" s="59"/>
      <c r="H1014" s="60" t="s">
        <v>1863</v>
      </c>
      <c r="I1014" s="61" t="s">
        <v>2144</v>
      </c>
      <c r="J1014" s="62">
        <v>2.7617609999999999</v>
      </c>
      <c r="K1014" s="62">
        <v>2.1624658200000004</v>
      </c>
      <c r="L1014" s="62">
        <f t="shared" si="15"/>
        <v>-0.59929517999999948</v>
      </c>
    </row>
    <row r="1015" spans="1:12" ht="15" x14ac:dyDescent="0.2">
      <c r="A1015" s="8"/>
      <c r="B1015" s="28"/>
      <c r="C1015" s="28"/>
      <c r="D1015" s="13"/>
      <c r="E1015" s="13"/>
      <c r="F1015" s="13"/>
      <c r="G1015" s="59"/>
      <c r="H1015" s="60" t="s">
        <v>1864</v>
      </c>
      <c r="I1015" s="61" t="s">
        <v>2145</v>
      </c>
      <c r="J1015" s="62">
        <v>4.6641820000000003</v>
      </c>
      <c r="K1015" s="62">
        <v>4.2920914899999989</v>
      </c>
      <c r="L1015" s="62">
        <f t="shared" si="15"/>
        <v>-0.37209051000000137</v>
      </c>
    </row>
    <row r="1016" spans="1:12" ht="15" x14ac:dyDescent="0.2">
      <c r="A1016" s="8"/>
      <c r="B1016" s="28"/>
      <c r="C1016" s="28"/>
      <c r="D1016" s="13"/>
      <c r="E1016" s="13"/>
      <c r="F1016" s="13"/>
      <c r="G1016" s="59"/>
      <c r="H1016" s="60" t="s">
        <v>1865</v>
      </c>
      <c r="I1016" s="61" t="s">
        <v>2146</v>
      </c>
      <c r="J1016" s="62">
        <v>10.918576</v>
      </c>
      <c r="K1016" s="62">
        <v>10.370629139999998</v>
      </c>
      <c r="L1016" s="62">
        <f t="shared" si="15"/>
        <v>-0.54794686000000148</v>
      </c>
    </row>
    <row r="1017" spans="1:12" ht="15" x14ac:dyDescent="0.2">
      <c r="A1017" s="8"/>
      <c r="B1017" s="28"/>
      <c r="C1017" s="28"/>
      <c r="D1017" s="13"/>
      <c r="E1017" s="13"/>
      <c r="F1017" s="13"/>
      <c r="G1017" s="59"/>
      <c r="H1017" s="60" t="s">
        <v>1866</v>
      </c>
      <c r="I1017" s="61" t="s">
        <v>2147</v>
      </c>
      <c r="J1017" s="62">
        <v>4.2720039999999999</v>
      </c>
      <c r="K1017" s="62">
        <v>3.9139541099999993</v>
      </c>
      <c r="L1017" s="62">
        <f t="shared" si="15"/>
        <v>-0.35804989000000065</v>
      </c>
    </row>
    <row r="1018" spans="1:12" ht="15" x14ac:dyDescent="0.2">
      <c r="A1018" s="8"/>
      <c r="B1018" s="28"/>
      <c r="C1018" s="28"/>
      <c r="D1018" s="13"/>
      <c r="E1018" s="13"/>
      <c r="F1018" s="13"/>
      <c r="G1018" s="59"/>
      <c r="H1018" s="60" t="s">
        <v>1978</v>
      </c>
      <c r="I1018" s="61" t="s">
        <v>2148</v>
      </c>
      <c r="J1018" s="62">
        <v>4.6195589999999997</v>
      </c>
      <c r="K1018" s="62">
        <v>4.1347596099999997</v>
      </c>
      <c r="L1018" s="62">
        <f t="shared" si="15"/>
        <v>-0.48479939000000005</v>
      </c>
    </row>
    <row r="1019" spans="1:12" ht="15" x14ac:dyDescent="0.2">
      <c r="A1019" s="8"/>
      <c r="B1019" s="28"/>
      <c r="C1019" s="28"/>
      <c r="D1019" s="13"/>
      <c r="E1019" s="13"/>
      <c r="F1019" s="13"/>
      <c r="G1019" s="59"/>
      <c r="H1019" s="60" t="s">
        <v>1979</v>
      </c>
      <c r="I1019" s="61" t="s">
        <v>2149</v>
      </c>
      <c r="J1019" s="62">
        <v>8.029128</v>
      </c>
      <c r="K1019" s="62">
        <v>7.6311513399999988</v>
      </c>
      <c r="L1019" s="62">
        <f t="shared" si="15"/>
        <v>-0.3979766600000012</v>
      </c>
    </row>
    <row r="1020" spans="1:12" ht="15" x14ac:dyDescent="0.2">
      <c r="A1020" s="8"/>
      <c r="B1020" s="28"/>
      <c r="C1020" s="28"/>
      <c r="D1020" s="13"/>
      <c r="E1020" s="13"/>
      <c r="F1020" s="13"/>
      <c r="G1020" s="59"/>
      <c r="H1020" s="60" t="s">
        <v>1980</v>
      </c>
      <c r="I1020" s="61" t="s">
        <v>2150</v>
      </c>
      <c r="J1020" s="62">
        <v>5.1318520000000003</v>
      </c>
      <c r="K1020" s="62">
        <v>4.5630552599999987</v>
      </c>
      <c r="L1020" s="62">
        <f t="shared" si="15"/>
        <v>-0.56879674000000158</v>
      </c>
    </row>
    <row r="1021" spans="1:12" ht="15" x14ac:dyDescent="0.2">
      <c r="A1021" s="8"/>
      <c r="B1021" s="28"/>
      <c r="C1021" s="28"/>
      <c r="D1021" s="13"/>
      <c r="E1021" s="13"/>
      <c r="F1021" s="13"/>
      <c r="G1021" s="59"/>
      <c r="H1021" s="60" t="s">
        <v>1981</v>
      </c>
      <c r="I1021" s="61" t="s">
        <v>2151</v>
      </c>
      <c r="J1021" s="62">
        <v>3.0850309999999999</v>
      </c>
      <c r="K1021" s="62">
        <v>2.2722410399999995</v>
      </c>
      <c r="L1021" s="62">
        <f t="shared" si="15"/>
        <v>-0.81278996000000037</v>
      </c>
    </row>
    <row r="1022" spans="1:12" ht="15" x14ac:dyDescent="0.2">
      <c r="A1022" s="8"/>
      <c r="B1022" s="28"/>
      <c r="C1022" s="28"/>
      <c r="D1022" s="13"/>
      <c r="E1022" s="13"/>
      <c r="F1022" s="13"/>
      <c r="G1022" s="59"/>
      <c r="H1022" s="60" t="s">
        <v>1982</v>
      </c>
      <c r="I1022" s="61" t="s">
        <v>2152</v>
      </c>
      <c r="J1022" s="62">
        <v>3.6046019999999999</v>
      </c>
      <c r="K1022" s="62">
        <v>3.0330741300000001</v>
      </c>
      <c r="L1022" s="62">
        <f t="shared" si="15"/>
        <v>-0.57152786999999972</v>
      </c>
    </row>
    <row r="1023" spans="1:12" ht="15" x14ac:dyDescent="0.2">
      <c r="A1023" s="8"/>
      <c r="B1023" s="28"/>
      <c r="C1023" s="28"/>
      <c r="D1023" s="13"/>
      <c r="E1023" s="13"/>
      <c r="F1023" s="13"/>
      <c r="G1023" s="59"/>
      <c r="H1023" s="60" t="s">
        <v>1867</v>
      </c>
      <c r="I1023" s="61" t="s">
        <v>2153</v>
      </c>
      <c r="J1023" s="62">
        <v>12.628825000000001</v>
      </c>
      <c r="K1023" s="62">
        <v>11.856048980000001</v>
      </c>
      <c r="L1023" s="62">
        <f t="shared" si="15"/>
        <v>-0.77277602000000023</v>
      </c>
    </row>
    <row r="1024" spans="1:12" ht="15" x14ac:dyDescent="0.2">
      <c r="A1024" s="8"/>
      <c r="B1024" s="28"/>
      <c r="C1024" s="28"/>
      <c r="D1024" s="13"/>
      <c r="E1024" s="13"/>
      <c r="F1024" s="13"/>
      <c r="G1024" s="59"/>
      <c r="H1024" s="60" t="s">
        <v>1868</v>
      </c>
      <c r="I1024" s="61" t="s">
        <v>2154</v>
      </c>
      <c r="J1024" s="62">
        <v>6.1248040000000001</v>
      </c>
      <c r="K1024" s="62">
        <v>5.70994286</v>
      </c>
      <c r="L1024" s="62">
        <f t="shared" si="15"/>
        <v>-0.41486114000000018</v>
      </c>
    </row>
    <row r="1025" spans="1:12" ht="15" x14ac:dyDescent="0.2">
      <c r="A1025" s="8"/>
      <c r="B1025" s="28"/>
      <c r="C1025" s="28"/>
      <c r="D1025" s="13"/>
      <c r="E1025" s="13"/>
      <c r="F1025" s="13"/>
      <c r="G1025" s="59"/>
      <c r="H1025" s="60" t="s">
        <v>1869</v>
      </c>
      <c r="I1025" s="61" t="s">
        <v>2155</v>
      </c>
      <c r="J1025" s="62">
        <v>4.8749989999999999</v>
      </c>
      <c r="K1025" s="62">
        <v>4.468894230000001</v>
      </c>
      <c r="L1025" s="62">
        <f t="shared" si="15"/>
        <v>-0.40610476999999889</v>
      </c>
    </row>
    <row r="1026" spans="1:12" ht="15" x14ac:dyDescent="0.2">
      <c r="A1026" s="8"/>
      <c r="B1026" s="28"/>
      <c r="C1026" s="28"/>
      <c r="D1026" s="13"/>
      <c r="E1026" s="13"/>
      <c r="F1026" s="13"/>
      <c r="G1026" s="59"/>
      <c r="H1026" s="60" t="s">
        <v>1870</v>
      </c>
      <c r="I1026" s="61" t="s">
        <v>2156</v>
      </c>
      <c r="J1026" s="62">
        <v>3.105477</v>
      </c>
      <c r="K1026" s="62">
        <v>3.0353766199999996</v>
      </c>
      <c r="L1026" s="62">
        <f t="shared" si="15"/>
        <v>-7.0100380000000406E-2</v>
      </c>
    </row>
    <row r="1027" spans="1:12" ht="15" x14ac:dyDescent="0.2">
      <c r="A1027" s="8"/>
      <c r="B1027" s="28"/>
      <c r="C1027" s="28"/>
      <c r="D1027" s="13"/>
      <c r="E1027" s="13"/>
      <c r="F1027" s="13"/>
      <c r="G1027" s="59"/>
      <c r="H1027" s="60" t="s">
        <v>1871</v>
      </c>
      <c r="I1027" s="61" t="s">
        <v>2157</v>
      </c>
      <c r="J1027" s="62">
        <v>4.6696520000000001</v>
      </c>
      <c r="K1027" s="62">
        <v>3.6107193200000007</v>
      </c>
      <c r="L1027" s="62">
        <f t="shared" si="15"/>
        <v>-1.0589326799999994</v>
      </c>
    </row>
    <row r="1028" spans="1:12" ht="15" x14ac:dyDescent="0.2">
      <c r="A1028" s="8"/>
      <c r="B1028" s="28"/>
      <c r="C1028" s="28"/>
      <c r="D1028" s="13"/>
      <c r="E1028" s="13"/>
      <c r="F1028" s="13"/>
      <c r="G1028" s="59"/>
      <c r="H1028" s="60" t="s">
        <v>2053</v>
      </c>
      <c r="I1028" s="61" t="s">
        <v>2158</v>
      </c>
      <c r="J1028" s="62">
        <v>6.7362989999999998</v>
      </c>
      <c r="K1028" s="62">
        <v>6.2153312500000011</v>
      </c>
      <c r="L1028" s="62">
        <f t="shared" si="15"/>
        <v>-0.52096774999999873</v>
      </c>
    </row>
    <row r="1029" spans="1:12" ht="15" x14ac:dyDescent="0.2">
      <c r="A1029" s="8"/>
      <c r="B1029" s="28"/>
      <c r="C1029" s="28"/>
      <c r="D1029" s="13"/>
      <c r="E1029" s="13"/>
      <c r="F1029" s="13"/>
      <c r="G1029" s="59"/>
      <c r="H1029" s="60" t="s">
        <v>2054</v>
      </c>
      <c r="I1029" s="61" t="s">
        <v>2159</v>
      </c>
      <c r="J1029" s="62">
        <v>6.7099739999999999</v>
      </c>
      <c r="K1029" s="62">
        <v>6.1593097400000003</v>
      </c>
      <c r="L1029" s="62">
        <f t="shared" si="15"/>
        <v>-0.55066425999999957</v>
      </c>
    </row>
    <row r="1030" spans="1:12" ht="15" x14ac:dyDescent="0.2">
      <c r="A1030" s="8"/>
      <c r="B1030" s="28"/>
      <c r="C1030" s="28"/>
      <c r="D1030" s="13"/>
      <c r="E1030" s="13"/>
      <c r="F1030" s="13"/>
      <c r="G1030" s="59"/>
      <c r="H1030" s="60" t="s">
        <v>2055</v>
      </c>
      <c r="I1030" s="61" t="s">
        <v>2160</v>
      </c>
      <c r="J1030" s="62">
        <v>5.4357300000000004</v>
      </c>
      <c r="K1030" s="62">
        <v>4.9969617499999996</v>
      </c>
      <c r="L1030" s="62">
        <f t="shared" si="15"/>
        <v>-0.43876825000000075</v>
      </c>
    </row>
    <row r="1031" spans="1:12" ht="15" x14ac:dyDescent="0.2">
      <c r="A1031" s="8"/>
      <c r="B1031" s="28"/>
      <c r="C1031" s="28"/>
      <c r="D1031" s="13"/>
      <c r="E1031" s="13"/>
      <c r="F1031" s="13"/>
      <c r="G1031" s="59"/>
      <c r="H1031" s="60" t="s">
        <v>2056</v>
      </c>
      <c r="I1031" s="61" t="s">
        <v>2161</v>
      </c>
      <c r="J1031" s="62">
        <v>4.7844530000000001</v>
      </c>
      <c r="K1031" s="62">
        <v>4.4410253499999994</v>
      </c>
      <c r="L1031" s="62">
        <f t="shared" si="15"/>
        <v>-0.34342765000000064</v>
      </c>
    </row>
    <row r="1032" spans="1:12" ht="15" x14ac:dyDescent="0.2">
      <c r="A1032" s="8"/>
      <c r="B1032" s="28"/>
      <c r="C1032" s="28"/>
      <c r="D1032" s="13"/>
      <c r="E1032" s="13"/>
      <c r="F1032" s="13"/>
      <c r="G1032" s="59"/>
      <c r="H1032" s="60" t="s">
        <v>2057</v>
      </c>
      <c r="I1032" s="61" t="s">
        <v>2162</v>
      </c>
      <c r="J1032" s="62">
        <v>5.2637770000000002</v>
      </c>
      <c r="K1032" s="62">
        <v>4.9251662200000004</v>
      </c>
      <c r="L1032" s="62">
        <f t="shared" si="15"/>
        <v>-0.33861077999999978</v>
      </c>
    </row>
    <row r="1033" spans="1:12" ht="15" x14ac:dyDescent="0.2">
      <c r="A1033" s="8"/>
      <c r="B1033" s="28"/>
      <c r="C1033" s="28"/>
      <c r="D1033" s="13"/>
      <c r="E1033" s="13"/>
      <c r="F1033" s="13"/>
      <c r="G1033" s="59"/>
      <c r="H1033" s="60" t="s">
        <v>2058</v>
      </c>
      <c r="I1033" s="61" t="s">
        <v>2163</v>
      </c>
      <c r="J1033" s="62">
        <v>6.0516969999999999</v>
      </c>
      <c r="K1033" s="62">
        <v>6.0748563899999999</v>
      </c>
      <c r="L1033" s="62">
        <f t="shared" ref="L1033:L1096" si="16">+K1033-J1033</f>
        <v>2.3159390000000002E-2</v>
      </c>
    </row>
    <row r="1034" spans="1:12" ht="15" x14ac:dyDescent="0.2">
      <c r="A1034" s="8"/>
      <c r="B1034" s="28"/>
      <c r="C1034" s="28"/>
      <c r="D1034" s="13"/>
      <c r="E1034" s="13"/>
      <c r="F1034" s="13"/>
      <c r="G1034" s="59"/>
      <c r="H1034" s="60" t="s">
        <v>2059</v>
      </c>
      <c r="I1034" s="61" t="s">
        <v>2164</v>
      </c>
      <c r="J1034" s="62">
        <v>7.0822659999999997</v>
      </c>
      <c r="K1034" s="62">
        <v>6.4123572499999986</v>
      </c>
      <c r="L1034" s="62">
        <f t="shared" si="16"/>
        <v>-0.66990875000000116</v>
      </c>
    </row>
    <row r="1035" spans="1:12" ht="15" x14ac:dyDescent="0.2">
      <c r="A1035" s="8"/>
      <c r="B1035" s="28"/>
      <c r="C1035" s="28"/>
      <c r="D1035" s="13"/>
      <c r="E1035" s="13"/>
      <c r="F1035" s="13"/>
      <c r="G1035" s="59"/>
      <c r="H1035" s="60" t="s">
        <v>2060</v>
      </c>
      <c r="I1035" s="61" t="s">
        <v>2165</v>
      </c>
      <c r="J1035" s="62">
        <v>2.0949490000000002</v>
      </c>
      <c r="K1035" s="62">
        <v>1.7970015699999999</v>
      </c>
      <c r="L1035" s="62">
        <f t="shared" si="16"/>
        <v>-0.29794743000000024</v>
      </c>
    </row>
    <row r="1036" spans="1:12" ht="15" x14ac:dyDescent="0.2">
      <c r="A1036" s="8"/>
      <c r="B1036" s="28"/>
      <c r="C1036" s="28"/>
      <c r="D1036" s="13"/>
      <c r="E1036" s="13"/>
      <c r="F1036" s="13"/>
      <c r="G1036" s="59"/>
      <c r="H1036" s="60" t="s">
        <v>1814</v>
      </c>
      <c r="I1036" s="61" t="s">
        <v>2166</v>
      </c>
      <c r="J1036" s="62">
        <v>64.187242999999995</v>
      </c>
      <c r="K1036" s="62">
        <v>65.437409920000007</v>
      </c>
      <c r="L1036" s="62">
        <f t="shared" si="16"/>
        <v>1.2501669200000123</v>
      </c>
    </row>
    <row r="1037" spans="1:12" ht="15" x14ac:dyDescent="0.2">
      <c r="A1037" s="8"/>
      <c r="B1037" s="28"/>
      <c r="C1037" s="28"/>
      <c r="D1037" s="13"/>
      <c r="E1037" s="13"/>
      <c r="F1037" s="13"/>
      <c r="G1037" s="59"/>
      <c r="H1037" s="60" t="s">
        <v>1816</v>
      </c>
      <c r="I1037" s="61" t="s">
        <v>2167</v>
      </c>
      <c r="J1037" s="62">
        <v>37.386574000000003</v>
      </c>
      <c r="K1037" s="62">
        <v>87.526993019999978</v>
      </c>
      <c r="L1037" s="62">
        <f t="shared" si="16"/>
        <v>50.140419019999975</v>
      </c>
    </row>
    <row r="1038" spans="1:12" ht="15" x14ac:dyDescent="0.2">
      <c r="A1038" s="8"/>
      <c r="B1038" s="28"/>
      <c r="C1038" s="28"/>
      <c r="D1038" s="13"/>
      <c r="E1038" s="13"/>
      <c r="F1038" s="13"/>
      <c r="G1038" s="59"/>
      <c r="H1038" s="60" t="s">
        <v>1817</v>
      </c>
      <c r="I1038" s="61" t="s">
        <v>2371</v>
      </c>
      <c r="J1038" s="62">
        <v>172.14029300000001</v>
      </c>
      <c r="K1038" s="62">
        <v>171.27012751999999</v>
      </c>
      <c r="L1038" s="62">
        <f t="shared" si="16"/>
        <v>-0.87016548000002558</v>
      </c>
    </row>
    <row r="1039" spans="1:12" ht="15" x14ac:dyDescent="0.2">
      <c r="A1039" s="8"/>
      <c r="B1039" s="28"/>
      <c r="C1039" s="28"/>
      <c r="D1039" s="13"/>
      <c r="E1039" s="13"/>
      <c r="F1039" s="13"/>
      <c r="G1039" s="59"/>
      <c r="H1039" s="60" t="s">
        <v>1844</v>
      </c>
      <c r="I1039" s="61" t="s">
        <v>2451</v>
      </c>
      <c r="J1039" s="62">
        <v>0</v>
      </c>
      <c r="K1039" s="62">
        <v>6.7606626899999993</v>
      </c>
      <c r="L1039" s="62">
        <f t="shared" si="16"/>
        <v>6.7606626899999993</v>
      </c>
    </row>
    <row r="1040" spans="1:12" ht="15" x14ac:dyDescent="0.2">
      <c r="A1040" s="8"/>
      <c r="B1040" s="28"/>
      <c r="C1040" s="28"/>
      <c r="D1040" s="13"/>
      <c r="E1040" s="13"/>
      <c r="F1040" s="13"/>
      <c r="G1040" s="59"/>
      <c r="H1040" s="60" t="s">
        <v>1845</v>
      </c>
      <c r="I1040" s="67" t="s">
        <v>2168</v>
      </c>
      <c r="J1040" s="62">
        <v>47.474032000000001</v>
      </c>
      <c r="K1040" s="62">
        <v>47.989344839999987</v>
      </c>
      <c r="L1040" s="62">
        <f t="shared" si="16"/>
        <v>0.51531283999998578</v>
      </c>
    </row>
    <row r="1041" spans="1:12" ht="30" x14ac:dyDescent="0.2">
      <c r="A1041" s="8"/>
      <c r="B1041" s="28"/>
      <c r="C1041" s="28"/>
      <c r="D1041" s="13"/>
      <c r="E1041" s="13"/>
      <c r="F1041" s="13"/>
      <c r="G1041" s="59"/>
      <c r="H1041" s="60" t="s">
        <v>1877</v>
      </c>
      <c r="I1041" s="61" t="s">
        <v>2169</v>
      </c>
      <c r="J1041" s="62">
        <v>83.704886000000002</v>
      </c>
      <c r="K1041" s="62">
        <v>85.027803659999989</v>
      </c>
      <c r="L1041" s="62">
        <f t="shared" si="16"/>
        <v>1.3229176599999874</v>
      </c>
    </row>
    <row r="1042" spans="1:12" ht="15" x14ac:dyDescent="0.2">
      <c r="A1042" s="8"/>
      <c r="B1042" s="28"/>
      <c r="C1042" s="28"/>
      <c r="D1042" s="13"/>
      <c r="E1042" s="13"/>
      <c r="F1042" s="13"/>
      <c r="G1042" s="59"/>
      <c r="H1042" s="60" t="s">
        <v>1916</v>
      </c>
      <c r="I1042" s="61" t="s">
        <v>1773</v>
      </c>
      <c r="J1042" s="62">
        <v>12.274789999999999</v>
      </c>
      <c r="K1042" s="62">
        <v>13.614656920000002</v>
      </c>
      <c r="L1042" s="62">
        <f t="shared" si="16"/>
        <v>1.3398669200000022</v>
      </c>
    </row>
    <row r="1043" spans="1:12" ht="15" x14ac:dyDescent="0.2">
      <c r="A1043" s="8"/>
      <c r="B1043" s="28"/>
      <c r="C1043" s="28"/>
      <c r="D1043" s="13"/>
      <c r="E1043" s="13"/>
      <c r="F1043" s="13"/>
      <c r="G1043" s="59"/>
      <c r="H1043" s="60" t="s">
        <v>1917</v>
      </c>
      <c r="I1043" s="61" t="s">
        <v>1184</v>
      </c>
      <c r="J1043" s="62">
        <v>43.813426999999997</v>
      </c>
      <c r="K1043" s="62">
        <v>31.516923810000009</v>
      </c>
      <c r="L1043" s="62">
        <f t="shared" si="16"/>
        <v>-12.296503189999989</v>
      </c>
    </row>
    <row r="1044" spans="1:12" ht="30" x14ac:dyDescent="0.2">
      <c r="A1044" s="8"/>
      <c r="B1044" s="28"/>
      <c r="C1044" s="28"/>
      <c r="D1044" s="13"/>
      <c r="E1044" s="13"/>
      <c r="F1044" s="13"/>
      <c r="G1044" s="59"/>
      <c r="H1044" s="60" t="s">
        <v>1918</v>
      </c>
      <c r="I1044" s="61" t="s">
        <v>1212</v>
      </c>
      <c r="J1044" s="62">
        <v>16.004784999999998</v>
      </c>
      <c r="K1044" s="62">
        <v>81.095845870000005</v>
      </c>
      <c r="L1044" s="62">
        <f t="shared" si="16"/>
        <v>65.091060870000007</v>
      </c>
    </row>
    <row r="1045" spans="1:12" ht="15" x14ac:dyDescent="0.2">
      <c r="A1045" s="8"/>
      <c r="B1045" s="28"/>
      <c r="C1045" s="28"/>
      <c r="D1045" s="13"/>
      <c r="E1045" s="13"/>
      <c r="F1045" s="13"/>
      <c r="G1045" s="59"/>
      <c r="H1045" s="60" t="s">
        <v>1919</v>
      </c>
      <c r="I1045" s="61" t="s">
        <v>1185</v>
      </c>
      <c r="J1045" s="62">
        <v>53.456904000000002</v>
      </c>
      <c r="K1045" s="62">
        <v>159.56272894999998</v>
      </c>
      <c r="L1045" s="62">
        <f t="shared" si="16"/>
        <v>106.10582494999997</v>
      </c>
    </row>
    <row r="1046" spans="1:12" ht="15" x14ac:dyDescent="0.2">
      <c r="A1046" s="8"/>
      <c r="B1046" s="28"/>
      <c r="C1046" s="28"/>
      <c r="D1046" s="13"/>
      <c r="E1046" s="13"/>
      <c r="F1046" s="13"/>
      <c r="G1046" s="59"/>
      <c r="H1046" s="60" t="s">
        <v>1920</v>
      </c>
      <c r="I1046" s="67" t="s">
        <v>1504</v>
      </c>
      <c r="J1046" s="62">
        <v>55.441884999999999</v>
      </c>
      <c r="K1046" s="62">
        <v>70.145263549999996</v>
      </c>
      <c r="L1046" s="62">
        <f t="shared" si="16"/>
        <v>14.703378549999996</v>
      </c>
    </row>
    <row r="1047" spans="1:12" ht="15" x14ac:dyDescent="0.2">
      <c r="A1047" s="8"/>
      <c r="B1047" s="28"/>
      <c r="C1047" s="28"/>
      <c r="D1047" s="13"/>
      <c r="E1047" s="13"/>
      <c r="F1047" s="13"/>
      <c r="G1047" s="59"/>
      <c r="H1047" s="60" t="s">
        <v>1841</v>
      </c>
      <c r="I1047" s="61" t="s">
        <v>1505</v>
      </c>
      <c r="J1047" s="62">
        <v>32.234807000000004</v>
      </c>
      <c r="K1047" s="62">
        <v>32.05414153000001</v>
      </c>
      <c r="L1047" s="62">
        <f t="shared" si="16"/>
        <v>-0.18066546999999389</v>
      </c>
    </row>
    <row r="1048" spans="1:12" ht="30" x14ac:dyDescent="0.2">
      <c r="A1048" s="8"/>
      <c r="B1048" s="28"/>
      <c r="C1048" s="28"/>
      <c r="D1048" s="13"/>
      <c r="E1048" s="13"/>
      <c r="F1048" s="13"/>
      <c r="G1048" s="59"/>
      <c r="H1048" s="60" t="s">
        <v>1927</v>
      </c>
      <c r="I1048" s="61" t="s">
        <v>2170</v>
      </c>
      <c r="J1048" s="62">
        <v>8205.7826729999997</v>
      </c>
      <c r="K1048" s="62">
        <v>9780.6483492400039</v>
      </c>
      <c r="L1048" s="62">
        <f t="shared" si="16"/>
        <v>1574.8656762400042</v>
      </c>
    </row>
    <row r="1049" spans="1:12" ht="15" x14ac:dyDescent="0.2">
      <c r="A1049" s="8"/>
      <c r="B1049" s="28"/>
      <c r="C1049" s="28"/>
      <c r="D1049" s="13"/>
      <c r="E1049" s="13"/>
      <c r="F1049" s="13"/>
      <c r="G1049" s="59"/>
      <c r="H1049" s="60" t="s">
        <v>1928</v>
      </c>
      <c r="I1049" s="61" t="s">
        <v>1506</v>
      </c>
      <c r="J1049" s="62">
        <v>36.027337000000003</v>
      </c>
      <c r="K1049" s="62">
        <v>81.272655949999987</v>
      </c>
      <c r="L1049" s="62">
        <f t="shared" si="16"/>
        <v>45.245318949999984</v>
      </c>
    </row>
    <row r="1050" spans="1:12" ht="15" x14ac:dyDescent="0.2">
      <c r="A1050" s="8"/>
      <c r="B1050" s="28"/>
      <c r="C1050" s="28"/>
      <c r="D1050" s="13"/>
      <c r="E1050" s="13"/>
      <c r="F1050" s="13"/>
      <c r="G1050" s="59"/>
      <c r="H1050" s="60" t="s">
        <v>1929</v>
      </c>
      <c r="I1050" s="61" t="s">
        <v>2171</v>
      </c>
      <c r="J1050" s="62">
        <v>29.950859999999999</v>
      </c>
      <c r="K1050" s="62">
        <v>30.707585439999999</v>
      </c>
      <c r="L1050" s="62">
        <f t="shared" si="16"/>
        <v>0.7567254400000003</v>
      </c>
    </row>
    <row r="1051" spans="1:12" ht="15" x14ac:dyDescent="0.2">
      <c r="A1051" s="8"/>
      <c r="B1051" s="28"/>
      <c r="C1051" s="28"/>
      <c r="D1051" s="13"/>
      <c r="E1051" s="13"/>
      <c r="F1051" s="13"/>
      <c r="G1051" s="59"/>
      <c r="H1051" s="60" t="s">
        <v>1930</v>
      </c>
      <c r="I1051" s="61" t="s">
        <v>1507</v>
      </c>
      <c r="J1051" s="62">
        <v>7.6532010000000001</v>
      </c>
      <c r="K1051" s="62">
        <v>8.2725242699999981</v>
      </c>
      <c r="L1051" s="62">
        <f t="shared" si="16"/>
        <v>0.61932326999999798</v>
      </c>
    </row>
    <row r="1052" spans="1:12" ht="15" x14ac:dyDescent="0.2">
      <c r="A1052" s="8"/>
      <c r="B1052" s="28"/>
      <c r="C1052" s="28"/>
      <c r="D1052" s="13"/>
      <c r="E1052" s="13"/>
      <c r="F1052" s="13"/>
      <c r="G1052" s="59"/>
      <c r="H1052" s="60" t="s">
        <v>1931</v>
      </c>
      <c r="I1052" s="61" t="s">
        <v>2372</v>
      </c>
      <c r="J1052" s="62">
        <v>8.4679280000000006</v>
      </c>
      <c r="K1052" s="62">
        <v>10.008032100000001</v>
      </c>
      <c r="L1052" s="62">
        <f t="shared" si="16"/>
        <v>1.5401041000000006</v>
      </c>
    </row>
    <row r="1053" spans="1:12" ht="15" x14ac:dyDescent="0.2">
      <c r="A1053" s="8"/>
      <c r="B1053" s="28"/>
      <c r="C1053" s="28"/>
      <c r="D1053" s="13"/>
      <c r="E1053" s="13"/>
      <c r="F1053" s="13"/>
      <c r="G1053" s="55" t="s">
        <v>41</v>
      </c>
      <c r="H1053" s="56"/>
      <c r="I1053" s="57"/>
      <c r="J1053" s="58">
        <v>716.17699400000004</v>
      </c>
      <c r="K1053" s="58">
        <v>723.4684097999999</v>
      </c>
      <c r="L1053" s="58">
        <f t="shared" si="16"/>
        <v>7.2914157999998679</v>
      </c>
    </row>
    <row r="1054" spans="1:12" ht="15" x14ac:dyDescent="0.2">
      <c r="A1054" s="8"/>
      <c r="B1054" s="28"/>
      <c r="C1054" s="28"/>
      <c r="D1054" s="13"/>
      <c r="E1054" s="13"/>
      <c r="F1054" s="13"/>
      <c r="G1054" s="59"/>
      <c r="H1054" s="60" t="s">
        <v>76</v>
      </c>
      <c r="I1054" s="61" t="s">
        <v>260</v>
      </c>
      <c r="J1054" s="62">
        <v>716.17699400000004</v>
      </c>
      <c r="K1054" s="62">
        <v>723.4684097999999</v>
      </c>
      <c r="L1054" s="62">
        <f t="shared" si="16"/>
        <v>7.2914157999998679</v>
      </c>
    </row>
    <row r="1055" spans="1:12" ht="15" x14ac:dyDescent="0.2">
      <c r="A1055" s="8"/>
      <c r="B1055" s="28"/>
      <c r="C1055" s="28"/>
      <c r="D1055" s="13"/>
      <c r="E1055" s="13"/>
      <c r="F1055" s="13"/>
      <c r="G1055" s="55" t="s">
        <v>70</v>
      </c>
      <c r="H1055" s="56"/>
      <c r="I1055" s="57"/>
      <c r="J1055" s="58">
        <v>6597.703082</v>
      </c>
      <c r="K1055" s="58">
        <v>7227.986237709998</v>
      </c>
      <c r="L1055" s="58">
        <f t="shared" si="16"/>
        <v>630.28315570999803</v>
      </c>
    </row>
    <row r="1056" spans="1:12" ht="15" x14ac:dyDescent="0.2">
      <c r="A1056" s="8"/>
      <c r="B1056" s="28"/>
      <c r="C1056" s="28"/>
      <c r="D1056" s="13"/>
      <c r="E1056" s="13"/>
      <c r="F1056" s="13"/>
      <c r="G1056" s="59"/>
      <c r="H1056" s="60" t="s">
        <v>261</v>
      </c>
      <c r="I1056" s="61" t="s">
        <v>262</v>
      </c>
      <c r="J1056" s="62">
        <v>5319.4789010000004</v>
      </c>
      <c r="K1056" s="62">
        <v>5831.479912079998</v>
      </c>
      <c r="L1056" s="62">
        <f t="shared" si="16"/>
        <v>512.00101107999762</v>
      </c>
    </row>
    <row r="1057" spans="1:12" ht="15" x14ac:dyDescent="0.2">
      <c r="A1057" s="8"/>
      <c r="B1057" s="28"/>
      <c r="C1057" s="28"/>
      <c r="D1057" s="13"/>
      <c r="E1057" s="13"/>
      <c r="F1057" s="13"/>
      <c r="G1057" s="59"/>
      <c r="H1057" s="60" t="s">
        <v>263</v>
      </c>
      <c r="I1057" s="61" t="s">
        <v>264</v>
      </c>
      <c r="J1057" s="62">
        <v>416.93712299999999</v>
      </c>
      <c r="K1057" s="62">
        <v>416.95838645999993</v>
      </c>
      <c r="L1057" s="62">
        <f t="shared" si="16"/>
        <v>2.1263459999943279E-2</v>
      </c>
    </row>
    <row r="1058" spans="1:12" ht="15" x14ac:dyDescent="0.2">
      <c r="A1058" s="8"/>
      <c r="B1058" s="28"/>
      <c r="C1058" s="28"/>
      <c r="D1058" s="13"/>
      <c r="E1058" s="13"/>
      <c r="F1058" s="13"/>
      <c r="G1058" s="59"/>
      <c r="H1058" s="60" t="s">
        <v>265</v>
      </c>
      <c r="I1058" s="61" t="s">
        <v>266</v>
      </c>
      <c r="J1058" s="62">
        <v>861.287058</v>
      </c>
      <c r="K1058" s="62">
        <v>979.5479391700004</v>
      </c>
      <c r="L1058" s="62">
        <f t="shared" si="16"/>
        <v>118.2608811700004</v>
      </c>
    </row>
    <row r="1059" spans="1:12" ht="15" x14ac:dyDescent="0.2">
      <c r="A1059" s="8"/>
      <c r="B1059" s="28"/>
      <c r="C1059" s="28"/>
      <c r="D1059" s="13"/>
      <c r="E1059" s="29">
        <v>16</v>
      </c>
      <c r="F1059" s="30" t="s">
        <v>267</v>
      </c>
      <c r="G1059" s="31"/>
      <c r="H1059" s="32"/>
      <c r="I1059" s="33"/>
      <c r="J1059" s="34">
        <v>31348.192349000001</v>
      </c>
      <c r="K1059" s="34">
        <v>40866.071403460039</v>
      </c>
      <c r="L1059" s="34">
        <f t="shared" si="16"/>
        <v>9517.8790544600379</v>
      </c>
    </row>
    <row r="1060" spans="1:12" ht="15" x14ac:dyDescent="0.2">
      <c r="A1060" s="8"/>
      <c r="B1060" s="28"/>
      <c r="C1060" s="28"/>
      <c r="D1060" s="13"/>
      <c r="E1060" s="13"/>
      <c r="F1060" s="13"/>
      <c r="G1060" s="55" t="s">
        <v>2</v>
      </c>
      <c r="H1060" s="56"/>
      <c r="I1060" s="57"/>
      <c r="J1060" s="58">
        <v>1779.9209800000001</v>
      </c>
      <c r="K1060" s="58">
        <v>2040.2054215600001</v>
      </c>
      <c r="L1060" s="58">
        <f t="shared" si="16"/>
        <v>260.28444156</v>
      </c>
    </row>
    <row r="1061" spans="1:12" ht="15" x14ac:dyDescent="0.2">
      <c r="A1061" s="8"/>
      <c r="B1061" s="28"/>
      <c r="C1061" s="28"/>
      <c r="D1061" s="13"/>
      <c r="E1061" s="13"/>
      <c r="F1061" s="13"/>
      <c r="G1061" s="59"/>
      <c r="H1061" s="60" t="s">
        <v>1812</v>
      </c>
      <c r="I1061" s="61" t="s">
        <v>1194</v>
      </c>
      <c r="J1061" s="62">
        <v>31.719027000000001</v>
      </c>
      <c r="K1061" s="62">
        <v>85.722083659999939</v>
      </c>
      <c r="L1061" s="62">
        <f t="shared" si="16"/>
        <v>54.003056659999942</v>
      </c>
    </row>
    <row r="1062" spans="1:12" ht="15" x14ac:dyDescent="0.2">
      <c r="A1062" s="8"/>
      <c r="B1062" s="28"/>
      <c r="C1062" s="28"/>
      <c r="D1062" s="13"/>
      <c r="E1062" s="13"/>
      <c r="F1062" s="13"/>
      <c r="G1062" s="59"/>
      <c r="H1062" s="60" t="s">
        <v>1825</v>
      </c>
      <c r="I1062" s="61" t="s">
        <v>1508</v>
      </c>
      <c r="J1062" s="62">
        <v>91.855119999999999</v>
      </c>
      <c r="K1062" s="62">
        <v>117.31490128999999</v>
      </c>
      <c r="L1062" s="62">
        <f t="shared" si="16"/>
        <v>25.459781289999995</v>
      </c>
    </row>
    <row r="1063" spans="1:12" ht="15" x14ac:dyDescent="0.2">
      <c r="A1063" s="8"/>
      <c r="B1063" s="28"/>
      <c r="C1063" s="28"/>
      <c r="D1063" s="13"/>
      <c r="E1063" s="13"/>
      <c r="F1063" s="13"/>
      <c r="G1063" s="59"/>
      <c r="H1063" s="60" t="s">
        <v>1826</v>
      </c>
      <c r="I1063" s="61" t="s">
        <v>1130</v>
      </c>
      <c r="J1063" s="62">
        <v>19.844643999999999</v>
      </c>
      <c r="K1063" s="62">
        <v>25.667541299999989</v>
      </c>
      <c r="L1063" s="62">
        <f t="shared" si="16"/>
        <v>5.8228972999999904</v>
      </c>
    </row>
    <row r="1064" spans="1:12" ht="15" x14ac:dyDescent="0.2">
      <c r="A1064" s="8"/>
      <c r="B1064" s="28"/>
      <c r="C1064" s="28"/>
      <c r="D1064" s="13"/>
      <c r="E1064" s="13"/>
      <c r="F1064" s="13"/>
      <c r="G1064" s="59"/>
      <c r="H1064" s="60" t="s">
        <v>1827</v>
      </c>
      <c r="I1064" s="61" t="s">
        <v>1509</v>
      </c>
      <c r="J1064" s="62">
        <v>26.995370999999999</v>
      </c>
      <c r="K1064" s="62">
        <v>42.525446720000005</v>
      </c>
      <c r="L1064" s="62">
        <f t="shared" si="16"/>
        <v>15.530075720000006</v>
      </c>
    </row>
    <row r="1065" spans="1:12" ht="15" x14ac:dyDescent="0.2">
      <c r="A1065" s="8"/>
      <c r="B1065" s="28"/>
      <c r="C1065" s="28"/>
      <c r="D1065" s="13"/>
      <c r="E1065" s="13"/>
      <c r="F1065" s="13"/>
      <c r="G1065" s="59"/>
      <c r="H1065" s="60" t="s">
        <v>1829</v>
      </c>
      <c r="I1065" s="61" t="s">
        <v>1510</v>
      </c>
      <c r="J1065" s="62">
        <v>14.200839999999999</v>
      </c>
      <c r="K1065" s="62">
        <v>19.183850930000002</v>
      </c>
      <c r="L1065" s="62">
        <f t="shared" si="16"/>
        <v>4.9830109300000025</v>
      </c>
    </row>
    <row r="1066" spans="1:12" ht="15" x14ac:dyDescent="0.2">
      <c r="A1066" s="8"/>
      <c r="B1066" s="28"/>
      <c r="C1066" s="28"/>
      <c r="D1066" s="13"/>
      <c r="E1066" s="13"/>
      <c r="F1066" s="13"/>
      <c r="G1066" s="59"/>
      <c r="H1066" s="60" t="s">
        <v>1830</v>
      </c>
      <c r="I1066" s="67" t="s">
        <v>1511</v>
      </c>
      <c r="J1066" s="62">
        <v>11.356693999999999</v>
      </c>
      <c r="K1066" s="62">
        <v>16.195578849999997</v>
      </c>
      <c r="L1066" s="62">
        <f t="shared" si="16"/>
        <v>4.8388848499999977</v>
      </c>
    </row>
    <row r="1067" spans="1:12" ht="15" x14ac:dyDescent="0.2">
      <c r="A1067" s="8"/>
      <c r="B1067" s="28"/>
      <c r="C1067" s="28"/>
      <c r="D1067" s="13"/>
      <c r="E1067" s="13"/>
      <c r="F1067" s="13"/>
      <c r="G1067" s="59"/>
      <c r="H1067" s="60" t="s">
        <v>1831</v>
      </c>
      <c r="I1067" s="61" t="s">
        <v>1512</v>
      </c>
      <c r="J1067" s="62">
        <v>22.614777</v>
      </c>
      <c r="K1067" s="62">
        <v>34.253468549999994</v>
      </c>
      <c r="L1067" s="62">
        <f t="shared" si="16"/>
        <v>11.638691549999994</v>
      </c>
    </row>
    <row r="1068" spans="1:12" ht="15" x14ac:dyDescent="0.2">
      <c r="A1068" s="8"/>
      <c r="B1068" s="28"/>
      <c r="C1068" s="28"/>
      <c r="D1068" s="13"/>
      <c r="E1068" s="13"/>
      <c r="F1068" s="13"/>
      <c r="G1068" s="59"/>
      <c r="H1068" s="60" t="s">
        <v>1839</v>
      </c>
      <c r="I1068" s="61" t="s">
        <v>1513</v>
      </c>
      <c r="J1068" s="62">
        <v>8.4756990000000005</v>
      </c>
      <c r="K1068" s="62">
        <v>11.64904915</v>
      </c>
      <c r="L1068" s="62">
        <f t="shared" si="16"/>
        <v>3.1733501499999992</v>
      </c>
    </row>
    <row r="1069" spans="1:12" ht="15" x14ac:dyDescent="0.2">
      <c r="A1069" s="8"/>
      <c r="B1069" s="28"/>
      <c r="C1069" s="28"/>
      <c r="D1069" s="13"/>
      <c r="E1069" s="13"/>
      <c r="F1069" s="13"/>
      <c r="G1069" s="59"/>
      <c r="H1069" s="60" t="s">
        <v>1860</v>
      </c>
      <c r="I1069" s="61" t="s">
        <v>1514</v>
      </c>
      <c r="J1069" s="62">
        <v>11.527816</v>
      </c>
      <c r="K1069" s="62">
        <v>12.048516960000006</v>
      </c>
      <c r="L1069" s="62">
        <f t="shared" si="16"/>
        <v>0.52070096000000632</v>
      </c>
    </row>
    <row r="1070" spans="1:12" ht="15" x14ac:dyDescent="0.2">
      <c r="A1070" s="8"/>
      <c r="B1070" s="28"/>
      <c r="C1070" s="28"/>
      <c r="D1070" s="13"/>
      <c r="E1070" s="13"/>
      <c r="F1070" s="13"/>
      <c r="G1070" s="59"/>
      <c r="H1070" s="60" t="s">
        <v>1834</v>
      </c>
      <c r="I1070" s="61" t="s">
        <v>1515</v>
      </c>
      <c r="J1070" s="62">
        <v>20.348115</v>
      </c>
      <c r="K1070" s="62">
        <v>23.227923739999998</v>
      </c>
      <c r="L1070" s="62">
        <f t="shared" si="16"/>
        <v>2.8798087399999979</v>
      </c>
    </row>
    <row r="1071" spans="1:12" ht="15" x14ac:dyDescent="0.2">
      <c r="A1071" s="8"/>
      <c r="B1071" s="28"/>
      <c r="C1071" s="28"/>
      <c r="D1071" s="13"/>
      <c r="E1071" s="13"/>
      <c r="F1071" s="13"/>
      <c r="G1071" s="59"/>
      <c r="H1071" s="60" t="s">
        <v>1835</v>
      </c>
      <c r="I1071" s="61" t="s">
        <v>1516</v>
      </c>
      <c r="J1071" s="62">
        <v>15.491642000000001</v>
      </c>
      <c r="K1071" s="62">
        <v>15.396328679999996</v>
      </c>
      <c r="L1071" s="62">
        <f t="shared" si="16"/>
        <v>-9.5313320000004254E-2</v>
      </c>
    </row>
    <row r="1072" spans="1:12" ht="15" x14ac:dyDescent="0.2">
      <c r="A1072" s="8"/>
      <c r="B1072" s="28"/>
      <c r="C1072" s="28"/>
      <c r="D1072" s="13"/>
      <c r="E1072" s="13"/>
      <c r="F1072" s="13"/>
      <c r="G1072" s="59"/>
      <c r="H1072" s="60" t="s">
        <v>1836</v>
      </c>
      <c r="I1072" s="61" t="s">
        <v>1517</v>
      </c>
      <c r="J1072" s="62">
        <v>18.142610000000001</v>
      </c>
      <c r="K1072" s="62">
        <v>19.52276306000001</v>
      </c>
      <c r="L1072" s="62">
        <f t="shared" si="16"/>
        <v>1.3801530600000085</v>
      </c>
    </row>
    <row r="1073" spans="1:12" ht="15" x14ac:dyDescent="0.2">
      <c r="A1073" s="8"/>
      <c r="B1073" s="28"/>
      <c r="C1073" s="28"/>
      <c r="D1073" s="13"/>
      <c r="E1073" s="13"/>
      <c r="F1073" s="13"/>
      <c r="G1073" s="59"/>
      <c r="H1073" s="60" t="s">
        <v>1840</v>
      </c>
      <c r="I1073" s="61" t="s">
        <v>1518</v>
      </c>
      <c r="J1073" s="62">
        <v>15.084749</v>
      </c>
      <c r="K1073" s="62">
        <v>14.195409990000002</v>
      </c>
      <c r="L1073" s="62">
        <f t="shared" si="16"/>
        <v>-0.88933900999999871</v>
      </c>
    </row>
    <row r="1074" spans="1:12" ht="15" x14ac:dyDescent="0.2">
      <c r="A1074" s="8"/>
      <c r="B1074" s="28"/>
      <c r="C1074" s="28"/>
      <c r="D1074" s="13"/>
      <c r="E1074" s="13"/>
      <c r="F1074" s="13"/>
      <c r="G1074" s="59"/>
      <c r="H1074" s="60" t="s">
        <v>2052</v>
      </c>
      <c r="I1074" s="61" t="s">
        <v>1519</v>
      </c>
      <c r="J1074" s="62">
        <v>11.95978</v>
      </c>
      <c r="K1074" s="62">
        <v>13.101650190000003</v>
      </c>
      <c r="L1074" s="62">
        <f t="shared" si="16"/>
        <v>1.1418701900000023</v>
      </c>
    </row>
    <row r="1075" spans="1:12" ht="15" x14ac:dyDescent="0.2">
      <c r="A1075" s="8"/>
      <c r="B1075" s="28"/>
      <c r="C1075" s="28"/>
      <c r="D1075" s="13"/>
      <c r="E1075" s="13"/>
      <c r="F1075" s="13"/>
      <c r="G1075" s="59"/>
      <c r="H1075" s="60" t="s">
        <v>1976</v>
      </c>
      <c r="I1075" s="61" t="s">
        <v>1520</v>
      </c>
      <c r="J1075" s="62">
        <v>19.766444</v>
      </c>
      <c r="K1075" s="62">
        <v>20.764020130000002</v>
      </c>
      <c r="L1075" s="62">
        <f t="shared" si="16"/>
        <v>0.99757613000000234</v>
      </c>
    </row>
    <row r="1076" spans="1:12" ht="15" x14ac:dyDescent="0.2">
      <c r="A1076" s="8"/>
      <c r="B1076" s="28"/>
      <c r="C1076" s="28"/>
      <c r="D1076" s="13"/>
      <c r="E1076" s="13"/>
      <c r="F1076" s="13"/>
      <c r="G1076" s="59"/>
      <c r="H1076" s="60" t="s">
        <v>1977</v>
      </c>
      <c r="I1076" s="61" t="s">
        <v>1521</v>
      </c>
      <c r="J1076" s="62">
        <v>17.666043999999999</v>
      </c>
      <c r="K1076" s="62">
        <v>19.098865520000004</v>
      </c>
      <c r="L1076" s="62">
        <f t="shared" si="16"/>
        <v>1.4328215200000045</v>
      </c>
    </row>
    <row r="1077" spans="1:12" ht="15" x14ac:dyDescent="0.2">
      <c r="A1077" s="8"/>
      <c r="B1077" s="28"/>
      <c r="C1077" s="28"/>
      <c r="D1077" s="13"/>
      <c r="E1077" s="13"/>
      <c r="F1077" s="13"/>
      <c r="G1077" s="59"/>
      <c r="H1077" s="60" t="s">
        <v>1862</v>
      </c>
      <c r="I1077" s="61" t="s">
        <v>1522</v>
      </c>
      <c r="J1077" s="62">
        <v>23.07939</v>
      </c>
      <c r="K1077" s="62">
        <v>27.198162690000007</v>
      </c>
      <c r="L1077" s="62">
        <f t="shared" si="16"/>
        <v>4.1187726900000072</v>
      </c>
    </row>
    <row r="1078" spans="1:12" ht="15" x14ac:dyDescent="0.2">
      <c r="A1078" s="8"/>
      <c r="B1078" s="28"/>
      <c r="C1078" s="28"/>
      <c r="D1078" s="13"/>
      <c r="E1078" s="13"/>
      <c r="F1078" s="13"/>
      <c r="G1078" s="59"/>
      <c r="H1078" s="60" t="s">
        <v>1863</v>
      </c>
      <c r="I1078" s="61" t="s">
        <v>1523</v>
      </c>
      <c r="J1078" s="62">
        <v>10.428845000000001</v>
      </c>
      <c r="K1078" s="62">
        <v>9.9670629299999991</v>
      </c>
      <c r="L1078" s="62">
        <f t="shared" si="16"/>
        <v>-0.46178207000000171</v>
      </c>
    </row>
    <row r="1079" spans="1:12" ht="15" x14ac:dyDescent="0.2">
      <c r="A1079" s="8"/>
      <c r="B1079" s="28"/>
      <c r="C1079" s="28"/>
      <c r="D1079" s="13"/>
      <c r="E1079" s="13"/>
      <c r="F1079" s="13"/>
      <c r="G1079" s="59"/>
      <c r="H1079" s="60" t="s">
        <v>1864</v>
      </c>
      <c r="I1079" s="61" t="s">
        <v>1524</v>
      </c>
      <c r="J1079" s="62">
        <v>40.238011999999998</v>
      </c>
      <c r="K1079" s="62">
        <v>49.469156139999996</v>
      </c>
      <c r="L1079" s="62">
        <f t="shared" si="16"/>
        <v>9.2311441399999978</v>
      </c>
    </row>
    <row r="1080" spans="1:12" ht="15" x14ac:dyDescent="0.2">
      <c r="A1080" s="8"/>
      <c r="B1080" s="28"/>
      <c r="C1080" s="28"/>
      <c r="D1080" s="13"/>
      <c r="E1080" s="13"/>
      <c r="F1080" s="13"/>
      <c r="G1080" s="59"/>
      <c r="H1080" s="60" t="s">
        <v>1865</v>
      </c>
      <c r="I1080" s="61" t="s">
        <v>1525</v>
      </c>
      <c r="J1080" s="62">
        <v>10.609469000000001</v>
      </c>
      <c r="K1080" s="62">
        <v>11.098810960000002</v>
      </c>
      <c r="L1080" s="62">
        <f t="shared" si="16"/>
        <v>0.48934196000000085</v>
      </c>
    </row>
    <row r="1081" spans="1:12" ht="15" x14ac:dyDescent="0.2">
      <c r="A1081" s="8"/>
      <c r="B1081" s="28"/>
      <c r="C1081" s="28"/>
      <c r="D1081" s="13"/>
      <c r="E1081" s="13"/>
      <c r="F1081" s="13"/>
      <c r="G1081" s="59"/>
      <c r="H1081" s="60" t="s">
        <v>1866</v>
      </c>
      <c r="I1081" s="61" t="s">
        <v>1526</v>
      </c>
      <c r="J1081" s="62">
        <v>22.631719</v>
      </c>
      <c r="K1081" s="62">
        <v>25.057808430000005</v>
      </c>
      <c r="L1081" s="62">
        <f t="shared" si="16"/>
        <v>2.4260894300000047</v>
      </c>
    </row>
    <row r="1082" spans="1:12" ht="15" x14ac:dyDescent="0.2">
      <c r="A1082" s="8"/>
      <c r="B1082" s="28"/>
      <c r="C1082" s="28"/>
      <c r="D1082" s="13"/>
      <c r="E1082" s="13"/>
      <c r="F1082" s="13"/>
      <c r="G1082" s="59"/>
      <c r="H1082" s="60" t="s">
        <v>1978</v>
      </c>
      <c r="I1082" s="61" t="s">
        <v>1527</v>
      </c>
      <c r="J1082" s="62">
        <v>21.718602000000001</v>
      </c>
      <c r="K1082" s="62">
        <v>24.290212439999998</v>
      </c>
      <c r="L1082" s="62">
        <f t="shared" si="16"/>
        <v>2.5716104399999971</v>
      </c>
    </row>
    <row r="1083" spans="1:12" ht="15" x14ac:dyDescent="0.2">
      <c r="A1083" s="8"/>
      <c r="B1083" s="28"/>
      <c r="C1083" s="28"/>
      <c r="D1083" s="13"/>
      <c r="E1083" s="13"/>
      <c r="F1083" s="13"/>
      <c r="G1083" s="59"/>
      <c r="H1083" s="60" t="s">
        <v>1979</v>
      </c>
      <c r="I1083" s="61" t="s">
        <v>1528</v>
      </c>
      <c r="J1083" s="62">
        <v>25.511966999999999</v>
      </c>
      <c r="K1083" s="62">
        <v>29.981300319999999</v>
      </c>
      <c r="L1083" s="62">
        <f t="shared" si="16"/>
        <v>4.4693333200000005</v>
      </c>
    </row>
    <row r="1084" spans="1:12" ht="15" x14ac:dyDescent="0.2">
      <c r="A1084" s="8"/>
      <c r="B1084" s="28"/>
      <c r="C1084" s="28"/>
      <c r="D1084" s="13"/>
      <c r="E1084" s="13"/>
      <c r="F1084" s="13"/>
      <c r="G1084" s="59"/>
      <c r="H1084" s="60" t="s">
        <v>1980</v>
      </c>
      <c r="I1084" s="61" t="s">
        <v>1529</v>
      </c>
      <c r="J1084" s="62">
        <v>11.806793000000001</v>
      </c>
      <c r="K1084" s="62">
        <v>13.737701259999996</v>
      </c>
      <c r="L1084" s="62">
        <f t="shared" si="16"/>
        <v>1.9309082599999954</v>
      </c>
    </row>
    <row r="1085" spans="1:12" ht="15" x14ac:dyDescent="0.2">
      <c r="A1085" s="8"/>
      <c r="B1085" s="28"/>
      <c r="C1085" s="28"/>
      <c r="D1085" s="13"/>
      <c r="E1085" s="13"/>
      <c r="F1085" s="13"/>
      <c r="G1085" s="59"/>
      <c r="H1085" s="60" t="s">
        <v>1981</v>
      </c>
      <c r="I1085" s="61" t="s">
        <v>1530</v>
      </c>
      <c r="J1085" s="62">
        <v>16.902180000000001</v>
      </c>
      <c r="K1085" s="62">
        <v>18.658234319999998</v>
      </c>
      <c r="L1085" s="62">
        <f t="shared" si="16"/>
        <v>1.7560543199999969</v>
      </c>
    </row>
    <row r="1086" spans="1:12" ht="15" x14ac:dyDescent="0.2">
      <c r="A1086" s="8"/>
      <c r="B1086" s="28"/>
      <c r="C1086" s="28"/>
      <c r="D1086" s="13"/>
      <c r="E1086" s="13"/>
      <c r="F1086" s="13"/>
      <c r="G1086" s="59"/>
      <c r="H1086" s="60" t="s">
        <v>1982</v>
      </c>
      <c r="I1086" s="61" t="s">
        <v>1531</v>
      </c>
      <c r="J1086" s="62">
        <v>11.829997000000001</v>
      </c>
      <c r="K1086" s="62">
        <v>12.993664959999997</v>
      </c>
      <c r="L1086" s="62">
        <f t="shared" si="16"/>
        <v>1.1636679599999962</v>
      </c>
    </row>
    <row r="1087" spans="1:12" ht="15" x14ac:dyDescent="0.2">
      <c r="A1087" s="8"/>
      <c r="B1087" s="28"/>
      <c r="C1087" s="28"/>
      <c r="D1087" s="13"/>
      <c r="E1087" s="13"/>
      <c r="F1087" s="13"/>
      <c r="G1087" s="59"/>
      <c r="H1087" s="60" t="s">
        <v>1867</v>
      </c>
      <c r="I1087" s="61" t="s">
        <v>1532</v>
      </c>
      <c r="J1087" s="62">
        <v>20.111733000000001</v>
      </c>
      <c r="K1087" s="62">
        <v>22.334550989999986</v>
      </c>
      <c r="L1087" s="62">
        <f t="shared" si="16"/>
        <v>2.2228179899999851</v>
      </c>
    </row>
    <row r="1088" spans="1:12" ht="15" x14ac:dyDescent="0.2">
      <c r="A1088" s="8"/>
      <c r="B1088" s="28"/>
      <c r="C1088" s="28"/>
      <c r="D1088" s="13"/>
      <c r="E1088" s="13"/>
      <c r="F1088" s="13"/>
      <c r="G1088" s="59"/>
      <c r="H1088" s="60" t="s">
        <v>1868</v>
      </c>
      <c r="I1088" s="61" t="s">
        <v>1533</v>
      </c>
      <c r="J1088" s="62">
        <v>14.263707999999999</v>
      </c>
      <c r="K1088" s="62">
        <v>16.175657520000001</v>
      </c>
      <c r="L1088" s="62">
        <f t="shared" si="16"/>
        <v>1.9119495200000021</v>
      </c>
    </row>
    <row r="1089" spans="1:12" ht="15" x14ac:dyDescent="0.2">
      <c r="A1089" s="8"/>
      <c r="B1089" s="28"/>
      <c r="C1089" s="28"/>
      <c r="D1089" s="13"/>
      <c r="E1089" s="13"/>
      <c r="F1089" s="13"/>
      <c r="G1089" s="59"/>
      <c r="H1089" s="60" t="s">
        <v>1869</v>
      </c>
      <c r="I1089" s="61" t="s">
        <v>1534</v>
      </c>
      <c r="J1089" s="62">
        <v>12.100702</v>
      </c>
      <c r="K1089" s="62">
        <v>14.010293620000001</v>
      </c>
      <c r="L1089" s="62">
        <f t="shared" si="16"/>
        <v>1.9095916200000005</v>
      </c>
    </row>
    <row r="1090" spans="1:12" ht="15" x14ac:dyDescent="0.2">
      <c r="A1090" s="8"/>
      <c r="B1090" s="28"/>
      <c r="C1090" s="28"/>
      <c r="D1090" s="13"/>
      <c r="E1090" s="13"/>
      <c r="F1090" s="13"/>
      <c r="G1090" s="59"/>
      <c r="H1090" s="60" t="s">
        <v>1870</v>
      </c>
      <c r="I1090" s="61" t="s">
        <v>1535</v>
      </c>
      <c r="J1090" s="62">
        <v>16.309443000000002</v>
      </c>
      <c r="K1090" s="62">
        <v>17.071872119999998</v>
      </c>
      <c r="L1090" s="62">
        <f t="shared" si="16"/>
        <v>0.76242911999999663</v>
      </c>
    </row>
    <row r="1091" spans="1:12" ht="15" x14ac:dyDescent="0.2">
      <c r="A1091" s="8"/>
      <c r="B1091" s="28"/>
      <c r="C1091" s="28"/>
      <c r="D1091" s="13"/>
      <c r="E1091" s="13"/>
      <c r="F1091" s="13"/>
      <c r="G1091" s="59"/>
      <c r="H1091" s="60" t="s">
        <v>1871</v>
      </c>
      <c r="I1091" s="61" t="s">
        <v>1536</v>
      </c>
      <c r="J1091" s="62">
        <v>12.894168000000001</v>
      </c>
      <c r="K1091" s="62">
        <v>13.574334600000004</v>
      </c>
      <c r="L1091" s="62">
        <f t="shared" si="16"/>
        <v>0.68016660000000329</v>
      </c>
    </row>
    <row r="1092" spans="1:12" ht="15" x14ac:dyDescent="0.2">
      <c r="A1092" s="8"/>
      <c r="B1092" s="28"/>
      <c r="C1092" s="28"/>
      <c r="D1092" s="13"/>
      <c r="E1092" s="13"/>
      <c r="F1092" s="13"/>
      <c r="G1092" s="59"/>
      <c r="H1092" s="60" t="s">
        <v>2053</v>
      </c>
      <c r="I1092" s="61" t="s">
        <v>1537</v>
      </c>
      <c r="J1092" s="62">
        <v>16.251391000000002</v>
      </c>
      <c r="K1092" s="62">
        <v>18.825338820000002</v>
      </c>
      <c r="L1092" s="62">
        <f t="shared" si="16"/>
        <v>2.5739478200000008</v>
      </c>
    </row>
    <row r="1093" spans="1:12" ht="15" x14ac:dyDescent="0.2">
      <c r="A1093" s="8"/>
      <c r="B1093" s="28"/>
      <c r="C1093" s="28"/>
      <c r="D1093" s="13"/>
      <c r="E1093" s="13"/>
      <c r="F1093" s="13"/>
      <c r="G1093" s="59"/>
      <c r="H1093" s="60" t="s">
        <v>2054</v>
      </c>
      <c r="I1093" s="61" t="s">
        <v>1538</v>
      </c>
      <c r="J1093" s="62">
        <v>13.549593</v>
      </c>
      <c r="K1093" s="62">
        <v>13.423644250000002</v>
      </c>
      <c r="L1093" s="62">
        <f t="shared" si="16"/>
        <v>-0.12594874999999739</v>
      </c>
    </row>
    <row r="1094" spans="1:12" ht="15" x14ac:dyDescent="0.2">
      <c r="A1094" s="8"/>
      <c r="B1094" s="28"/>
      <c r="C1094" s="28"/>
      <c r="D1094" s="13"/>
      <c r="E1094" s="13"/>
      <c r="F1094" s="13"/>
      <c r="G1094" s="59"/>
      <c r="H1094" s="60" t="s">
        <v>2055</v>
      </c>
      <c r="I1094" s="61" t="s">
        <v>1539</v>
      </c>
      <c r="J1094" s="62">
        <v>11.531098</v>
      </c>
      <c r="K1094" s="62">
        <v>11.379601369999998</v>
      </c>
      <c r="L1094" s="62">
        <f t="shared" si="16"/>
        <v>-0.15149663000000224</v>
      </c>
    </row>
    <row r="1095" spans="1:12" ht="15" x14ac:dyDescent="0.2">
      <c r="A1095" s="8"/>
      <c r="B1095" s="28"/>
      <c r="C1095" s="28"/>
      <c r="D1095" s="13"/>
      <c r="E1095" s="13"/>
      <c r="F1095" s="13"/>
      <c r="G1095" s="59"/>
      <c r="H1095" s="60" t="s">
        <v>2056</v>
      </c>
      <c r="I1095" s="61" t="s">
        <v>1540</v>
      </c>
      <c r="J1095" s="62">
        <v>20.471433999999999</v>
      </c>
      <c r="K1095" s="62">
        <v>24.392809120000006</v>
      </c>
      <c r="L1095" s="62">
        <f t="shared" si="16"/>
        <v>3.9213751200000075</v>
      </c>
    </row>
    <row r="1096" spans="1:12" ht="15" x14ac:dyDescent="0.2">
      <c r="A1096" s="8"/>
      <c r="B1096" s="28"/>
      <c r="C1096" s="28"/>
      <c r="D1096" s="13"/>
      <c r="E1096" s="13"/>
      <c r="F1096" s="13"/>
      <c r="G1096" s="59"/>
      <c r="H1096" s="60" t="s">
        <v>2057</v>
      </c>
      <c r="I1096" s="61" t="s">
        <v>1541</v>
      </c>
      <c r="J1096" s="62">
        <v>10.781815</v>
      </c>
      <c r="K1096" s="62">
        <v>11.262231420000006</v>
      </c>
      <c r="L1096" s="62">
        <f t="shared" si="16"/>
        <v>0.48041642000000628</v>
      </c>
    </row>
    <row r="1097" spans="1:12" ht="15" x14ac:dyDescent="0.2">
      <c r="A1097" s="8"/>
      <c r="B1097" s="28"/>
      <c r="C1097" s="28"/>
      <c r="D1097" s="13"/>
      <c r="E1097" s="13"/>
      <c r="F1097" s="13"/>
      <c r="G1097" s="59"/>
      <c r="H1097" s="60" t="s">
        <v>2058</v>
      </c>
      <c r="I1097" s="61" t="s">
        <v>1542</v>
      </c>
      <c r="J1097" s="62">
        <v>30.130185999999998</v>
      </c>
      <c r="K1097" s="62">
        <v>36.972254710000001</v>
      </c>
      <c r="L1097" s="62">
        <f t="shared" ref="L1097:L1160" si="17">+K1097-J1097</f>
        <v>6.8420687100000031</v>
      </c>
    </row>
    <row r="1098" spans="1:12" ht="15" x14ac:dyDescent="0.2">
      <c r="A1098" s="8"/>
      <c r="B1098" s="28"/>
      <c r="C1098" s="28"/>
      <c r="D1098" s="13"/>
      <c r="E1098" s="13"/>
      <c r="F1098" s="13"/>
      <c r="G1098" s="59"/>
      <c r="H1098" s="60" t="s">
        <v>2059</v>
      </c>
      <c r="I1098" s="61" t="s">
        <v>1543</v>
      </c>
      <c r="J1098" s="62">
        <v>15.389061</v>
      </c>
      <c r="K1098" s="62">
        <v>17.109742290000003</v>
      </c>
      <c r="L1098" s="62">
        <f t="shared" si="17"/>
        <v>1.7206812900000035</v>
      </c>
    </row>
    <row r="1099" spans="1:12" ht="15" x14ac:dyDescent="0.2">
      <c r="A1099" s="8"/>
      <c r="B1099" s="28"/>
      <c r="C1099" s="28"/>
      <c r="D1099" s="13"/>
      <c r="E1099" s="13"/>
      <c r="F1099" s="13"/>
      <c r="G1099" s="59"/>
      <c r="H1099" s="60" t="s">
        <v>2060</v>
      </c>
      <c r="I1099" s="61" t="s">
        <v>1544</v>
      </c>
      <c r="J1099" s="62">
        <v>11.500499</v>
      </c>
      <c r="K1099" s="62">
        <v>11.548123370000001</v>
      </c>
      <c r="L1099" s="62">
        <f t="shared" si="17"/>
        <v>4.7624370000001193E-2</v>
      </c>
    </row>
    <row r="1100" spans="1:12" ht="15" x14ac:dyDescent="0.2">
      <c r="A1100" s="8"/>
      <c r="B1100" s="28"/>
      <c r="C1100" s="28"/>
      <c r="D1100" s="13"/>
      <c r="E1100" s="13"/>
      <c r="F1100" s="13"/>
      <c r="G1100" s="59"/>
      <c r="H1100" s="60" t="s">
        <v>1916</v>
      </c>
      <c r="I1100" s="61" t="s">
        <v>1545</v>
      </c>
      <c r="J1100" s="62">
        <v>55.579264000000002</v>
      </c>
      <c r="K1100" s="62">
        <v>92.825125720000003</v>
      </c>
      <c r="L1100" s="62">
        <f t="shared" si="17"/>
        <v>37.245861720000001</v>
      </c>
    </row>
    <row r="1101" spans="1:12" ht="15" x14ac:dyDescent="0.2">
      <c r="A1101" s="8"/>
      <c r="B1101" s="28"/>
      <c r="C1101" s="28"/>
      <c r="D1101" s="13"/>
      <c r="E1101" s="13"/>
      <c r="F1101" s="13"/>
      <c r="G1101" s="59"/>
      <c r="H1101" s="60" t="s">
        <v>1917</v>
      </c>
      <c r="I1101" s="61" t="s">
        <v>1313</v>
      </c>
      <c r="J1101" s="62">
        <v>12.335073</v>
      </c>
      <c r="K1101" s="62">
        <v>15.159185060000002</v>
      </c>
      <c r="L1101" s="62">
        <f t="shared" si="17"/>
        <v>2.8241120600000027</v>
      </c>
    </row>
    <row r="1102" spans="1:12" ht="15" x14ac:dyDescent="0.2">
      <c r="A1102" s="8"/>
      <c r="B1102" s="28"/>
      <c r="C1102" s="28"/>
      <c r="D1102" s="13"/>
      <c r="E1102" s="13"/>
      <c r="F1102" s="13"/>
      <c r="G1102" s="59"/>
      <c r="H1102" s="60" t="s">
        <v>1918</v>
      </c>
      <c r="I1102" s="61" t="s">
        <v>1546</v>
      </c>
      <c r="J1102" s="62">
        <v>11.113063</v>
      </c>
      <c r="K1102" s="62">
        <v>14.872707419999994</v>
      </c>
      <c r="L1102" s="62">
        <f t="shared" si="17"/>
        <v>3.7596444199999937</v>
      </c>
    </row>
    <row r="1103" spans="1:12" ht="30" x14ac:dyDescent="0.2">
      <c r="A1103" s="8"/>
      <c r="B1103" s="28"/>
      <c r="C1103" s="28"/>
      <c r="D1103" s="13"/>
      <c r="E1103" s="13"/>
      <c r="F1103" s="13"/>
      <c r="G1103" s="59"/>
      <c r="H1103" s="60" t="s">
        <v>1920</v>
      </c>
      <c r="I1103" s="61" t="s">
        <v>1547</v>
      </c>
      <c r="J1103" s="62">
        <v>11.86392</v>
      </c>
      <c r="K1103" s="62">
        <v>14.080311639999993</v>
      </c>
      <c r="L1103" s="62">
        <f t="shared" si="17"/>
        <v>2.2163916399999923</v>
      </c>
    </row>
    <row r="1104" spans="1:12" ht="15" x14ac:dyDescent="0.2">
      <c r="A1104" s="8"/>
      <c r="B1104" s="28"/>
      <c r="C1104" s="28"/>
      <c r="D1104" s="13"/>
      <c r="E1104" s="13"/>
      <c r="F1104" s="13"/>
      <c r="G1104" s="59"/>
      <c r="H1104" s="60" t="s">
        <v>1921</v>
      </c>
      <c r="I1104" s="61" t="s">
        <v>1548</v>
      </c>
      <c r="J1104" s="62">
        <v>2.1148359999999999</v>
      </c>
      <c r="K1104" s="62">
        <v>7.1864205199999986</v>
      </c>
      <c r="L1104" s="62">
        <f t="shared" si="17"/>
        <v>5.0715845199999983</v>
      </c>
    </row>
    <row r="1105" spans="1:12" ht="15" x14ac:dyDescent="0.2">
      <c r="A1105" s="8"/>
      <c r="B1105" s="28"/>
      <c r="C1105" s="28"/>
      <c r="D1105" s="13"/>
      <c r="E1105" s="13"/>
      <c r="F1105" s="13"/>
      <c r="G1105" s="59"/>
      <c r="H1105" s="60" t="s">
        <v>1841</v>
      </c>
      <c r="I1105" s="61" t="s">
        <v>1773</v>
      </c>
      <c r="J1105" s="62">
        <v>52.545236000000003</v>
      </c>
      <c r="K1105" s="62">
        <v>14.848196660000003</v>
      </c>
      <c r="L1105" s="62">
        <f t="shared" si="17"/>
        <v>-37.697039340000003</v>
      </c>
    </row>
    <row r="1106" spans="1:12" ht="15" x14ac:dyDescent="0.2">
      <c r="A1106" s="8"/>
      <c r="B1106" s="28"/>
      <c r="C1106" s="28"/>
      <c r="D1106" s="13"/>
      <c r="E1106" s="13"/>
      <c r="F1106" s="13"/>
      <c r="G1106" s="59"/>
      <c r="H1106" s="60" t="s">
        <v>1927</v>
      </c>
      <c r="I1106" s="61" t="s">
        <v>1549</v>
      </c>
      <c r="J1106" s="62">
        <v>227.849965</v>
      </c>
      <c r="K1106" s="62">
        <v>191.27102320000006</v>
      </c>
      <c r="L1106" s="62">
        <f t="shared" si="17"/>
        <v>-36.578941799999939</v>
      </c>
    </row>
    <row r="1107" spans="1:12" ht="15" x14ac:dyDescent="0.2">
      <c r="A1107" s="8"/>
      <c r="B1107" s="28"/>
      <c r="C1107" s="28"/>
      <c r="D1107" s="13"/>
      <c r="E1107" s="13"/>
      <c r="F1107" s="13"/>
      <c r="G1107" s="59"/>
      <c r="H1107" s="60" t="s">
        <v>1928</v>
      </c>
      <c r="I1107" s="61" t="s">
        <v>1184</v>
      </c>
      <c r="J1107" s="62">
        <v>34.767020000000002</v>
      </c>
      <c r="K1107" s="62">
        <v>48.002002189999985</v>
      </c>
      <c r="L1107" s="62">
        <f t="shared" si="17"/>
        <v>13.234982189999982</v>
      </c>
    </row>
    <row r="1108" spans="1:12" ht="15" x14ac:dyDescent="0.2">
      <c r="A1108" s="8"/>
      <c r="B1108" s="28"/>
      <c r="C1108" s="28"/>
      <c r="D1108" s="13"/>
      <c r="E1108" s="13"/>
      <c r="F1108" s="13"/>
      <c r="G1108" s="59"/>
      <c r="H1108" s="60" t="s">
        <v>1929</v>
      </c>
      <c r="I1108" s="61" t="s">
        <v>1312</v>
      </c>
      <c r="J1108" s="62">
        <v>298.89725099999998</v>
      </c>
      <c r="K1108" s="62">
        <v>258.04435992000003</v>
      </c>
      <c r="L1108" s="62">
        <f t="shared" si="17"/>
        <v>-40.852891079999949</v>
      </c>
    </row>
    <row r="1109" spans="1:12" ht="15" x14ac:dyDescent="0.2">
      <c r="A1109" s="8"/>
      <c r="B1109" s="28"/>
      <c r="C1109" s="28"/>
      <c r="D1109" s="13"/>
      <c r="E1109" s="13"/>
      <c r="F1109" s="13"/>
      <c r="G1109" s="59"/>
      <c r="H1109" s="60" t="s">
        <v>1930</v>
      </c>
      <c r="I1109" s="61" t="s">
        <v>1550</v>
      </c>
      <c r="J1109" s="62">
        <v>62.386175000000001</v>
      </c>
      <c r="K1109" s="62">
        <v>28.247184879999999</v>
      </c>
      <c r="L1109" s="62">
        <f t="shared" si="17"/>
        <v>-34.138990120000003</v>
      </c>
    </row>
    <row r="1110" spans="1:12" ht="15" x14ac:dyDescent="0.2">
      <c r="A1110" s="8"/>
      <c r="B1110" s="28"/>
      <c r="C1110" s="28"/>
      <c r="D1110" s="13"/>
      <c r="E1110" s="13"/>
      <c r="F1110" s="13"/>
      <c r="G1110" s="59"/>
      <c r="H1110" s="60" t="s">
        <v>1842</v>
      </c>
      <c r="I1110" s="61" t="s">
        <v>1551</v>
      </c>
      <c r="J1110" s="62">
        <v>16.730029999999999</v>
      </c>
      <c r="K1110" s="62">
        <v>37.459116610000002</v>
      </c>
      <c r="L1110" s="62">
        <f t="shared" si="17"/>
        <v>20.729086610000003</v>
      </c>
    </row>
    <row r="1111" spans="1:12" ht="15" x14ac:dyDescent="0.2">
      <c r="A1111" s="8"/>
      <c r="B1111" s="28"/>
      <c r="C1111" s="28"/>
      <c r="D1111" s="13"/>
      <c r="E1111" s="13"/>
      <c r="F1111" s="13"/>
      <c r="G1111" s="59"/>
      <c r="H1111" s="60" t="s">
        <v>1937</v>
      </c>
      <c r="I1111" s="61" t="s">
        <v>1552</v>
      </c>
      <c r="J1111" s="62">
        <v>7.331931</v>
      </c>
      <c r="K1111" s="62">
        <v>8.1000232100000016</v>
      </c>
      <c r="L1111" s="62">
        <f t="shared" si="17"/>
        <v>0.76809221000000161</v>
      </c>
    </row>
    <row r="1112" spans="1:12" ht="30" x14ac:dyDescent="0.2">
      <c r="A1112" s="8"/>
      <c r="B1112" s="28"/>
      <c r="C1112" s="28"/>
      <c r="D1112" s="13"/>
      <c r="E1112" s="13"/>
      <c r="F1112" s="13"/>
      <c r="G1112" s="59"/>
      <c r="H1112" s="60" t="s">
        <v>1938</v>
      </c>
      <c r="I1112" s="61" t="s">
        <v>1553</v>
      </c>
      <c r="J1112" s="62">
        <v>13.124948</v>
      </c>
      <c r="K1112" s="62">
        <v>17.817615009999994</v>
      </c>
      <c r="L1112" s="62">
        <f t="shared" si="17"/>
        <v>4.6926670099999939</v>
      </c>
    </row>
    <row r="1113" spans="1:12" ht="15" x14ac:dyDescent="0.2">
      <c r="A1113" s="8"/>
      <c r="B1113" s="28"/>
      <c r="C1113" s="28"/>
      <c r="D1113" s="13"/>
      <c r="E1113" s="13"/>
      <c r="F1113" s="13"/>
      <c r="G1113" s="59"/>
      <c r="H1113" s="60" t="s">
        <v>2029</v>
      </c>
      <c r="I1113" s="61" t="s">
        <v>1554</v>
      </c>
      <c r="J1113" s="62">
        <v>8.5146719999999991</v>
      </c>
      <c r="K1113" s="62">
        <v>12.02362026</v>
      </c>
      <c r="L1113" s="62">
        <f t="shared" si="17"/>
        <v>3.5089482600000004</v>
      </c>
    </row>
    <row r="1114" spans="1:12" ht="15" x14ac:dyDescent="0.2">
      <c r="A1114" s="8"/>
      <c r="B1114" s="28"/>
      <c r="C1114" s="28"/>
      <c r="D1114" s="13"/>
      <c r="E1114" s="13"/>
      <c r="F1114" s="13"/>
      <c r="G1114" s="59"/>
      <c r="H1114" s="60" t="s">
        <v>2030</v>
      </c>
      <c r="I1114" s="61" t="s">
        <v>1555</v>
      </c>
      <c r="J1114" s="62">
        <v>4.3078640000000004</v>
      </c>
      <c r="K1114" s="62">
        <v>4.9249890799999978</v>
      </c>
      <c r="L1114" s="62">
        <f t="shared" si="17"/>
        <v>0.61712507999999744</v>
      </c>
    </row>
    <row r="1115" spans="1:12" ht="15" x14ac:dyDescent="0.2">
      <c r="A1115" s="8"/>
      <c r="B1115" s="28"/>
      <c r="C1115" s="28"/>
      <c r="D1115" s="13"/>
      <c r="E1115" s="13"/>
      <c r="F1115" s="13"/>
      <c r="G1115" s="59"/>
      <c r="H1115" s="60" t="s">
        <v>1843</v>
      </c>
      <c r="I1115" s="61" t="s">
        <v>1556</v>
      </c>
      <c r="J1115" s="62">
        <v>17.250800000000002</v>
      </c>
      <c r="K1115" s="62">
        <v>14.126534589999997</v>
      </c>
      <c r="L1115" s="62">
        <f t="shared" si="17"/>
        <v>-3.1242654100000049</v>
      </c>
    </row>
    <row r="1116" spans="1:12" ht="30" x14ac:dyDescent="0.2">
      <c r="A1116" s="8"/>
      <c r="B1116" s="28"/>
      <c r="C1116" s="28"/>
      <c r="D1116" s="13"/>
      <c r="E1116" s="13"/>
      <c r="F1116" s="13"/>
      <c r="G1116" s="59"/>
      <c r="H1116" s="60" t="s">
        <v>2044</v>
      </c>
      <c r="I1116" s="61" t="s">
        <v>1557</v>
      </c>
      <c r="J1116" s="62">
        <v>30.670884000000001</v>
      </c>
      <c r="K1116" s="62">
        <v>79.952620969999998</v>
      </c>
      <c r="L1116" s="62">
        <f t="shared" si="17"/>
        <v>49.281736969999997</v>
      </c>
    </row>
    <row r="1117" spans="1:12" ht="15" x14ac:dyDescent="0.2">
      <c r="A1117" s="8"/>
      <c r="B1117" s="28"/>
      <c r="C1117" s="28"/>
      <c r="D1117" s="13"/>
      <c r="E1117" s="13"/>
      <c r="F1117" s="13"/>
      <c r="G1117" s="59"/>
      <c r="H1117" s="60" t="s">
        <v>2045</v>
      </c>
      <c r="I1117" s="61" t="s">
        <v>1558</v>
      </c>
      <c r="J1117" s="62">
        <v>33.596741999999999</v>
      </c>
      <c r="K1117" s="62">
        <v>56.167877909999994</v>
      </c>
      <c r="L1117" s="62">
        <f t="shared" si="17"/>
        <v>22.571135909999995</v>
      </c>
    </row>
    <row r="1118" spans="1:12" ht="15" x14ac:dyDescent="0.2">
      <c r="A1118" s="8"/>
      <c r="B1118" s="28"/>
      <c r="C1118" s="28"/>
      <c r="D1118" s="13"/>
      <c r="E1118" s="13"/>
      <c r="F1118" s="13"/>
      <c r="G1118" s="59"/>
      <c r="H1118" s="60" t="s">
        <v>2046</v>
      </c>
      <c r="I1118" s="61" t="s">
        <v>1559</v>
      </c>
      <c r="J1118" s="62">
        <v>42.916482000000002</v>
      </c>
      <c r="K1118" s="62">
        <v>61.253412300000008</v>
      </c>
      <c r="L1118" s="62">
        <f t="shared" si="17"/>
        <v>18.336930300000006</v>
      </c>
    </row>
    <row r="1119" spans="1:12" ht="15" x14ac:dyDescent="0.2">
      <c r="A1119" s="8"/>
      <c r="B1119" s="28"/>
      <c r="C1119" s="28"/>
      <c r="D1119" s="13"/>
      <c r="E1119" s="13"/>
      <c r="F1119" s="13"/>
      <c r="G1119" s="59"/>
      <c r="H1119" s="60" t="s">
        <v>2047</v>
      </c>
      <c r="I1119" s="61" t="s">
        <v>1560</v>
      </c>
      <c r="J1119" s="62">
        <v>34.201059000000001</v>
      </c>
      <c r="K1119" s="62">
        <v>54.236147079999988</v>
      </c>
      <c r="L1119" s="62">
        <f t="shared" si="17"/>
        <v>20.035088079999987</v>
      </c>
    </row>
    <row r="1120" spans="1:12" ht="30" x14ac:dyDescent="0.2">
      <c r="A1120" s="8"/>
      <c r="B1120" s="28"/>
      <c r="C1120" s="28"/>
      <c r="D1120" s="13"/>
      <c r="E1120" s="13"/>
      <c r="F1120" s="13"/>
      <c r="G1120" s="59"/>
      <c r="H1120" s="60" t="s">
        <v>2048</v>
      </c>
      <c r="I1120" s="61" t="s">
        <v>1561</v>
      </c>
      <c r="J1120" s="62">
        <v>27.230305000000001</v>
      </c>
      <c r="K1120" s="62">
        <v>42.270124450000019</v>
      </c>
      <c r="L1120" s="62">
        <f t="shared" si="17"/>
        <v>15.039819450000017</v>
      </c>
    </row>
    <row r="1121" spans="1:12" ht="30" x14ac:dyDescent="0.2">
      <c r="A1121" s="8"/>
      <c r="B1121" s="28"/>
      <c r="C1121" s="28"/>
      <c r="D1121" s="13"/>
      <c r="E1121" s="13"/>
      <c r="F1121" s="13"/>
      <c r="G1121" s="59"/>
      <c r="H1121" s="60" t="s">
        <v>2049</v>
      </c>
      <c r="I1121" s="61" t="s">
        <v>1562</v>
      </c>
      <c r="J1121" s="62">
        <v>17.502282999999998</v>
      </c>
      <c r="K1121" s="62">
        <v>26.936855510000001</v>
      </c>
      <c r="L1121" s="62">
        <f t="shared" si="17"/>
        <v>9.4345725100000024</v>
      </c>
    </row>
    <row r="1122" spans="1:12" ht="15" x14ac:dyDescent="0.2">
      <c r="A1122" s="8"/>
      <c r="B1122" s="28"/>
      <c r="C1122" s="28"/>
      <c r="D1122" s="13"/>
      <c r="E1122" s="13"/>
      <c r="F1122" s="13"/>
      <c r="G1122" s="55" t="s">
        <v>41</v>
      </c>
      <c r="H1122" s="56"/>
      <c r="I1122" s="57"/>
      <c r="J1122" s="58">
        <v>26837.016953999999</v>
      </c>
      <c r="K1122" s="58">
        <v>34441.510369990036</v>
      </c>
      <c r="L1122" s="58">
        <f t="shared" si="17"/>
        <v>7604.4934159900367</v>
      </c>
    </row>
    <row r="1123" spans="1:12" ht="15" x14ac:dyDescent="0.2">
      <c r="A1123" s="8"/>
      <c r="B1123" s="28"/>
      <c r="C1123" s="28"/>
      <c r="D1123" s="13"/>
      <c r="E1123" s="13"/>
      <c r="F1123" s="13"/>
      <c r="G1123" s="59"/>
      <c r="H1123" s="60" t="s">
        <v>76</v>
      </c>
      <c r="I1123" s="61" t="s">
        <v>268</v>
      </c>
      <c r="J1123" s="62">
        <v>24921.682257</v>
      </c>
      <c r="K1123" s="62">
        <v>31691.991961970034</v>
      </c>
      <c r="L1123" s="62">
        <f t="shared" si="17"/>
        <v>6770.3097049700336</v>
      </c>
    </row>
    <row r="1124" spans="1:12" ht="15" x14ac:dyDescent="0.2">
      <c r="A1124" s="8"/>
      <c r="B1124" s="28"/>
      <c r="C1124" s="28"/>
      <c r="D1124" s="13"/>
      <c r="E1124" s="13"/>
      <c r="F1124" s="13"/>
      <c r="G1124" s="59"/>
      <c r="H1124" s="60" t="s">
        <v>88</v>
      </c>
      <c r="I1124" s="61" t="s">
        <v>269</v>
      </c>
      <c r="J1124" s="62">
        <v>742.10312799999997</v>
      </c>
      <c r="K1124" s="62">
        <v>894.2513853399995</v>
      </c>
      <c r="L1124" s="62">
        <f t="shared" si="17"/>
        <v>152.14825733999953</v>
      </c>
    </row>
    <row r="1125" spans="1:12" ht="15" x14ac:dyDescent="0.2">
      <c r="A1125" s="8"/>
      <c r="B1125" s="28"/>
      <c r="C1125" s="28"/>
      <c r="D1125" s="13"/>
      <c r="E1125" s="13"/>
      <c r="F1125" s="13"/>
      <c r="G1125" s="59"/>
      <c r="H1125" s="60" t="s">
        <v>46</v>
      </c>
      <c r="I1125" s="61" t="s">
        <v>270</v>
      </c>
      <c r="J1125" s="62">
        <v>866.38327900000002</v>
      </c>
      <c r="K1125" s="62">
        <v>1319.63885295</v>
      </c>
      <c r="L1125" s="62">
        <f t="shared" si="17"/>
        <v>453.25557394999998</v>
      </c>
    </row>
    <row r="1126" spans="1:12" ht="30" x14ac:dyDescent="0.2">
      <c r="A1126" s="8"/>
      <c r="B1126" s="28"/>
      <c r="C1126" s="28"/>
      <c r="D1126" s="13"/>
      <c r="E1126" s="13"/>
      <c r="F1126" s="13"/>
      <c r="G1126" s="59"/>
      <c r="H1126" s="60" t="s">
        <v>48</v>
      </c>
      <c r="I1126" s="61" t="s">
        <v>2373</v>
      </c>
      <c r="J1126" s="62">
        <v>306.84829000000002</v>
      </c>
      <c r="K1126" s="62">
        <v>535.62816972999997</v>
      </c>
      <c r="L1126" s="62">
        <f t="shared" si="17"/>
        <v>228.77987972999995</v>
      </c>
    </row>
    <row r="1127" spans="1:12" ht="15" x14ac:dyDescent="0.2">
      <c r="A1127" s="8"/>
      <c r="B1127" s="28"/>
      <c r="C1127" s="28"/>
      <c r="D1127" s="13"/>
      <c r="E1127" s="13"/>
      <c r="F1127" s="13"/>
      <c r="G1127" s="55" t="s">
        <v>70</v>
      </c>
      <c r="H1127" s="56"/>
      <c r="I1127" s="57"/>
      <c r="J1127" s="58">
        <v>2731.2544149999999</v>
      </c>
      <c r="K1127" s="58">
        <v>4384.3556119099994</v>
      </c>
      <c r="L1127" s="58">
        <f t="shared" si="17"/>
        <v>1653.1011969099995</v>
      </c>
    </row>
    <row r="1128" spans="1:12" ht="15" x14ac:dyDescent="0.2">
      <c r="A1128" s="8"/>
      <c r="B1128" s="28"/>
      <c r="C1128" s="28"/>
      <c r="D1128" s="13"/>
      <c r="E1128" s="13"/>
      <c r="F1128" s="13"/>
      <c r="G1128" s="59"/>
      <c r="H1128" s="60" t="s">
        <v>271</v>
      </c>
      <c r="I1128" s="61" t="s">
        <v>272</v>
      </c>
      <c r="J1128" s="62">
        <v>2362.3484800000001</v>
      </c>
      <c r="K1128" s="62">
        <v>3973.3634158499999</v>
      </c>
      <c r="L1128" s="62">
        <f t="shared" si="17"/>
        <v>1611.0149358499998</v>
      </c>
    </row>
    <row r="1129" spans="1:12" ht="15" x14ac:dyDescent="0.2">
      <c r="A1129" s="8"/>
      <c r="B1129" s="28"/>
      <c r="C1129" s="28"/>
      <c r="D1129" s="13"/>
      <c r="E1129" s="13"/>
      <c r="F1129" s="13"/>
      <c r="G1129" s="59"/>
      <c r="H1129" s="60" t="s">
        <v>273</v>
      </c>
      <c r="I1129" s="61" t="s">
        <v>274</v>
      </c>
      <c r="J1129" s="62">
        <v>201.23460499999999</v>
      </c>
      <c r="K1129" s="62">
        <v>250.00693716000004</v>
      </c>
      <c r="L1129" s="62">
        <f t="shared" si="17"/>
        <v>48.772332160000047</v>
      </c>
    </row>
    <row r="1130" spans="1:12" ht="15" x14ac:dyDescent="0.2">
      <c r="A1130" s="8"/>
      <c r="B1130" s="28"/>
      <c r="C1130" s="28"/>
      <c r="D1130" s="13"/>
      <c r="E1130" s="13"/>
      <c r="F1130" s="13"/>
      <c r="G1130" s="59"/>
      <c r="H1130" s="60" t="s">
        <v>275</v>
      </c>
      <c r="I1130" s="61" t="s">
        <v>276</v>
      </c>
      <c r="J1130" s="62">
        <v>167.67133000000001</v>
      </c>
      <c r="K1130" s="62">
        <v>160.98525890000005</v>
      </c>
      <c r="L1130" s="62">
        <f t="shared" si="17"/>
        <v>-6.686071099999964</v>
      </c>
    </row>
    <row r="1131" spans="1:12" ht="15" x14ac:dyDescent="0.2">
      <c r="A1131" s="8"/>
      <c r="B1131" s="28"/>
      <c r="C1131" s="28"/>
      <c r="D1131" s="13"/>
      <c r="E1131" s="29">
        <v>18</v>
      </c>
      <c r="F1131" s="30" t="s">
        <v>284</v>
      </c>
      <c r="G1131" s="31"/>
      <c r="H1131" s="32"/>
      <c r="I1131" s="33"/>
      <c r="J1131" s="34">
        <v>47060.243165</v>
      </c>
      <c r="K1131" s="34">
        <v>319283.48592060991</v>
      </c>
      <c r="L1131" s="34">
        <f t="shared" si="17"/>
        <v>272223.24275560991</v>
      </c>
    </row>
    <row r="1132" spans="1:12" ht="15" x14ac:dyDescent="0.2">
      <c r="A1132" s="8"/>
      <c r="B1132" s="28"/>
      <c r="C1132" s="28"/>
      <c r="D1132" s="13"/>
      <c r="E1132" s="13"/>
      <c r="F1132" s="13"/>
      <c r="G1132" s="55" t="s">
        <v>2</v>
      </c>
      <c r="H1132" s="56"/>
      <c r="I1132" s="57"/>
      <c r="J1132" s="58">
        <v>45976.152151000002</v>
      </c>
      <c r="K1132" s="58">
        <v>317529.69073549996</v>
      </c>
      <c r="L1132" s="58">
        <f t="shared" si="17"/>
        <v>271553.53858449997</v>
      </c>
    </row>
    <row r="1133" spans="1:12" ht="15" x14ac:dyDescent="0.2">
      <c r="A1133" s="8"/>
      <c r="B1133" s="28"/>
      <c r="C1133" s="28"/>
      <c r="D1133" s="13"/>
      <c r="E1133" s="13"/>
      <c r="F1133" s="13"/>
      <c r="G1133" s="59"/>
      <c r="H1133" s="60" t="s">
        <v>1812</v>
      </c>
      <c r="I1133" s="61" t="s">
        <v>1194</v>
      </c>
      <c r="J1133" s="62">
        <v>37.114069999999998</v>
      </c>
      <c r="K1133" s="62">
        <v>44.586780179999963</v>
      </c>
      <c r="L1133" s="62">
        <f t="shared" si="17"/>
        <v>7.4727101799999645</v>
      </c>
    </row>
    <row r="1134" spans="1:12" ht="15" x14ac:dyDescent="0.2">
      <c r="A1134" s="8"/>
      <c r="B1134" s="28"/>
      <c r="C1134" s="28"/>
      <c r="D1134" s="13"/>
      <c r="E1134" s="13"/>
      <c r="F1134" s="13"/>
      <c r="G1134" s="59"/>
      <c r="H1134" s="60" t="s">
        <v>1826</v>
      </c>
      <c r="I1134" s="61" t="s">
        <v>1622</v>
      </c>
      <c r="J1134" s="62">
        <v>145.54556299999999</v>
      </c>
      <c r="K1134" s="62">
        <v>207.13447528999998</v>
      </c>
      <c r="L1134" s="62">
        <f t="shared" si="17"/>
        <v>61.588912289999996</v>
      </c>
    </row>
    <row r="1135" spans="1:12" ht="15" x14ac:dyDescent="0.2">
      <c r="A1135" s="8"/>
      <c r="B1135" s="28"/>
      <c r="C1135" s="28"/>
      <c r="D1135" s="13"/>
      <c r="E1135" s="13"/>
      <c r="F1135" s="13"/>
      <c r="G1135" s="59"/>
      <c r="H1135" s="60" t="s">
        <v>1827</v>
      </c>
      <c r="I1135" s="61" t="s">
        <v>1623</v>
      </c>
      <c r="J1135" s="62">
        <v>17.409908000000001</v>
      </c>
      <c r="K1135" s="62">
        <v>20.10934597000001</v>
      </c>
      <c r="L1135" s="62">
        <f t="shared" si="17"/>
        <v>2.6994379700000088</v>
      </c>
    </row>
    <row r="1136" spans="1:12" ht="15" x14ac:dyDescent="0.2">
      <c r="A1136" s="8"/>
      <c r="B1136" s="28"/>
      <c r="C1136" s="28"/>
      <c r="D1136" s="13"/>
      <c r="E1136" s="13"/>
      <c r="F1136" s="13"/>
      <c r="G1136" s="59"/>
      <c r="H1136" s="60" t="s">
        <v>1829</v>
      </c>
      <c r="I1136" s="61" t="s">
        <v>1624</v>
      </c>
      <c r="J1136" s="62">
        <v>7.8995189999999997</v>
      </c>
      <c r="K1136" s="62">
        <v>9.0737504199999979</v>
      </c>
      <c r="L1136" s="62">
        <f t="shared" si="17"/>
        <v>1.1742314199999981</v>
      </c>
    </row>
    <row r="1137" spans="1:12" ht="15" x14ac:dyDescent="0.2">
      <c r="A1137" s="8"/>
      <c r="B1137" s="28"/>
      <c r="C1137" s="28"/>
      <c r="D1137" s="13"/>
      <c r="E1137" s="13"/>
      <c r="F1137" s="13"/>
      <c r="G1137" s="59"/>
      <c r="H1137" s="60" t="s">
        <v>1830</v>
      </c>
      <c r="I1137" s="61" t="s">
        <v>1625</v>
      </c>
      <c r="J1137" s="62">
        <v>4.7744260000000001</v>
      </c>
      <c r="K1137" s="62">
        <v>6.3173175499999994</v>
      </c>
      <c r="L1137" s="62">
        <f t="shared" si="17"/>
        <v>1.5428915499999993</v>
      </c>
    </row>
    <row r="1138" spans="1:12" ht="15" x14ac:dyDescent="0.2">
      <c r="A1138" s="8"/>
      <c r="B1138" s="28"/>
      <c r="C1138" s="28"/>
      <c r="D1138" s="13"/>
      <c r="E1138" s="13"/>
      <c r="F1138" s="13"/>
      <c r="G1138" s="59"/>
      <c r="H1138" s="60" t="s">
        <v>1831</v>
      </c>
      <c r="I1138" s="61" t="s">
        <v>1626</v>
      </c>
      <c r="J1138" s="62">
        <v>5.9616420000000003</v>
      </c>
      <c r="K1138" s="62">
        <v>2.6215778799999994</v>
      </c>
      <c r="L1138" s="62">
        <f t="shared" si="17"/>
        <v>-3.340064120000001</v>
      </c>
    </row>
    <row r="1139" spans="1:12" ht="15" x14ac:dyDescent="0.2">
      <c r="A1139" s="8"/>
      <c r="B1139" s="28"/>
      <c r="C1139" s="28"/>
      <c r="D1139" s="13"/>
      <c r="E1139" s="13"/>
      <c r="F1139" s="13"/>
      <c r="G1139" s="59"/>
      <c r="H1139" s="60" t="s">
        <v>1838</v>
      </c>
      <c r="I1139" s="61" t="s">
        <v>1627</v>
      </c>
      <c r="J1139" s="62">
        <v>11.053573</v>
      </c>
      <c r="K1139" s="62">
        <v>22.860583850000005</v>
      </c>
      <c r="L1139" s="62">
        <f t="shared" si="17"/>
        <v>11.807010850000005</v>
      </c>
    </row>
    <row r="1140" spans="1:12" ht="15" x14ac:dyDescent="0.2">
      <c r="A1140" s="8"/>
      <c r="B1140" s="28"/>
      <c r="C1140" s="28"/>
      <c r="D1140" s="13"/>
      <c r="E1140" s="13"/>
      <c r="F1140" s="13"/>
      <c r="G1140" s="59"/>
      <c r="H1140" s="60" t="s">
        <v>1833</v>
      </c>
      <c r="I1140" s="61" t="s">
        <v>1138</v>
      </c>
      <c r="J1140" s="62">
        <v>29.154783999999999</v>
      </c>
      <c r="K1140" s="62">
        <v>29.986846129999996</v>
      </c>
      <c r="L1140" s="62">
        <f t="shared" si="17"/>
        <v>0.83206212999999707</v>
      </c>
    </row>
    <row r="1141" spans="1:12" ht="15" x14ac:dyDescent="0.2">
      <c r="A1141" s="8"/>
      <c r="B1141" s="28"/>
      <c r="C1141" s="28"/>
      <c r="D1141" s="13"/>
      <c r="E1141" s="13"/>
      <c r="F1141" s="13"/>
      <c r="G1141" s="59"/>
      <c r="H1141" s="60" t="s">
        <v>1860</v>
      </c>
      <c r="I1141" s="61" t="s">
        <v>1628</v>
      </c>
      <c r="J1141" s="62">
        <v>2.01389</v>
      </c>
      <c r="K1141" s="62">
        <v>2.6236439100000002</v>
      </c>
      <c r="L1141" s="62">
        <f t="shared" si="17"/>
        <v>0.60975391000000023</v>
      </c>
    </row>
    <row r="1142" spans="1:12" ht="15" x14ac:dyDescent="0.2">
      <c r="A1142" s="8"/>
      <c r="B1142" s="28"/>
      <c r="C1142" s="28"/>
      <c r="D1142" s="13"/>
      <c r="E1142" s="13"/>
      <c r="F1142" s="13"/>
      <c r="G1142" s="59"/>
      <c r="H1142" s="60" t="s">
        <v>1814</v>
      </c>
      <c r="I1142" s="61" t="s">
        <v>1629</v>
      </c>
      <c r="J1142" s="62">
        <v>21.899850000000001</v>
      </c>
      <c r="K1142" s="62">
        <v>17.834649709999994</v>
      </c>
      <c r="L1142" s="62">
        <f t="shared" si="17"/>
        <v>-4.065200290000007</v>
      </c>
    </row>
    <row r="1143" spans="1:12" ht="15" x14ac:dyDescent="0.2">
      <c r="A1143" s="8"/>
      <c r="B1143" s="28"/>
      <c r="C1143" s="28"/>
      <c r="D1143" s="13"/>
      <c r="E1143" s="13"/>
      <c r="F1143" s="13"/>
      <c r="G1143" s="59"/>
      <c r="H1143" s="60" t="s">
        <v>1816</v>
      </c>
      <c r="I1143" s="61" t="s">
        <v>1630</v>
      </c>
      <c r="J1143" s="62">
        <v>8.9850670000000008</v>
      </c>
      <c r="K1143" s="62">
        <v>12.160809100000003</v>
      </c>
      <c r="L1143" s="62">
        <f t="shared" si="17"/>
        <v>3.1757421000000026</v>
      </c>
    </row>
    <row r="1144" spans="1:12" ht="15" x14ac:dyDescent="0.2">
      <c r="A1144" s="8"/>
      <c r="B1144" s="28"/>
      <c r="C1144" s="28"/>
      <c r="D1144" s="13"/>
      <c r="E1144" s="13"/>
      <c r="F1144" s="13"/>
      <c r="G1144" s="59"/>
      <c r="H1144" s="60" t="s">
        <v>1817</v>
      </c>
      <c r="I1144" s="61" t="s">
        <v>1631</v>
      </c>
      <c r="J1144" s="62">
        <v>258.18232599999999</v>
      </c>
      <c r="K1144" s="62">
        <v>403.58469681999998</v>
      </c>
      <c r="L1144" s="62">
        <f t="shared" si="17"/>
        <v>145.40237081999999</v>
      </c>
    </row>
    <row r="1145" spans="1:12" ht="15" x14ac:dyDescent="0.2">
      <c r="A1145" s="8"/>
      <c r="B1145" s="28"/>
      <c r="C1145" s="28"/>
      <c r="D1145" s="13"/>
      <c r="E1145" s="13"/>
      <c r="F1145" s="13"/>
      <c r="G1145" s="59"/>
      <c r="H1145" s="60" t="s">
        <v>1844</v>
      </c>
      <c r="I1145" s="61" t="s">
        <v>1632</v>
      </c>
      <c r="J1145" s="62">
        <v>8.2449119999999994</v>
      </c>
      <c r="K1145" s="62">
        <v>7.6546687699999971</v>
      </c>
      <c r="L1145" s="62">
        <f t="shared" si="17"/>
        <v>-0.59024323000000223</v>
      </c>
    </row>
    <row r="1146" spans="1:12" ht="30" x14ac:dyDescent="0.2">
      <c r="A1146" s="8"/>
      <c r="B1146" s="28"/>
      <c r="C1146" s="28"/>
      <c r="D1146" s="13"/>
      <c r="E1146" s="13"/>
      <c r="F1146" s="13"/>
      <c r="G1146" s="59"/>
      <c r="H1146" s="60" t="s">
        <v>1845</v>
      </c>
      <c r="I1146" s="61" t="s">
        <v>1633</v>
      </c>
      <c r="J1146" s="62">
        <v>8.6520159999999997</v>
      </c>
      <c r="K1146" s="62">
        <v>13.010266590000002</v>
      </c>
      <c r="L1146" s="62">
        <f t="shared" si="17"/>
        <v>4.3582505900000026</v>
      </c>
    </row>
    <row r="1147" spans="1:12" ht="15" x14ac:dyDescent="0.2">
      <c r="A1147" s="8"/>
      <c r="B1147" s="28"/>
      <c r="C1147" s="28"/>
      <c r="D1147" s="13"/>
      <c r="E1147" s="13"/>
      <c r="F1147" s="13"/>
      <c r="G1147" s="59"/>
      <c r="H1147" s="60" t="s">
        <v>1837</v>
      </c>
      <c r="I1147" s="61" t="s">
        <v>1634</v>
      </c>
      <c r="J1147" s="62">
        <v>20.73264</v>
      </c>
      <c r="K1147" s="62">
        <v>16.44422514</v>
      </c>
      <c r="L1147" s="62">
        <f t="shared" si="17"/>
        <v>-4.2884148599999996</v>
      </c>
    </row>
    <row r="1148" spans="1:12" ht="15" x14ac:dyDescent="0.2">
      <c r="A1148" s="8"/>
      <c r="B1148" s="28"/>
      <c r="C1148" s="28"/>
      <c r="D1148" s="13"/>
      <c r="E1148" s="13"/>
      <c r="F1148" s="13"/>
      <c r="G1148" s="59"/>
      <c r="H1148" s="60" t="s">
        <v>1881</v>
      </c>
      <c r="I1148" s="61" t="s">
        <v>1635</v>
      </c>
      <c r="J1148" s="62">
        <v>14.226971000000001</v>
      </c>
      <c r="K1148" s="62">
        <v>7.6610953499999974</v>
      </c>
      <c r="L1148" s="62">
        <f t="shared" si="17"/>
        <v>-6.5658756500000033</v>
      </c>
    </row>
    <row r="1149" spans="1:12" ht="30" x14ac:dyDescent="0.2">
      <c r="A1149" s="8"/>
      <c r="B1149" s="28"/>
      <c r="C1149" s="28"/>
      <c r="D1149" s="13"/>
      <c r="E1149" s="13"/>
      <c r="F1149" s="13"/>
      <c r="G1149" s="59"/>
      <c r="H1149" s="60" t="s">
        <v>2032</v>
      </c>
      <c r="I1149" s="61" t="s">
        <v>1636</v>
      </c>
      <c r="J1149" s="62">
        <v>19.422256999999998</v>
      </c>
      <c r="K1149" s="62">
        <v>12.016406800000004</v>
      </c>
      <c r="L1149" s="62">
        <f t="shared" si="17"/>
        <v>-7.4058501999999944</v>
      </c>
    </row>
    <row r="1150" spans="1:12" ht="15" x14ac:dyDescent="0.2">
      <c r="A1150" s="8"/>
      <c r="B1150" s="28"/>
      <c r="C1150" s="28"/>
      <c r="D1150" s="13"/>
      <c r="E1150" s="13"/>
      <c r="F1150" s="13"/>
      <c r="G1150" s="59"/>
      <c r="H1150" s="60" t="s">
        <v>2098</v>
      </c>
      <c r="I1150" s="61" t="s">
        <v>1637</v>
      </c>
      <c r="J1150" s="62">
        <v>6.9023620000000001</v>
      </c>
      <c r="K1150" s="62">
        <v>9.3953284900000007</v>
      </c>
      <c r="L1150" s="62">
        <f t="shared" si="17"/>
        <v>2.4929664900000006</v>
      </c>
    </row>
    <row r="1151" spans="1:12" ht="15" x14ac:dyDescent="0.2">
      <c r="A1151" s="8"/>
      <c r="B1151" s="28"/>
      <c r="C1151" s="28"/>
      <c r="D1151" s="13"/>
      <c r="E1151" s="13"/>
      <c r="F1151" s="13"/>
      <c r="G1151" s="59"/>
      <c r="H1151" s="60" t="s">
        <v>2099</v>
      </c>
      <c r="I1151" s="61" t="s">
        <v>1638</v>
      </c>
      <c r="J1151" s="62">
        <v>5.9880190000000004</v>
      </c>
      <c r="K1151" s="62">
        <v>7.6222119199999989</v>
      </c>
      <c r="L1151" s="62">
        <f t="shared" si="17"/>
        <v>1.6341929199999985</v>
      </c>
    </row>
    <row r="1152" spans="1:12" ht="30" x14ac:dyDescent="0.2">
      <c r="A1152" s="8"/>
      <c r="B1152" s="28"/>
      <c r="C1152" s="28"/>
      <c r="D1152" s="13"/>
      <c r="E1152" s="13"/>
      <c r="F1152" s="13"/>
      <c r="G1152" s="59"/>
      <c r="H1152" s="60" t="s">
        <v>2100</v>
      </c>
      <c r="I1152" s="61" t="s">
        <v>1639</v>
      </c>
      <c r="J1152" s="62">
        <v>6.5168400000000002</v>
      </c>
      <c r="K1152" s="62">
        <v>6.0154190699999992</v>
      </c>
      <c r="L1152" s="62">
        <f t="shared" si="17"/>
        <v>-0.50142093000000099</v>
      </c>
    </row>
    <row r="1153" spans="1:12" ht="30" x14ac:dyDescent="0.2">
      <c r="A1153" s="8"/>
      <c r="B1153" s="28"/>
      <c r="C1153" s="28"/>
      <c r="D1153" s="13"/>
      <c r="E1153" s="13"/>
      <c r="F1153" s="13"/>
      <c r="G1153" s="59"/>
      <c r="H1153" s="60" t="s">
        <v>2101</v>
      </c>
      <c r="I1153" s="61" t="s">
        <v>1640</v>
      </c>
      <c r="J1153" s="62">
        <v>5.8741399999999997</v>
      </c>
      <c r="K1153" s="62">
        <v>4.1305755199999998</v>
      </c>
      <c r="L1153" s="62">
        <f t="shared" si="17"/>
        <v>-1.7435644799999999</v>
      </c>
    </row>
    <row r="1154" spans="1:12" ht="15" x14ac:dyDescent="0.2">
      <c r="A1154" s="8"/>
      <c r="B1154" s="28"/>
      <c r="C1154" s="28"/>
      <c r="D1154" s="13"/>
      <c r="E1154" s="13"/>
      <c r="F1154" s="13"/>
      <c r="G1154" s="59"/>
      <c r="H1154" s="60" t="s">
        <v>1916</v>
      </c>
      <c r="I1154" s="61" t="s">
        <v>1773</v>
      </c>
      <c r="J1154" s="62">
        <v>40.986446000000001</v>
      </c>
      <c r="K1154" s="62">
        <v>31.546817840000003</v>
      </c>
      <c r="L1154" s="62">
        <f t="shared" si="17"/>
        <v>-9.439628159999998</v>
      </c>
    </row>
    <row r="1155" spans="1:12" ht="30" x14ac:dyDescent="0.2">
      <c r="A1155" s="8"/>
      <c r="B1155" s="28"/>
      <c r="C1155" s="28"/>
      <c r="D1155" s="13"/>
      <c r="E1155" s="13"/>
      <c r="F1155" s="13"/>
      <c r="G1155" s="59"/>
      <c r="H1155" s="60" t="s">
        <v>1917</v>
      </c>
      <c r="I1155" s="61" t="s">
        <v>1641</v>
      </c>
      <c r="J1155" s="62">
        <v>51.594777000000001</v>
      </c>
      <c r="K1155" s="62">
        <v>74.462710889999997</v>
      </c>
      <c r="L1155" s="62">
        <f t="shared" si="17"/>
        <v>22.867933889999996</v>
      </c>
    </row>
    <row r="1156" spans="1:12" ht="15" x14ac:dyDescent="0.2">
      <c r="A1156" s="8"/>
      <c r="B1156" s="28"/>
      <c r="C1156" s="28"/>
      <c r="D1156" s="13"/>
      <c r="E1156" s="13"/>
      <c r="F1156" s="13"/>
      <c r="G1156" s="59"/>
      <c r="H1156" s="60" t="s">
        <v>1918</v>
      </c>
      <c r="I1156" s="61" t="s">
        <v>1184</v>
      </c>
      <c r="J1156" s="62">
        <v>22.006128</v>
      </c>
      <c r="K1156" s="62">
        <v>31.231420710000005</v>
      </c>
      <c r="L1156" s="62">
        <f t="shared" si="17"/>
        <v>9.2252927100000051</v>
      </c>
    </row>
    <row r="1157" spans="1:12" ht="30" x14ac:dyDescent="0.2">
      <c r="A1157" s="8"/>
      <c r="B1157" s="28"/>
      <c r="C1157" s="28"/>
      <c r="D1157" s="13"/>
      <c r="E1157" s="13"/>
      <c r="F1157" s="13"/>
      <c r="G1157" s="59"/>
      <c r="H1157" s="60" t="s">
        <v>1919</v>
      </c>
      <c r="I1157" s="61" t="s">
        <v>1642</v>
      </c>
      <c r="J1157" s="62">
        <v>11.793293999999999</v>
      </c>
      <c r="K1157" s="62">
        <v>18.707665500000004</v>
      </c>
      <c r="L1157" s="62">
        <f t="shared" si="17"/>
        <v>6.914371500000005</v>
      </c>
    </row>
    <row r="1158" spans="1:12" ht="15" x14ac:dyDescent="0.2">
      <c r="A1158" s="8"/>
      <c r="B1158" s="28"/>
      <c r="C1158" s="28"/>
      <c r="D1158" s="13"/>
      <c r="E1158" s="13"/>
      <c r="F1158" s="13"/>
      <c r="G1158" s="59"/>
      <c r="H1158" s="60" t="s">
        <v>1920</v>
      </c>
      <c r="I1158" s="61" t="s">
        <v>1643</v>
      </c>
      <c r="J1158" s="62">
        <v>7.7077809999999998</v>
      </c>
      <c r="K1158" s="62">
        <v>13.277593889999995</v>
      </c>
      <c r="L1158" s="62">
        <f t="shared" si="17"/>
        <v>5.5698128899999952</v>
      </c>
    </row>
    <row r="1159" spans="1:12" ht="15" x14ac:dyDescent="0.2">
      <c r="A1159" s="8"/>
      <c r="B1159" s="28"/>
      <c r="C1159" s="28"/>
      <c r="D1159" s="13"/>
      <c r="E1159" s="13"/>
      <c r="F1159" s="13"/>
      <c r="G1159" s="59"/>
      <c r="H1159" s="60" t="s">
        <v>1841</v>
      </c>
      <c r="I1159" s="61" t="s">
        <v>1644</v>
      </c>
      <c r="J1159" s="62">
        <v>45077.204463000002</v>
      </c>
      <c r="K1159" s="62">
        <v>316382.59019860998</v>
      </c>
      <c r="L1159" s="62">
        <f t="shared" si="17"/>
        <v>271305.38573560998</v>
      </c>
    </row>
    <row r="1160" spans="1:12" ht="15" x14ac:dyDescent="0.2">
      <c r="A1160" s="8"/>
      <c r="B1160" s="28"/>
      <c r="C1160" s="28"/>
      <c r="D1160" s="13"/>
      <c r="E1160" s="13"/>
      <c r="F1160" s="13"/>
      <c r="G1160" s="59"/>
      <c r="H1160" s="60" t="s">
        <v>1932</v>
      </c>
      <c r="I1160" s="61" t="s">
        <v>1645</v>
      </c>
      <c r="J1160" s="62">
        <v>5.0344470000000001</v>
      </c>
      <c r="K1160" s="62">
        <v>9.0277211699999995</v>
      </c>
      <c r="L1160" s="62">
        <f t="shared" si="17"/>
        <v>3.9932741699999994</v>
      </c>
    </row>
    <row r="1161" spans="1:12" ht="15" x14ac:dyDescent="0.2">
      <c r="A1161" s="8"/>
      <c r="B1161" s="28"/>
      <c r="C1161" s="28"/>
      <c r="D1161" s="13"/>
      <c r="E1161" s="13"/>
      <c r="F1161" s="13"/>
      <c r="G1161" s="59"/>
      <c r="H1161" s="60" t="s">
        <v>2003</v>
      </c>
      <c r="I1161" s="61" t="s">
        <v>1646</v>
      </c>
      <c r="J1161" s="62">
        <v>4.9681259999999998</v>
      </c>
      <c r="K1161" s="62">
        <v>3.7274853500000003</v>
      </c>
      <c r="L1161" s="62">
        <f t="shared" ref="L1161:L1224" si="18">+K1161-J1161</f>
        <v>-1.2406406499999996</v>
      </c>
    </row>
    <row r="1162" spans="1:12" ht="15" x14ac:dyDescent="0.2">
      <c r="A1162" s="8"/>
      <c r="B1162" s="28"/>
      <c r="C1162" s="28"/>
      <c r="D1162" s="13"/>
      <c r="E1162" s="13"/>
      <c r="F1162" s="13"/>
      <c r="G1162" s="59"/>
      <c r="H1162" s="60" t="s">
        <v>2005</v>
      </c>
      <c r="I1162" s="61" t="s">
        <v>1647</v>
      </c>
      <c r="J1162" s="62">
        <v>39.222498999999999</v>
      </c>
      <c r="K1162" s="62">
        <v>32.915388489999998</v>
      </c>
      <c r="L1162" s="62">
        <f t="shared" si="18"/>
        <v>-6.3071105100000011</v>
      </c>
    </row>
    <row r="1163" spans="1:12" ht="15" x14ac:dyDescent="0.2">
      <c r="A1163" s="8"/>
      <c r="B1163" s="28"/>
      <c r="C1163" s="28"/>
      <c r="D1163" s="13"/>
      <c r="E1163" s="13"/>
      <c r="F1163" s="13"/>
      <c r="G1163" s="59"/>
      <c r="H1163" s="60" t="s">
        <v>2007</v>
      </c>
      <c r="I1163" s="61" t="s">
        <v>1648</v>
      </c>
      <c r="J1163" s="62">
        <v>12.618869999999999</v>
      </c>
      <c r="K1163" s="62">
        <v>16.192133980000005</v>
      </c>
      <c r="L1163" s="62">
        <f t="shared" si="18"/>
        <v>3.5732639800000054</v>
      </c>
    </row>
    <row r="1164" spans="1:12" ht="15" x14ac:dyDescent="0.2">
      <c r="A1164" s="8"/>
      <c r="B1164" s="28"/>
      <c r="C1164" s="28"/>
      <c r="D1164" s="13"/>
      <c r="E1164" s="13"/>
      <c r="F1164" s="13"/>
      <c r="G1164" s="59"/>
      <c r="H1164" s="60" t="s">
        <v>2116</v>
      </c>
      <c r="I1164" s="61" t="s">
        <v>1649</v>
      </c>
      <c r="J1164" s="62">
        <v>6.2114469999999997</v>
      </c>
      <c r="K1164" s="62">
        <v>9.8640373300000004</v>
      </c>
      <c r="L1164" s="62">
        <f t="shared" si="18"/>
        <v>3.6525903300000007</v>
      </c>
    </row>
    <row r="1165" spans="1:12" ht="15" x14ac:dyDescent="0.2">
      <c r="A1165" s="8"/>
      <c r="B1165" s="28"/>
      <c r="C1165" s="28"/>
      <c r="D1165" s="13"/>
      <c r="E1165" s="13"/>
      <c r="F1165" s="13"/>
      <c r="G1165" s="59"/>
      <c r="H1165" s="60" t="s">
        <v>2118</v>
      </c>
      <c r="I1165" s="61" t="s">
        <v>1650</v>
      </c>
      <c r="J1165" s="62">
        <v>22.050001000000002</v>
      </c>
      <c r="K1165" s="62">
        <v>20.20627665</v>
      </c>
      <c r="L1165" s="62">
        <f t="shared" si="18"/>
        <v>-1.8437243500000022</v>
      </c>
    </row>
    <row r="1166" spans="1:12" ht="15" x14ac:dyDescent="0.2">
      <c r="A1166" s="8"/>
      <c r="B1166" s="28"/>
      <c r="C1166" s="28"/>
      <c r="D1166" s="13"/>
      <c r="E1166" s="13"/>
      <c r="F1166" s="13"/>
      <c r="G1166" s="59"/>
      <c r="H1166" s="60" t="s">
        <v>2172</v>
      </c>
      <c r="I1166" s="61" t="s">
        <v>1651</v>
      </c>
      <c r="J1166" s="62">
        <v>28.199096999999998</v>
      </c>
      <c r="K1166" s="62">
        <v>23.09661062999999</v>
      </c>
      <c r="L1166" s="62">
        <f t="shared" si="18"/>
        <v>-5.1024863700000083</v>
      </c>
    </row>
    <row r="1167" spans="1:12" ht="15" x14ac:dyDescent="0.2">
      <c r="A1167" s="8"/>
      <c r="B1167" s="28"/>
      <c r="C1167" s="28"/>
      <c r="D1167" s="13"/>
      <c r="E1167" s="13"/>
      <c r="F1167" s="13"/>
      <c r="G1167" s="55" t="s">
        <v>41</v>
      </c>
      <c r="H1167" s="56"/>
      <c r="I1167" s="57"/>
      <c r="J1167" s="58">
        <v>190.84322700000001</v>
      </c>
      <c r="K1167" s="58">
        <v>212.83883406000004</v>
      </c>
      <c r="L1167" s="58">
        <f t="shared" si="18"/>
        <v>21.995607060000026</v>
      </c>
    </row>
    <row r="1168" spans="1:12" ht="15" x14ac:dyDescent="0.2">
      <c r="A1168" s="8"/>
      <c r="B1168" s="28"/>
      <c r="C1168" s="28"/>
      <c r="D1168" s="13"/>
      <c r="E1168" s="13"/>
      <c r="F1168" s="13"/>
      <c r="G1168" s="59"/>
      <c r="H1168" s="60" t="s">
        <v>42</v>
      </c>
      <c r="I1168" s="61" t="s">
        <v>285</v>
      </c>
      <c r="J1168" s="62">
        <v>100.513423</v>
      </c>
      <c r="K1168" s="62">
        <v>123.0189203</v>
      </c>
      <c r="L1168" s="62">
        <f t="shared" si="18"/>
        <v>22.505497300000002</v>
      </c>
    </row>
    <row r="1169" spans="1:12" ht="15" x14ac:dyDescent="0.2">
      <c r="A1169" s="8"/>
      <c r="B1169" s="28"/>
      <c r="C1169" s="28"/>
      <c r="D1169" s="13"/>
      <c r="E1169" s="13"/>
      <c r="F1169" s="13"/>
      <c r="G1169" s="59"/>
      <c r="H1169" s="60" t="s">
        <v>88</v>
      </c>
      <c r="I1169" s="61" t="s">
        <v>286</v>
      </c>
      <c r="J1169" s="62">
        <v>90.329803999999996</v>
      </c>
      <c r="K1169" s="62">
        <v>89.81991376000002</v>
      </c>
      <c r="L1169" s="62">
        <f t="shared" si="18"/>
        <v>-0.50989023999997585</v>
      </c>
    </row>
    <row r="1170" spans="1:12" ht="15" x14ac:dyDescent="0.2">
      <c r="A1170" s="8"/>
      <c r="B1170" s="28"/>
      <c r="C1170" s="28"/>
      <c r="D1170" s="13"/>
      <c r="E1170" s="13"/>
      <c r="F1170" s="13"/>
      <c r="G1170" s="55" t="s">
        <v>70</v>
      </c>
      <c r="H1170" s="56"/>
      <c r="I1170" s="57"/>
      <c r="J1170" s="58">
        <v>893.24778700000002</v>
      </c>
      <c r="K1170" s="58">
        <v>1540.95635105</v>
      </c>
      <c r="L1170" s="58">
        <f t="shared" si="18"/>
        <v>647.70856404999995</v>
      </c>
    </row>
    <row r="1171" spans="1:12" ht="15" x14ac:dyDescent="0.2">
      <c r="A1171" s="8"/>
      <c r="B1171" s="28"/>
      <c r="C1171" s="28"/>
      <c r="D1171" s="13"/>
      <c r="E1171" s="13"/>
      <c r="F1171" s="13"/>
      <c r="G1171" s="59"/>
      <c r="H1171" s="60" t="s">
        <v>287</v>
      </c>
      <c r="I1171" s="61" t="s">
        <v>288</v>
      </c>
      <c r="J1171" s="62">
        <v>301.68739099999999</v>
      </c>
      <c r="K1171" s="62">
        <v>603.93739100000005</v>
      </c>
      <c r="L1171" s="62">
        <f t="shared" si="18"/>
        <v>302.25000000000006</v>
      </c>
    </row>
    <row r="1172" spans="1:12" ht="15" x14ac:dyDescent="0.2">
      <c r="A1172" s="8"/>
      <c r="B1172" s="28"/>
      <c r="C1172" s="28"/>
      <c r="D1172" s="13"/>
      <c r="E1172" s="13"/>
      <c r="F1172" s="13"/>
      <c r="G1172" s="59"/>
      <c r="H1172" s="60" t="s">
        <v>289</v>
      </c>
      <c r="I1172" s="61" t="s">
        <v>290</v>
      </c>
      <c r="J1172" s="62">
        <v>0</v>
      </c>
      <c r="K1172" s="62">
        <v>336.66301454000001</v>
      </c>
      <c r="L1172" s="62">
        <f t="shared" si="18"/>
        <v>336.66301454000001</v>
      </c>
    </row>
    <row r="1173" spans="1:12" ht="15" x14ac:dyDescent="0.2">
      <c r="A1173" s="8"/>
      <c r="B1173" s="28"/>
      <c r="C1173" s="28"/>
      <c r="D1173" s="13"/>
      <c r="E1173" s="13"/>
      <c r="F1173" s="13"/>
      <c r="G1173" s="59"/>
      <c r="H1173" s="60" t="s">
        <v>291</v>
      </c>
      <c r="I1173" s="61" t="s">
        <v>292</v>
      </c>
      <c r="J1173" s="62">
        <v>591.56039599999997</v>
      </c>
      <c r="K1173" s="62">
        <v>600.35594550999997</v>
      </c>
      <c r="L1173" s="62">
        <f t="shared" si="18"/>
        <v>8.7955495100000007</v>
      </c>
    </row>
    <row r="1174" spans="1:12" ht="15" x14ac:dyDescent="0.2">
      <c r="A1174" s="8"/>
      <c r="B1174" s="28"/>
      <c r="C1174" s="28"/>
      <c r="D1174" s="13"/>
      <c r="E1174" s="29">
        <v>20</v>
      </c>
      <c r="F1174" s="30" t="s">
        <v>1733</v>
      </c>
      <c r="G1174" s="31"/>
      <c r="H1174" s="32"/>
      <c r="I1174" s="33"/>
      <c r="J1174" s="34">
        <v>191724.99941700001</v>
      </c>
      <c r="K1174" s="34">
        <v>210632.97794338004</v>
      </c>
      <c r="L1174" s="34">
        <f t="shared" si="18"/>
        <v>18907.97852638003</v>
      </c>
    </row>
    <row r="1175" spans="1:12" ht="15" x14ac:dyDescent="0.2">
      <c r="A1175" s="8"/>
      <c r="B1175" s="28"/>
      <c r="C1175" s="28"/>
      <c r="D1175" s="13"/>
      <c r="E1175" s="13"/>
      <c r="F1175" s="13"/>
      <c r="G1175" s="55" t="s">
        <v>2</v>
      </c>
      <c r="H1175" s="56"/>
      <c r="I1175" s="57"/>
      <c r="J1175" s="58">
        <v>189906.895242</v>
      </c>
      <c r="K1175" s="58">
        <v>208847.34516359007</v>
      </c>
      <c r="L1175" s="58">
        <f t="shared" si="18"/>
        <v>18940.449921590072</v>
      </c>
    </row>
    <row r="1176" spans="1:12" ht="15" x14ac:dyDescent="0.2">
      <c r="A1176" s="8"/>
      <c r="B1176" s="28"/>
      <c r="C1176" s="28"/>
      <c r="D1176" s="13"/>
      <c r="E1176" s="13"/>
      <c r="F1176" s="13"/>
      <c r="G1176" s="59"/>
      <c r="H1176" s="60" t="s">
        <v>1812</v>
      </c>
      <c r="I1176" s="61" t="s">
        <v>1194</v>
      </c>
      <c r="J1176" s="62">
        <v>75.505539999999996</v>
      </c>
      <c r="K1176" s="62">
        <v>56.186006599999999</v>
      </c>
      <c r="L1176" s="62">
        <f t="shared" si="18"/>
        <v>-19.319533399999997</v>
      </c>
    </row>
    <row r="1177" spans="1:12" ht="15" x14ac:dyDescent="0.2">
      <c r="A1177" s="8"/>
      <c r="B1177" s="28"/>
      <c r="C1177" s="28"/>
      <c r="D1177" s="13"/>
      <c r="E1177" s="13"/>
      <c r="F1177" s="13"/>
      <c r="G1177" s="59"/>
      <c r="H1177" s="60" t="s">
        <v>1815</v>
      </c>
      <c r="I1177" s="61" t="s">
        <v>1195</v>
      </c>
      <c r="J1177" s="62">
        <v>22.731183999999999</v>
      </c>
      <c r="K1177" s="62">
        <v>23.575600220000002</v>
      </c>
      <c r="L1177" s="62">
        <f t="shared" si="18"/>
        <v>0.84441622000000294</v>
      </c>
    </row>
    <row r="1178" spans="1:12" ht="15" x14ac:dyDescent="0.2">
      <c r="A1178" s="8"/>
      <c r="B1178" s="28"/>
      <c r="C1178" s="28"/>
      <c r="D1178" s="13"/>
      <c r="E1178" s="13"/>
      <c r="F1178" s="13"/>
      <c r="G1178" s="59"/>
      <c r="H1178" s="60" t="s">
        <v>1827</v>
      </c>
      <c r="I1178" s="61" t="s">
        <v>1652</v>
      </c>
      <c r="J1178" s="62">
        <v>4075.624037</v>
      </c>
      <c r="K1178" s="62">
        <v>4972.0864803000004</v>
      </c>
      <c r="L1178" s="62">
        <f t="shared" si="18"/>
        <v>896.46244330000036</v>
      </c>
    </row>
    <row r="1179" spans="1:12" ht="15" x14ac:dyDescent="0.2">
      <c r="A1179" s="8"/>
      <c r="B1179" s="28"/>
      <c r="C1179" s="28"/>
      <c r="D1179" s="13"/>
      <c r="E1179" s="13"/>
      <c r="F1179" s="13"/>
      <c r="G1179" s="59"/>
      <c r="H1179" s="60" t="s">
        <v>1830</v>
      </c>
      <c r="I1179" s="61" t="s">
        <v>2452</v>
      </c>
      <c r="J1179" s="62">
        <v>20.446147</v>
      </c>
      <c r="K1179" s="62">
        <v>18.677057860000001</v>
      </c>
      <c r="L1179" s="62">
        <f t="shared" si="18"/>
        <v>-1.7690891399999984</v>
      </c>
    </row>
    <row r="1180" spans="1:12" ht="15" x14ac:dyDescent="0.2">
      <c r="A1180" s="8"/>
      <c r="B1180" s="28"/>
      <c r="C1180" s="28"/>
      <c r="D1180" s="13"/>
      <c r="E1180" s="13"/>
      <c r="F1180" s="13"/>
      <c r="G1180" s="59"/>
      <c r="H1180" s="60" t="s">
        <v>1860</v>
      </c>
      <c r="I1180" s="61" t="s">
        <v>2453</v>
      </c>
      <c r="J1180" s="62">
        <v>18.390878000000001</v>
      </c>
      <c r="K1180" s="62">
        <v>31.784727839999999</v>
      </c>
      <c r="L1180" s="62">
        <f t="shared" si="18"/>
        <v>13.393849839999998</v>
      </c>
    </row>
    <row r="1181" spans="1:12" ht="15" x14ac:dyDescent="0.2">
      <c r="A1181" s="8"/>
      <c r="B1181" s="28"/>
      <c r="C1181" s="28"/>
      <c r="D1181" s="13"/>
      <c r="E1181" s="13"/>
      <c r="F1181" s="13"/>
      <c r="G1181" s="59"/>
      <c r="H1181" s="60" t="s">
        <v>1834</v>
      </c>
      <c r="I1181" s="61" t="s">
        <v>2454</v>
      </c>
      <c r="J1181" s="62">
        <v>12.766246000000001</v>
      </c>
      <c r="K1181" s="62">
        <v>33.244336609999998</v>
      </c>
      <c r="L1181" s="62">
        <f t="shared" si="18"/>
        <v>20.478090609999995</v>
      </c>
    </row>
    <row r="1182" spans="1:12" ht="15" x14ac:dyDescent="0.2">
      <c r="A1182" s="8"/>
      <c r="B1182" s="28"/>
      <c r="C1182" s="28"/>
      <c r="D1182" s="13"/>
      <c r="E1182" s="13"/>
      <c r="F1182" s="13"/>
      <c r="G1182" s="59"/>
      <c r="H1182" s="60" t="s">
        <v>1835</v>
      </c>
      <c r="I1182" s="61" t="s">
        <v>2455</v>
      </c>
      <c r="J1182" s="62">
        <v>13.104393</v>
      </c>
      <c r="K1182" s="62">
        <v>32.023274720000003</v>
      </c>
      <c r="L1182" s="62">
        <f t="shared" si="18"/>
        <v>18.918881720000002</v>
      </c>
    </row>
    <row r="1183" spans="1:12" ht="15" x14ac:dyDescent="0.2">
      <c r="A1183" s="8"/>
      <c r="B1183" s="28"/>
      <c r="C1183" s="28"/>
      <c r="D1183" s="13"/>
      <c r="E1183" s="13"/>
      <c r="F1183" s="13"/>
      <c r="G1183" s="59"/>
      <c r="H1183" s="60" t="s">
        <v>1836</v>
      </c>
      <c r="I1183" s="61" t="s">
        <v>2456</v>
      </c>
      <c r="J1183" s="62">
        <v>14.037433</v>
      </c>
      <c r="K1183" s="62">
        <v>35.800715140000001</v>
      </c>
      <c r="L1183" s="62">
        <f t="shared" si="18"/>
        <v>21.763282140000001</v>
      </c>
    </row>
    <row r="1184" spans="1:12" ht="15" x14ac:dyDescent="0.2">
      <c r="A1184" s="8"/>
      <c r="B1184" s="28"/>
      <c r="C1184" s="28"/>
      <c r="D1184" s="13"/>
      <c r="E1184" s="13"/>
      <c r="F1184" s="13"/>
      <c r="G1184" s="59"/>
      <c r="H1184" s="60" t="s">
        <v>1840</v>
      </c>
      <c r="I1184" s="61" t="s">
        <v>2457</v>
      </c>
      <c r="J1184" s="62">
        <v>9.9677620000000005</v>
      </c>
      <c r="K1184" s="62">
        <v>21.772140969999999</v>
      </c>
      <c r="L1184" s="62">
        <f t="shared" si="18"/>
        <v>11.804378969999998</v>
      </c>
    </row>
    <row r="1185" spans="1:12" ht="15" x14ac:dyDescent="0.2">
      <c r="A1185" s="8"/>
      <c r="B1185" s="28"/>
      <c r="C1185" s="28"/>
      <c r="D1185" s="13"/>
      <c r="E1185" s="13"/>
      <c r="F1185" s="13"/>
      <c r="G1185" s="59"/>
      <c r="H1185" s="60" t="s">
        <v>2052</v>
      </c>
      <c r="I1185" s="61" t="s">
        <v>2458</v>
      </c>
      <c r="J1185" s="62">
        <v>14.553095000000001</v>
      </c>
      <c r="K1185" s="62">
        <v>28.877011809999992</v>
      </c>
      <c r="L1185" s="62">
        <f t="shared" si="18"/>
        <v>14.323916809999991</v>
      </c>
    </row>
    <row r="1186" spans="1:12" ht="15" x14ac:dyDescent="0.2">
      <c r="A1186" s="8"/>
      <c r="B1186" s="28"/>
      <c r="C1186" s="28"/>
      <c r="D1186" s="13"/>
      <c r="E1186" s="13"/>
      <c r="F1186" s="13"/>
      <c r="G1186" s="59"/>
      <c r="H1186" s="60" t="s">
        <v>1976</v>
      </c>
      <c r="I1186" s="61" t="s">
        <v>2459</v>
      </c>
      <c r="J1186" s="62">
        <v>22.796163</v>
      </c>
      <c r="K1186" s="62">
        <v>47.103206730000004</v>
      </c>
      <c r="L1186" s="62">
        <f t="shared" si="18"/>
        <v>24.307043730000004</v>
      </c>
    </row>
    <row r="1187" spans="1:12" ht="15" x14ac:dyDescent="0.2">
      <c r="A1187" s="8"/>
      <c r="B1187" s="28"/>
      <c r="C1187" s="28"/>
      <c r="D1187" s="13"/>
      <c r="E1187" s="13"/>
      <c r="F1187" s="13"/>
      <c r="G1187" s="59"/>
      <c r="H1187" s="60" t="s">
        <v>1977</v>
      </c>
      <c r="I1187" s="61" t="s">
        <v>2460</v>
      </c>
      <c r="J1187" s="62">
        <v>14.46636</v>
      </c>
      <c r="K1187" s="62">
        <v>35.499358590000007</v>
      </c>
      <c r="L1187" s="62">
        <f t="shared" si="18"/>
        <v>21.032998590000005</v>
      </c>
    </row>
    <row r="1188" spans="1:12" ht="15" x14ac:dyDescent="0.2">
      <c r="A1188" s="8"/>
      <c r="B1188" s="28"/>
      <c r="C1188" s="28"/>
      <c r="D1188" s="13"/>
      <c r="E1188" s="13"/>
      <c r="F1188" s="13"/>
      <c r="G1188" s="59"/>
      <c r="H1188" s="60" t="s">
        <v>1861</v>
      </c>
      <c r="I1188" s="61" t="s">
        <v>2461</v>
      </c>
      <c r="J1188" s="62">
        <v>11.079656999999999</v>
      </c>
      <c r="K1188" s="62">
        <v>28.57082939</v>
      </c>
      <c r="L1188" s="62">
        <f t="shared" si="18"/>
        <v>17.491172390000003</v>
      </c>
    </row>
    <row r="1189" spans="1:12" ht="15" x14ac:dyDescent="0.2">
      <c r="A1189" s="8"/>
      <c r="B1189" s="28"/>
      <c r="C1189" s="28"/>
      <c r="D1189" s="13"/>
      <c r="E1189" s="13"/>
      <c r="F1189" s="13"/>
      <c r="G1189" s="59"/>
      <c r="H1189" s="60" t="s">
        <v>1862</v>
      </c>
      <c r="I1189" s="61" t="s">
        <v>2462</v>
      </c>
      <c r="J1189" s="62">
        <v>20.272804000000001</v>
      </c>
      <c r="K1189" s="62">
        <v>43.000915060000004</v>
      </c>
      <c r="L1189" s="62">
        <f t="shared" si="18"/>
        <v>22.728111060000003</v>
      </c>
    </row>
    <row r="1190" spans="1:12" ht="15" x14ac:dyDescent="0.2">
      <c r="A1190" s="8"/>
      <c r="B1190" s="28"/>
      <c r="C1190" s="28"/>
      <c r="D1190" s="13"/>
      <c r="E1190" s="13"/>
      <c r="F1190" s="13"/>
      <c r="G1190" s="59"/>
      <c r="H1190" s="60" t="s">
        <v>1863</v>
      </c>
      <c r="I1190" s="61" t="s">
        <v>2463</v>
      </c>
      <c r="J1190" s="62">
        <v>15.467553000000001</v>
      </c>
      <c r="K1190" s="62">
        <v>28.646167719999998</v>
      </c>
      <c r="L1190" s="62">
        <f t="shared" si="18"/>
        <v>13.178614719999997</v>
      </c>
    </row>
    <row r="1191" spans="1:12" ht="15" x14ac:dyDescent="0.2">
      <c r="A1191" s="8"/>
      <c r="B1191" s="28"/>
      <c r="C1191" s="28"/>
      <c r="D1191" s="13"/>
      <c r="E1191" s="13"/>
      <c r="F1191" s="13"/>
      <c r="G1191" s="59"/>
      <c r="H1191" s="60" t="s">
        <v>1864</v>
      </c>
      <c r="I1191" s="61" t="s">
        <v>2464</v>
      </c>
      <c r="J1191" s="62">
        <v>18.661383000000001</v>
      </c>
      <c r="K1191" s="62">
        <v>35.901485430000008</v>
      </c>
      <c r="L1191" s="62">
        <f t="shared" si="18"/>
        <v>17.240102430000007</v>
      </c>
    </row>
    <row r="1192" spans="1:12" ht="15" x14ac:dyDescent="0.2">
      <c r="A1192" s="8"/>
      <c r="B1192" s="28"/>
      <c r="C1192" s="28"/>
      <c r="D1192" s="13"/>
      <c r="E1192" s="13"/>
      <c r="F1192" s="13"/>
      <c r="G1192" s="59"/>
      <c r="H1192" s="60" t="s">
        <v>1865</v>
      </c>
      <c r="I1192" s="61" t="s">
        <v>2465</v>
      </c>
      <c r="J1192" s="62">
        <v>17.083606</v>
      </c>
      <c r="K1192" s="62">
        <v>23.279716019999999</v>
      </c>
      <c r="L1192" s="62">
        <f t="shared" si="18"/>
        <v>6.196110019999999</v>
      </c>
    </row>
    <row r="1193" spans="1:12" ht="15" x14ac:dyDescent="0.2">
      <c r="A1193" s="8"/>
      <c r="B1193" s="28"/>
      <c r="C1193" s="28"/>
      <c r="D1193" s="13"/>
      <c r="E1193" s="13"/>
      <c r="F1193" s="13"/>
      <c r="G1193" s="59"/>
      <c r="H1193" s="60" t="s">
        <v>1866</v>
      </c>
      <c r="I1193" s="61" t="s">
        <v>2466</v>
      </c>
      <c r="J1193" s="62">
        <v>12.528582</v>
      </c>
      <c r="K1193" s="62">
        <v>28.963946230000005</v>
      </c>
      <c r="L1193" s="62">
        <f t="shared" si="18"/>
        <v>16.435364230000005</v>
      </c>
    </row>
    <row r="1194" spans="1:12" ht="15" x14ac:dyDescent="0.2">
      <c r="A1194" s="8"/>
      <c r="B1194" s="28"/>
      <c r="C1194" s="28"/>
      <c r="D1194" s="13"/>
      <c r="E1194" s="13"/>
      <c r="F1194" s="13"/>
      <c r="G1194" s="59"/>
      <c r="H1194" s="60" t="s">
        <v>1978</v>
      </c>
      <c r="I1194" s="61" t="s">
        <v>2467</v>
      </c>
      <c r="J1194" s="62">
        <v>15.183773</v>
      </c>
      <c r="K1194" s="62">
        <v>43.315622279999999</v>
      </c>
      <c r="L1194" s="62">
        <f t="shared" si="18"/>
        <v>28.131849279999997</v>
      </c>
    </row>
    <row r="1195" spans="1:12" ht="15" x14ac:dyDescent="0.2">
      <c r="A1195" s="8"/>
      <c r="B1195" s="28"/>
      <c r="C1195" s="28"/>
      <c r="D1195" s="13"/>
      <c r="E1195" s="13"/>
      <c r="F1195" s="13"/>
      <c r="G1195" s="59"/>
      <c r="H1195" s="60" t="s">
        <v>1979</v>
      </c>
      <c r="I1195" s="61" t="s">
        <v>2468</v>
      </c>
      <c r="J1195" s="62">
        <v>22.608034</v>
      </c>
      <c r="K1195" s="62">
        <v>35.432946580000007</v>
      </c>
      <c r="L1195" s="62">
        <f t="shared" si="18"/>
        <v>12.824912580000007</v>
      </c>
    </row>
    <row r="1196" spans="1:12" ht="15" x14ac:dyDescent="0.2">
      <c r="A1196" s="8"/>
      <c r="B1196" s="28"/>
      <c r="C1196" s="28"/>
      <c r="D1196" s="13"/>
      <c r="E1196" s="13"/>
      <c r="F1196" s="13"/>
      <c r="G1196" s="59"/>
      <c r="H1196" s="60" t="s">
        <v>1980</v>
      </c>
      <c r="I1196" s="61" t="s">
        <v>2469</v>
      </c>
      <c r="J1196" s="62">
        <v>14.984099000000001</v>
      </c>
      <c r="K1196" s="62">
        <v>37.662353359999997</v>
      </c>
      <c r="L1196" s="62">
        <f t="shared" si="18"/>
        <v>22.678254359999997</v>
      </c>
    </row>
    <row r="1197" spans="1:12" ht="15" x14ac:dyDescent="0.2">
      <c r="A1197" s="8"/>
      <c r="B1197" s="28"/>
      <c r="C1197" s="28"/>
      <c r="D1197" s="13"/>
      <c r="E1197" s="13"/>
      <c r="F1197" s="13"/>
      <c r="G1197" s="59"/>
      <c r="H1197" s="60" t="s">
        <v>1981</v>
      </c>
      <c r="I1197" s="61" t="s">
        <v>2470</v>
      </c>
      <c r="J1197" s="62">
        <v>18.87574</v>
      </c>
      <c r="K1197" s="62">
        <v>36.407243630000004</v>
      </c>
      <c r="L1197" s="62">
        <f t="shared" si="18"/>
        <v>17.531503630000003</v>
      </c>
    </row>
    <row r="1198" spans="1:12" ht="15" x14ac:dyDescent="0.2">
      <c r="A1198" s="8"/>
      <c r="B1198" s="28"/>
      <c r="C1198" s="28"/>
      <c r="D1198" s="13"/>
      <c r="E1198" s="13"/>
      <c r="F1198" s="13"/>
      <c r="G1198" s="59"/>
      <c r="H1198" s="60" t="s">
        <v>1982</v>
      </c>
      <c r="I1198" s="61" t="s">
        <v>2471</v>
      </c>
      <c r="J1198" s="62">
        <v>10.432233</v>
      </c>
      <c r="K1198" s="62">
        <v>31.853147920000001</v>
      </c>
      <c r="L1198" s="62">
        <f t="shared" si="18"/>
        <v>21.420914920000001</v>
      </c>
    </row>
    <row r="1199" spans="1:12" ht="15" x14ac:dyDescent="0.2">
      <c r="A1199" s="8"/>
      <c r="B1199" s="28"/>
      <c r="C1199" s="28"/>
      <c r="D1199" s="13"/>
      <c r="E1199" s="13"/>
      <c r="F1199" s="13"/>
      <c r="G1199" s="59"/>
      <c r="H1199" s="60" t="s">
        <v>1867</v>
      </c>
      <c r="I1199" s="61" t="s">
        <v>2472</v>
      </c>
      <c r="J1199" s="62">
        <v>16.091239999999999</v>
      </c>
      <c r="K1199" s="62">
        <v>36.731321410000014</v>
      </c>
      <c r="L1199" s="62">
        <f t="shared" si="18"/>
        <v>20.640081410000015</v>
      </c>
    </row>
    <row r="1200" spans="1:12" ht="15" x14ac:dyDescent="0.2">
      <c r="A1200" s="8"/>
      <c r="B1200" s="28"/>
      <c r="C1200" s="28"/>
      <c r="D1200" s="13"/>
      <c r="E1200" s="13"/>
      <c r="F1200" s="13"/>
      <c r="G1200" s="59"/>
      <c r="H1200" s="60" t="s">
        <v>1868</v>
      </c>
      <c r="I1200" s="61" t="s">
        <v>2473</v>
      </c>
      <c r="J1200" s="62">
        <v>15.221018000000001</v>
      </c>
      <c r="K1200" s="62">
        <v>32.323324590000006</v>
      </c>
      <c r="L1200" s="62">
        <f t="shared" si="18"/>
        <v>17.102306590000005</v>
      </c>
    </row>
    <row r="1201" spans="1:12" ht="15" x14ac:dyDescent="0.2">
      <c r="A1201" s="8"/>
      <c r="B1201" s="28"/>
      <c r="C1201" s="28"/>
      <c r="D1201" s="13"/>
      <c r="E1201" s="13"/>
      <c r="F1201" s="13"/>
      <c r="G1201" s="59"/>
      <c r="H1201" s="60" t="s">
        <v>1869</v>
      </c>
      <c r="I1201" s="61" t="s">
        <v>2474</v>
      </c>
      <c r="J1201" s="62">
        <v>15.437535</v>
      </c>
      <c r="K1201" s="62">
        <v>30.564166289999999</v>
      </c>
      <c r="L1201" s="62">
        <f t="shared" si="18"/>
        <v>15.126631289999999</v>
      </c>
    </row>
    <row r="1202" spans="1:12" ht="15" x14ac:dyDescent="0.2">
      <c r="A1202" s="8"/>
      <c r="B1202" s="28"/>
      <c r="C1202" s="28"/>
      <c r="D1202" s="13"/>
      <c r="E1202" s="13"/>
      <c r="F1202" s="13"/>
      <c r="G1202" s="59"/>
      <c r="H1202" s="60" t="s">
        <v>1870</v>
      </c>
      <c r="I1202" s="61" t="s">
        <v>2475</v>
      </c>
      <c r="J1202" s="62">
        <v>11.346973</v>
      </c>
      <c r="K1202" s="62">
        <v>23.701082809999999</v>
      </c>
      <c r="L1202" s="62">
        <f t="shared" si="18"/>
        <v>12.354109809999999</v>
      </c>
    </row>
    <row r="1203" spans="1:12" ht="15" x14ac:dyDescent="0.2">
      <c r="A1203" s="8"/>
      <c r="B1203" s="28"/>
      <c r="C1203" s="28"/>
      <c r="D1203" s="13"/>
      <c r="E1203" s="13"/>
      <c r="F1203" s="13"/>
      <c r="G1203" s="59"/>
      <c r="H1203" s="60" t="s">
        <v>1871</v>
      </c>
      <c r="I1203" s="61" t="s">
        <v>2476</v>
      </c>
      <c r="J1203" s="62">
        <v>11.223155999999999</v>
      </c>
      <c r="K1203" s="62">
        <v>24.985265580000004</v>
      </c>
      <c r="L1203" s="62">
        <f t="shared" si="18"/>
        <v>13.762109580000004</v>
      </c>
    </row>
    <row r="1204" spans="1:12" ht="15" x14ac:dyDescent="0.2">
      <c r="A1204" s="8"/>
      <c r="B1204" s="28"/>
      <c r="C1204" s="28"/>
      <c r="D1204" s="13"/>
      <c r="E1204" s="13"/>
      <c r="F1204" s="13"/>
      <c r="G1204" s="59"/>
      <c r="H1204" s="60" t="s">
        <v>2053</v>
      </c>
      <c r="I1204" s="61" t="s">
        <v>2477</v>
      </c>
      <c r="J1204" s="62">
        <v>11.889942</v>
      </c>
      <c r="K1204" s="62">
        <v>23.497710180000002</v>
      </c>
      <c r="L1204" s="62">
        <f t="shared" si="18"/>
        <v>11.607768180000003</v>
      </c>
    </row>
    <row r="1205" spans="1:12" ht="15" x14ac:dyDescent="0.2">
      <c r="A1205" s="8"/>
      <c r="B1205" s="28"/>
      <c r="C1205" s="28"/>
      <c r="D1205" s="13"/>
      <c r="E1205" s="13"/>
      <c r="F1205" s="13"/>
      <c r="G1205" s="59"/>
      <c r="H1205" s="60" t="s">
        <v>2054</v>
      </c>
      <c r="I1205" s="61" t="s">
        <v>2478</v>
      </c>
      <c r="J1205" s="62">
        <v>13.30442</v>
      </c>
      <c r="K1205" s="62">
        <v>25.54247101</v>
      </c>
      <c r="L1205" s="62">
        <f t="shared" si="18"/>
        <v>12.23805101</v>
      </c>
    </row>
    <row r="1206" spans="1:12" ht="15" x14ac:dyDescent="0.2">
      <c r="A1206" s="8"/>
      <c r="B1206" s="28"/>
      <c r="C1206" s="28"/>
      <c r="D1206" s="13"/>
      <c r="E1206" s="13"/>
      <c r="F1206" s="13"/>
      <c r="G1206" s="59"/>
      <c r="H1206" s="60" t="s">
        <v>2055</v>
      </c>
      <c r="I1206" s="61" t="s">
        <v>2479</v>
      </c>
      <c r="J1206" s="62">
        <v>15.158258</v>
      </c>
      <c r="K1206" s="62">
        <v>35.900168200000003</v>
      </c>
      <c r="L1206" s="62">
        <f t="shared" si="18"/>
        <v>20.741910200000003</v>
      </c>
    </row>
    <row r="1207" spans="1:12" ht="15" x14ac:dyDescent="0.2">
      <c r="A1207" s="8"/>
      <c r="B1207" s="28"/>
      <c r="C1207" s="28"/>
      <c r="D1207" s="13"/>
      <c r="E1207" s="13"/>
      <c r="F1207" s="13"/>
      <c r="G1207" s="59"/>
      <c r="H1207" s="60" t="s">
        <v>2056</v>
      </c>
      <c r="I1207" s="61" t="s">
        <v>2480</v>
      </c>
      <c r="J1207" s="62">
        <v>14.031407</v>
      </c>
      <c r="K1207" s="62">
        <v>38.415394519999992</v>
      </c>
      <c r="L1207" s="62">
        <f t="shared" si="18"/>
        <v>24.383987519999991</v>
      </c>
    </row>
    <row r="1208" spans="1:12" ht="15" x14ac:dyDescent="0.2">
      <c r="A1208" s="8"/>
      <c r="B1208" s="28"/>
      <c r="C1208" s="28"/>
      <c r="D1208" s="13"/>
      <c r="E1208" s="13"/>
      <c r="F1208" s="13"/>
      <c r="G1208" s="59"/>
      <c r="H1208" s="60" t="s">
        <v>2057</v>
      </c>
      <c r="I1208" s="61" t="s">
        <v>2481</v>
      </c>
      <c r="J1208" s="62">
        <v>14.085933000000001</v>
      </c>
      <c r="K1208" s="62">
        <v>35.585168350000004</v>
      </c>
      <c r="L1208" s="62">
        <f t="shared" si="18"/>
        <v>21.499235350000003</v>
      </c>
    </row>
    <row r="1209" spans="1:12" ht="15" x14ac:dyDescent="0.2">
      <c r="A1209" s="8"/>
      <c r="B1209" s="28"/>
      <c r="C1209" s="28"/>
      <c r="D1209" s="13"/>
      <c r="E1209" s="13"/>
      <c r="F1209" s="13"/>
      <c r="G1209" s="59"/>
      <c r="H1209" s="60" t="s">
        <v>2058</v>
      </c>
      <c r="I1209" s="61" t="s">
        <v>2482</v>
      </c>
      <c r="J1209" s="62">
        <v>22.373522999999999</v>
      </c>
      <c r="K1209" s="62">
        <v>49.975111139999996</v>
      </c>
      <c r="L1209" s="62">
        <f t="shared" si="18"/>
        <v>27.601588139999997</v>
      </c>
    </row>
    <row r="1210" spans="1:12" ht="15" x14ac:dyDescent="0.2">
      <c r="A1210" s="8"/>
      <c r="B1210" s="28"/>
      <c r="C1210" s="28"/>
      <c r="D1210" s="13"/>
      <c r="E1210" s="13"/>
      <c r="F1210" s="13"/>
      <c r="G1210" s="59"/>
      <c r="H1210" s="60" t="s">
        <v>2059</v>
      </c>
      <c r="I1210" s="61" t="s">
        <v>2483</v>
      </c>
      <c r="J1210" s="62">
        <v>17.856929000000001</v>
      </c>
      <c r="K1210" s="62">
        <v>40.278511040000005</v>
      </c>
      <c r="L1210" s="62">
        <f t="shared" si="18"/>
        <v>22.421582040000004</v>
      </c>
    </row>
    <row r="1211" spans="1:12" ht="15" x14ac:dyDescent="0.2">
      <c r="A1211" s="8"/>
      <c r="B1211" s="28"/>
      <c r="C1211" s="28"/>
      <c r="D1211" s="13"/>
      <c r="E1211" s="13"/>
      <c r="F1211" s="13"/>
      <c r="G1211" s="59"/>
      <c r="H1211" s="60" t="s">
        <v>2060</v>
      </c>
      <c r="I1211" s="61" t="s">
        <v>2484</v>
      </c>
      <c r="J1211" s="62">
        <v>17.396716999999999</v>
      </c>
      <c r="K1211" s="62">
        <v>39.245117040000004</v>
      </c>
      <c r="L1211" s="62">
        <f t="shared" si="18"/>
        <v>21.848400040000005</v>
      </c>
    </row>
    <row r="1212" spans="1:12" ht="15" x14ac:dyDescent="0.2">
      <c r="A1212" s="8"/>
      <c r="B1212" s="28"/>
      <c r="C1212" s="28"/>
      <c r="D1212" s="13"/>
      <c r="E1212" s="13"/>
      <c r="F1212" s="13"/>
      <c r="G1212" s="59"/>
      <c r="H1212" s="60" t="s">
        <v>1814</v>
      </c>
      <c r="I1212" s="61" t="s">
        <v>2485</v>
      </c>
      <c r="J1212" s="62">
        <v>15.165835</v>
      </c>
      <c r="K1212" s="62">
        <v>20.418009400000003</v>
      </c>
      <c r="L1212" s="62">
        <f t="shared" si="18"/>
        <v>5.252174400000003</v>
      </c>
    </row>
    <row r="1213" spans="1:12" ht="15" x14ac:dyDescent="0.2">
      <c r="A1213" s="8"/>
      <c r="B1213" s="28"/>
      <c r="C1213" s="28"/>
      <c r="D1213" s="13"/>
      <c r="E1213" s="13"/>
      <c r="F1213" s="13"/>
      <c r="G1213" s="59"/>
      <c r="H1213" s="60" t="s">
        <v>1816</v>
      </c>
      <c r="I1213" s="61" t="s">
        <v>2486</v>
      </c>
      <c r="J1213" s="62">
        <v>23.728771999999999</v>
      </c>
      <c r="K1213" s="62">
        <v>17.914993949999996</v>
      </c>
      <c r="L1213" s="62">
        <f t="shared" si="18"/>
        <v>-5.8137780500000034</v>
      </c>
    </row>
    <row r="1214" spans="1:12" ht="30" x14ac:dyDescent="0.2">
      <c r="A1214" s="8"/>
      <c r="B1214" s="28"/>
      <c r="C1214" s="28"/>
      <c r="D1214" s="13"/>
      <c r="E1214" s="13"/>
      <c r="F1214" s="13"/>
      <c r="G1214" s="59"/>
      <c r="H1214" s="60" t="s">
        <v>1817</v>
      </c>
      <c r="I1214" s="61" t="s">
        <v>2487</v>
      </c>
      <c r="J1214" s="62">
        <v>2715.2465569999999</v>
      </c>
      <c r="K1214" s="62">
        <v>2509.88331625</v>
      </c>
      <c r="L1214" s="62">
        <f t="shared" si="18"/>
        <v>-205.36324074999993</v>
      </c>
    </row>
    <row r="1215" spans="1:12" ht="30" x14ac:dyDescent="0.2">
      <c r="A1215" s="8"/>
      <c r="B1215" s="28"/>
      <c r="C1215" s="28"/>
      <c r="D1215" s="13"/>
      <c r="E1215" s="13"/>
      <c r="F1215" s="13"/>
      <c r="G1215" s="59"/>
      <c r="H1215" s="60" t="s">
        <v>1845</v>
      </c>
      <c r="I1215" s="61" t="s">
        <v>2488</v>
      </c>
      <c r="J1215" s="62">
        <v>152815.45883600001</v>
      </c>
      <c r="K1215" s="62">
        <v>169281.60963840003</v>
      </c>
      <c r="L1215" s="62">
        <f t="shared" si="18"/>
        <v>16466.150802400021</v>
      </c>
    </row>
    <row r="1216" spans="1:12" ht="15" x14ac:dyDescent="0.2">
      <c r="A1216" s="8"/>
      <c r="B1216" s="28"/>
      <c r="C1216" s="28"/>
      <c r="D1216" s="13"/>
      <c r="E1216" s="13"/>
      <c r="F1216" s="13"/>
      <c r="G1216" s="59"/>
      <c r="H1216" s="60" t="s">
        <v>1877</v>
      </c>
      <c r="I1216" s="61" t="s">
        <v>2489</v>
      </c>
      <c r="J1216" s="62">
        <v>28.178666</v>
      </c>
      <c r="K1216" s="62">
        <v>17.277651900000002</v>
      </c>
      <c r="L1216" s="62">
        <f t="shared" si="18"/>
        <v>-10.901014099999998</v>
      </c>
    </row>
    <row r="1217" spans="1:12" ht="15" x14ac:dyDescent="0.2">
      <c r="A1217" s="8"/>
      <c r="B1217" s="28"/>
      <c r="C1217" s="28"/>
      <c r="D1217" s="13"/>
      <c r="E1217" s="13"/>
      <c r="F1217" s="13"/>
      <c r="G1217" s="59"/>
      <c r="H1217" s="60" t="s">
        <v>1965</v>
      </c>
      <c r="I1217" s="61" t="s">
        <v>2490</v>
      </c>
      <c r="J1217" s="62">
        <v>18.332149999999999</v>
      </c>
      <c r="K1217" s="62">
        <v>2.8357475400000003</v>
      </c>
      <c r="L1217" s="62">
        <f t="shared" si="18"/>
        <v>-15.496402459999999</v>
      </c>
    </row>
    <row r="1218" spans="1:12" ht="15" x14ac:dyDescent="0.2">
      <c r="A1218" s="8"/>
      <c r="B1218" s="28"/>
      <c r="C1218" s="28"/>
      <c r="D1218" s="13"/>
      <c r="E1218" s="13"/>
      <c r="F1218" s="13"/>
      <c r="G1218" s="59"/>
      <c r="H1218" s="60" t="s">
        <v>1916</v>
      </c>
      <c r="I1218" s="61" t="s">
        <v>1773</v>
      </c>
      <c r="J1218" s="62">
        <v>19.455462000000001</v>
      </c>
      <c r="K1218" s="62">
        <v>17.722500779999997</v>
      </c>
      <c r="L1218" s="62">
        <f t="shared" si="18"/>
        <v>-1.7329612200000035</v>
      </c>
    </row>
    <row r="1219" spans="1:12" ht="15" x14ac:dyDescent="0.2">
      <c r="A1219" s="8"/>
      <c r="B1219" s="28"/>
      <c r="C1219" s="28"/>
      <c r="D1219" s="13"/>
      <c r="E1219" s="13"/>
      <c r="F1219" s="13"/>
      <c r="G1219" s="59"/>
      <c r="H1219" s="60" t="s">
        <v>1917</v>
      </c>
      <c r="I1219" s="61" t="s">
        <v>1184</v>
      </c>
      <c r="J1219" s="62">
        <v>41.609248999999998</v>
      </c>
      <c r="K1219" s="62">
        <v>43.031535260000012</v>
      </c>
      <c r="L1219" s="62">
        <f t="shared" si="18"/>
        <v>1.4222862600000141</v>
      </c>
    </row>
    <row r="1220" spans="1:12" ht="15" x14ac:dyDescent="0.2">
      <c r="A1220" s="8"/>
      <c r="B1220" s="28"/>
      <c r="C1220" s="28"/>
      <c r="D1220" s="13"/>
      <c r="E1220" s="13"/>
      <c r="F1220" s="13"/>
      <c r="G1220" s="59"/>
      <c r="H1220" s="60" t="s">
        <v>1918</v>
      </c>
      <c r="I1220" s="61" t="s">
        <v>1366</v>
      </c>
      <c r="J1220" s="62">
        <v>138.429013</v>
      </c>
      <c r="K1220" s="62">
        <v>146.57068783000003</v>
      </c>
      <c r="L1220" s="62">
        <f t="shared" si="18"/>
        <v>8.1416748300000279</v>
      </c>
    </row>
    <row r="1221" spans="1:12" ht="15" x14ac:dyDescent="0.2">
      <c r="A1221" s="8"/>
      <c r="B1221" s="28"/>
      <c r="C1221" s="28"/>
      <c r="D1221" s="13"/>
      <c r="E1221" s="13"/>
      <c r="F1221" s="13"/>
      <c r="G1221" s="59"/>
      <c r="H1221" s="60" t="s">
        <v>1919</v>
      </c>
      <c r="I1221" s="61" t="s">
        <v>1183</v>
      </c>
      <c r="J1221" s="62">
        <v>199.42239000000001</v>
      </c>
      <c r="K1221" s="62">
        <v>302.83572154000001</v>
      </c>
      <c r="L1221" s="62">
        <f t="shared" si="18"/>
        <v>103.41333154</v>
      </c>
    </row>
    <row r="1222" spans="1:12" ht="30" x14ac:dyDescent="0.2">
      <c r="A1222" s="8"/>
      <c r="B1222" s="28"/>
      <c r="C1222" s="28"/>
      <c r="D1222" s="13"/>
      <c r="E1222" s="13"/>
      <c r="F1222" s="13"/>
      <c r="G1222" s="59"/>
      <c r="H1222" s="60" t="s">
        <v>1920</v>
      </c>
      <c r="I1222" s="61" t="s">
        <v>1212</v>
      </c>
      <c r="J1222" s="62">
        <v>39.487974999999999</v>
      </c>
      <c r="K1222" s="62">
        <v>133.93427030000001</v>
      </c>
      <c r="L1222" s="62">
        <f t="shared" si="18"/>
        <v>94.446295300000003</v>
      </c>
    </row>
    <row r="1223" spans="1:12" ht="15" x14ac:dyDescent="0.2">
      <c r="A1223" s="8"/>
      <c r="B1223" s="28"/>
      <c r="C1223" s="28"/>
      <c r="D1223" s="13"/>
      <c r="E1223" s="13"/>
      <c r="F1223" s="13"/>
      <c r="G1223" s="59"/>
      <c r="H1223" s="60" t="s">
        <v>1921</v>
      </c>
      <c r="I1223" s="61" t="s">
        <v>1654</v>
      </c>
      <c r="J1223" s="62">
        <v>20.079958999999999</v>
      </c>
      <c r="K1223" s="62">
        <v>20.238843940000002</v>
      </c>
      <c r="L1223" s="62">
        <f t="shared" si="18"/>
        <v>0.15888494000000364</v>
      </c>
    </row>
    <row r="1224" spans="1:12" ht="15" x14ac:dyDescent="0.2">
      <c r="A1224" s="8"/>
      <c r="B1224" s="28"/>
      <c r="C1224" s="28"/>
      <c r="D1224" s="13"/>
      <c r="E1224" s="13"/>
      <c r="F1224" s="13"/>
      <c r="G1224" s="59"/>
      <c r="H1224" s="60" t="s">
        <v>1841</v>
      </c>
      <c r="I1224" s="67" t="s">
        <v>1655</v>
      </c>
      <c r="J1224" s="62">
        <v>18.561619</v>
      </c>
      <c r="K1224" s="62">
        <v>18.52386022</v>
      </c>
      <c r="L1224" s="62">
        <f t="shared" si="18"/>
        <v>-3.7758780000000769E-2</v>
      </c>
    </row>
    <row r="1225" spans="1:12" ht="15" x14ac:dyDescent="0.2">
      <c r="A1225" s="8"/>
      <c r="B1225" s="28"/>
      <c r="C1225" s="28"/>
      <c r="D1225" s="13"/>
      <c r="E1225" s="13"/>
      <c r="F1225" s="13"/>
      <c r="G1225" s="59"/>
      <c r="H1225" s="60" t="s">
        <v>1927</v>
      </c>
      <c r="I1225" s="61" t="s">
        <v>2491</v>
      </c>
      <c r="J1225" s="62">
        <v>26.271502000000002</v>
      </c>
      <c r="K1225" s="62">
        <v>30.796491819999996</v>
      </c>
      <c r="L1225" s="62">
        <f t="shared" ref="L1225:L1288" si="19">+K1225-J1225</f>
        <v>4.5249898199999947</v>
      </c>
    </row>
    <row r="1226" spans="1:12" ht="15" x14ac:dyDescent="0.2">
      <c r="A1226" s="8"/>
      <c r="B1226" s="28"/>
      <c r="C1226" s="28"/>
      <c r="D1226" s="13"/>
      <c r="E1226" s="13"/>
      <c r="F1226" s="13"/>
      <c r="G1226" s="59"/>
      <c r="H1226" s="60" t="s">
        <v>1842</v>
      </c>
      <c r="I1226" s="61" t="s">
        <v>1656</v>
      </c>
      <c r="J1226" s="62">
        <v>28994.417684</v>
      </c>
      <c r="K1226" s="62">
        <v>30077.549887540001</v>
      </c>
      <c r="L1226" s="62">
        <f t="shared" si="19"/>
        <v>1083.1322035400008</v>
      </c>
    </row>
    <row r="1227" spans="1:12" ht="30" x14ac:dyDescent="0.2">
      <c r="A1227" s="8"/>
      <c r="B1227" s="28"/>
      <c r="C1227" s="28"/>
      <c r="D1227" s="13"/>
      <c r="E1227" s="13"/>
      <c r="F1227" s="13"/>
      <c r="G1227" s="59"/>
      <c r="H1227" s="60" t="s">
        <v>1937</v>
      </c>
      <c r="I1227" s="61" t="s">
        <v>1657</v>
      </c>
      <c r="J1227" s="62">
        <v>10.537167999999999</v>
      </c>
      <c r="K1227" s="62">
        <v>10.42127163</v>
      </c>
      <c r="L1227" s="62">
        <f t="shared" si="19"/>
        <v>-0.11589636999999975</v>
      </c>
    </row>
    <row r="1228" spans="1:12" ht="15" x14ac:dyDescent="0.2">
      <c r="A1228" s="8"/>
      <c r="B1228" s="28"/>
      <c r="C1228" s="28"/>
      <c r="D1228" s="13"/>
      <c r="E1228" s="13"/>
      <c r="F1228" s="13"/>
      <c r="G1228" s="59"/>
      <c r="H1228" s="60" t="s">
        <v>1938</v>
      </c>
      <c r="I1228" s="61" t="s">
        <v>1658</v>
      </c>
      <c r="J1228" s="62">
        <v>8.0916379999999997</v>
      </c>
      <c r="K1228" s="62">
        <v>7.9559875400000006</v>
      </c>
      <c r="L1228" s="62">
        <f t="shared" si="19"/>
        <v>-0.13565045999999903</v>
      </c>
    </row>
    <row r="1229" spans="1:12" ht="15" x14ac:dyDescent="0.2">
      <c r="A1229" s="8"/>
      <c r="B1229" s="28"/>
      <c r="C1229" s="28"/>
      <c r="D1229" s="13"/>
      <c r="E1229" s="13"/>
      <c r="F1229" s="13"/>
      <c r="G1229" s="59"/>
      <c r="H1229" s="60" t="s">
        <v>2029</v>
      </c>
      <c r="I1229" s="61" t="s">
        <v>1659</v>
      </c>
      <c r="J1229" s="62">
        <v>49.242041</v>
      </c>
      <c r="K1229" s="62">
        <v>20.830318089999999</v>
      </c>
      <c r="L1229" s="62">
        <f t="shared" si="19"/>
        <v>-28.411722910000002</v>
      </c>
    </row>
    <row r="1230" spans="1:12" ht="15" x14ac:dyDescent="0.2">
      <c r="A1230" s="8"/>
      <c r="B1230" s="28"/>
      <c r="C1230" s="28"/>
      <c r="D1230" s="13"/>
      <c r="E1230" s="13"/>
      <c r="F1230" s="13"/>
      <c r="G1230" s="59"/>
      <c r="H1230" s="60" t="s">
        <v>1939</v>
      </c>
      <c r="I1230" s="61" t="s">
        <v>1660</v>
      </c>
      <c r="J1230" s="62">
        <v>12.912576</v>
      </c>
      <c r="K1230" s="62">
        <v>9.7940109999999976</v>
      </c>
      <c r="L1230" s="62">
        <f t="shared" si="19"/>
        <v>-3.118565000000002</v>
      </c>
    </row>
    <row r="1231" spans="1:12" ht="15" x14ac:dyDescent="0.2">
      <c r="A1231" s="8"/>
      <c r="B1231" s="28"/>
      <c r="C1231" s="28"/>
      <c r="D1231" s="13"/>
      <c r="E1231" s="13"/>
      <c r="F1231" s="13"/>
      <c r="G1231" s="59"/>
      <c r="H1231" s="60" t="s">
        <v>2030</v>
      </c>
      <c r="I1231" s="61" t="s">
        <v>1507</v>
      </c>
      <c r="J1231" s="62">
        <v>21.157444000000002</v>
      </c>
      <c r="K1231" s="62">
        <v>9.0121185699999984</v>
      </c>
      <c r="L1231" s="62">
        <f t="shared" si="19"/>
        <v>-12.145325430000003</v>
      </c>
    </row>
    <row r="1232" spans="1:12" ht="15" x14ac:dyDescent="0.2">
      <c r="A1232" s="8"/>
      <c r="B1232" s="28"/>
      <c r="C1232" s="28"/>
      <c r="D1232" s="13"/>
      <c r="E1232" s="13"/>
      <c r="F1232" s="13"/>
      <c r="G1232" s="59"/>
      <c r="H1232" s="60" t="s">
        <v>2173</v>
      </c>
      <c r="I1232" s="61" t="s">
        <v>1653</v>
      </c>
      <c r="J1232" s="62">
        <v>4.1249529999999996</v>
      </c>
      <c r="K1232" s="62">
        <v>1.77919692</v>
      </c>
      <c r="L1232" s="62">
        <f t="shared" si="19"/>
        <v>-2.3457560799999997</v>
      </c>
    </row>
    <row r="1233" spans="1:12" ht="15" x14ac:dyDescent="0.2">
      <c r="A1233" s="8"/>
      <c r="B1233" s="28"/>
      <c r="C1233" s="28"/>
      <c r="D1233" s="13"/>
      <c r="E1233" s="13"/>
      <c r="F1233" s="13"/>
      <c r="G1233" s="55" t="s">
        <v>41</v>
      </c>
      <c r="H1233" s="56"/>
      <c r="I1233" s="57"/>
      <c r="J1233" s="58">
        <v>980.06703700000003</v>
      </c>
      <c r="K1233" s="58">
        <v>1007.40327096</v>
      </c>
      <c r="L1233" s="58">
        <f t="shared" si="19"/>
        <v>27.336233959999959</v>
      </c>
    </row>
    <row r="1234" spans="1:12" ht="15" x14ac:dyDescent="0.2">
      <c r="A1234" s="8"/>
      <c r="B1234" s="28"/>
      <c r="C1234" s="28"/>
      <c r="D1234" s="13"/>
      <c r="E1234" s="13"/>
      <c r="F1234" s="13"/>
      <c r="G1234" s="59"/>
      <c r="H1234" s="60" t="s">
        <v>44</v>
      </c>
      <c r="I1234" s="61" t="s">
        <v>293</v>
      </c>
      <c r="J1234" s="62">
        <v>768.802954</v>
      </c>
      <c r="K1234" s="62">
        <v>760.39602550000006</v>
      </c>
      <c r="L1234" s="62">
        <f t="shared" si="19"/>
        <v>-8.4069284999999354</v>
      </c>
    </row>
    <row r="1235" spans="1:12" ht="15" x14ac:dyDescent="0.2">
      <c r="A1235" s="8"/>
      <c r="B1235" s="28"/>
      <c r="C1235" s="28"/>
      <c r="D1235" s="13"/>
      <c r="E1235" s="13"/>
      <c r="F1235" s="13"/>
      <c r="G1235" s="59"/>
      <c r="H1235" s="60" t="s">
        <v>55</v>
      </c>
      <c r="I1235" s="61" t="s">
        <v>294</v>
      </c>
      <c r="J1235" s="62">
        <v>211.264083</v>
      </c>
      <c r="K1235" s="62">
        <v>247.00724545999992</v>
      </c>
      <c r="L1235" s="62">
        <f t="shared" si="19"/>
        <v>35.743162459999922</v>
      </c>
    </row>
    <row r="1236" spans="1:12" ht="15" x14ac:dyDescent="0.2">
      <c r="A1236" s="8"/>
      <c r="B1236" s="28"/>
      <c r="C1236" s="28"/>
      <c r="D1236" s="13"/>
      <c r="E1236" s="13"/>
      <c r="F1236" s="13"/>
      <c r="G1236" s="55" t="s">
        <v>70</v>
      </c>
      <c r="H1236" s="56"/>
      <c r="I1236" s="57"/>
      <c r="J1236" s="58">
        <v>838.03713800000003</v>
      </c>
      <c r="K1236" s="58">
        <v>778.22950882999999</v>
      </c>
      <c r="L1236" s="58">
        <f t="shared" si="19"/>
        <v>-59.807629170000041</v>
      </c>
    </row>
    <row r="1237" spans="1:12" ht="15" x14ac:dyDescent="0.2">
      <c r="A1237" s="8"/>
      <c r="B1237" s="28"/>
      <c r="C1237" s="28"/>
      <c r="D1237" s="13"/>
      <c r="E1237" s="13"/>
      <c r="F1237" s="13"/>
      <c r="G1237" s="59"/>
      <c r="H1237" s="60" t="s">
        <v>295</v>
      </c>
      <c r="I1237" s="61" t="s">
        <v>296</v>
      </c>
      <c r="J1237" s="62">
        <v>332.98465499999998</v>
      </c>
      <c r="K1237" s="62">
        <v>326.97527114000019</v>
      </c>
      <c r="L1237" s="62">
        <f t="shared" si="19"/>
        <v>-6.0093838599997866</v>
      </c>
    </row>
    <row r="1238" spans="1:12" ht="15" x14ac:dyDescent="0.2">
      <c r="A1238" s="8"/>
      <c r="B1238" s="28"/>
      <c r="C1238" s="28"/>
      <c r="D1238" s="13"/>
      <c r="E1238" s="13"/>
      <c r="F1238" s="13"/>
      <c r="G1238" s="59"/>
      <c r="H1238" s="60" t="s">
        <v>297</v>
      </c>
      <c r="I1238" s="67" t="s">
        <v>298</v>
      </c>
      <c r="J1238" s="62">
        <v>360.98373900000001</v>
      </c>
      <c r="K1238" s="62">
        <v>290.53498277</v>
      </c>
      <c r="L1238" s="62">
        <f t="shared" si="19"/>
        <v>-70.448756230000015</v>
      </c>
    </row>
    <row r="1239" spans="1:12" ht="30" x14ac:dyDescent="0.2">
      <c r="A1239" s="8"/>
      <c r="B1239" s="28"/>
      <c r="C1239" s="28"/>
      <c r="D1239" s="13"/>
      <c r="E1239" s="13"/>
      <c r="F1239" s="13"/>
      <c r="G1239" s="59"/>
      <c r="H1239" s="60" t="s">
        <v>299</v>
      </c>
      <c r="I1239" s="61" t="s">
        <v>300</v>
      </c>
      <c r="J1239" s="62">
        <v>32.913487000000003</v>
      </c>
      <c r="K1239" s="62">
        <v>22.161497929999996</v>
      </c>
      <c r="L1239" s="62">
        <f t="shared" si="19"/>
        <v>-10.751989070000008</v>
      </c>
    </row>
    <row r="1240" spans="1:12" ht="15" x14ac:dyDescent="0.2">
      <c r="A1240" s="8"/>
      <c r="B1240" s="28"/>
      <c r="C1240" s="28"/>
      <c r="D1240" s="13"/>
      <c r="E1240" s="13"/>
      <c r="F1240" s="13"/>
      <c r="G1240" s="59"/>
      <c r="H1240" s="60" t="s">
        <v>305</v>
      </c>
      <c r="I1240" s="61" t="s">
        <v>306</v>
      </c>
      <c r="J1240" s="62">
        <v>111.15525700000001</v>
      </c>
      <c r="K1240" s="62">
        <v>138.55775699</v>
      </c>
      <c r="L1240" s="62">
        <f t="shared" si="19"/>
        <v>27.402499989999995</v>
      </c>
    </row>
    <row r="1241" spans="1:12" ht="15" x14ac:dyDescent="0.2">
      <c r="A1241" s="8"/>
      <c r="B1241" s="28"/>
      <c r="C1241" s="28"/>
      <c r="D1241" s="13"/>
      <c r="E1241" s="29">
        <v>21</v>
      </c>
      <c r="F1241" s="30" t="s">
        <v>309</v>
      </c>
      <c r="G1241" s="31"/>
      <c r="H1241" s="32"/>
      <c r="I1241" s="33"/>
      <c r="J1241" s="34">
        <v>38613.394660999998</v>
      </c>
      <c r="K1241" s="34">
        <v>40188.559680169943</v>
      </c>
      <c r="L1241" s="34">
        <f t="shared" si="19"/>
        <v>1575.1650191699446</v>
      </c>
    </row>
    <row r="1242" spans="1:12" ht="15" x14ac:dyDescent="0.2">
      <c r="A1242" s="8"/>
      <c r="B1242" s="28"/>
      <c r="C1242" s="28"/>
      <c r="D1242" s="13"/>
      <c r="E1242" s="13"/>
      <c r="F1242" s="13"/>
      <c r="G1242" s="55" t="s">
        <v>2</v>
      </c>
      <c r="H1242" s="56"/>
      <c r="I1242" s="57"/>
      <c r="J1242" s="58">
        <v>402.73985800000003</v>
      </c>
      <c r="K1242" s="58">
        <v>390.93194091999993</v>
      </c>
      <c r="L1242" s="58">
        <f t="shared" si="19"/>
        <v>-11.807917080000095</v>
      </c>
    </row>
    <row r="1243" spans="1:12" ht="15" x14ac:dyDescent="0.2">
      <c r="A1243" s="8"/>
      <c r="B1243" s="28"/>
      <c r="C1243" s="28"/>
      <c r="D1243" s="13"/>
      <c r="E1243" s="13"/>
      <c r="F1243" s="13"/>
      <c r="G1243" s="59"/>
      <c r="H1243" s="60" t="s">
        <v>1812</v>
      </c>
      <c r="I1243" s="61" t="s">
        <v>1194</v>
      </c>
      <c r="J1243" s="62">
        <v>52.890270000000001</v>
      </c>
      <c r="K1243" s="62">
        <v>40.90921104000001</v>
      </c>
      <c r="L1243" s="62">
        <f t="shared" si="19"/>
        <v>-11.981058959999991</v>
      </c>
    </row>
    <row r="1244" spans="1:12" ht="15" x14ac:dyDescent="0.2">
      <c r="A1244" s="8"/>
      <c r="B1244" s="28"/>
      <c r="C1244" s="28"/>
      <c r="D1244" s="13"/>
      <c r="E1244" s="13"/>
      <c r="F1244" s="13"/>
      <c r="G1244" s="59"/>
      <c r="H1244" s="60" t="s">
        <v>1826</v>
      </c>
      <c r="I1244" s="61" t="s">
        <v>1195</v>
      </c>
      <c r="J1244" s="62">
        <v>22.189228</v>
      </c>
      <c r="K1244" s="62">
        <v>19.261585409999995</v>
      </c>
      <c r="L1244" s="62">
        <f t="shared" si="19"/>
        <v>-2.9276425900000049</v>
      </c>
    </row>
    <row r="1245" spans="1:12" ht="15" x14ac:dyDescent="0.2">
      <c r="A1245" s="8"/>
      <c r="B1245" s="28"/>
      <c r="C1245" s="28"/>
      <c r="D1245" s="13"/>
      <c r="E1245" s="13"/>
      <c r="F1245" s="13"/>
      <c r="G1245" s="59"/>
      <c r="H1245" s="60" t="s">
        <v>1827</v>
      </c>
      <c r="I1245" s="61" t="s">
        <v>1220</v>
      </c>
      <c r="J1245" s="62">
        <v>13.814553</v>
      </c>
      <c r="K1245" s="62">
        <v>16.21643731</v>
      </c>
      <c r="L1245" s="62">
        <f t="shared" si="19"/>
        <v>2.4018843099999998</v>
      </c>
    </row>
    <row r="1246" spans="1:12" ht="15" x14ac:dyDescent="0.2">
      <c r="A1246" s="8"/>
      <c r="B1246" s="28"/>
      <c r="C1246" s="28"/>
      <c r="D1246" s="13"/>
      <c r="E1246" s="13"/>
      <c r="F1246" s="13"/>
      <c r="G1246" s="59"/>
      <c r="H1246" s="60" t="s">
        <v>1828</v>
      </c>
      <c r="I1246" s="61" t="s">
        <v>1661</v>
      </c>
      <c r="J1246" s="62">
        <v>9.7642089999999993</v>
      </c>
      <c r="K1246" s="62">
        <v>29.233172420000002</v>
      </c>
      <c r="L1246" s="62">
        <f t="shared" si="19"/>
        <v>19.468963420000001</v>
      </c>
    </row>
    <row r="1247" spans="1:12" ht="15" x14ac:dyDescent="0.2">
      <c r="A1247" s="8"/>
      <c r="B1247" s="28"/>
      <c r="C1247" s="28"/>
      <c r="D1247" s="13"/>
      <c r="E1247" s="13"/>
      <c r="F1247" s="13"/>
      <c r="G1247" s="59"/>
      <c r="H1247" s="60" t="s">
        <v>1833</v>
      </c>
      <c r="I1247" s="61" t="s">
        <v>1662</v>
      </c>
      <c r="J1247" s="62">
        <v>5.0356810000000003</v>
      </c>
      <c r="K1247" s="62">
        <v>5.3635422199999994</v>
      </c>
      <c r="L1247" s="62">
        <f t="shared" si="19"/>
        <v>0.32786121999999907</v>
      </c>
    </row>
    <row r="1248" spans="1:12" ht="15" x14ac:dyDescent="0.2">
      <c r="A1248" s="8"/>
      <c r="B1248" s="28"/>
      <c r="C1248" s="28"/>
      <c r="D1248" s="13"/>
      <c r="E1248" s="13"/>
      <c r="F1248" s="13"/>
      <c r="G1248" s="59"/>
      <c r="H1248" s="60" t="s">
        <v>1836</v>
      </c>
      <c r="I1248" s="61" t="s">
        <v>1663</v>
      </c>
      <c r="J1248" s="62">
        <v>2.664768</v>
      </c>
      <c r="K1248" s="62">
        <v>3.0691E-2</v>
      </c>
      <c r="L1248" s="62">
        <f t="shared" si="19"/>
        <v>-2.634077</v>
      </c>
    </row>
    <row r="1249" spans="1:12" ht="15" x14ac:dyDescent="0.2">
      <c r="A1249" s="8"/>
      <c r="B1249" s="28"/>
      <c r="C1249" s="28"/>
      <c r="D1249" s="13"/>
      <c r="E1249" s="13"/>
      <c r="F1249" s="13"/>
      <c r="G1249" s="59"/>
      <c r="H1249" s="60" t="s">
        <v>1814</v>
      </c>
      <c r="I1249" s="61" t="s">
        <v>1664</v>
      </c>
      <c r="J1249" s="62">
        <v>19.204257999999999</v>
      </c>
      <c r="K1249" s="62">
        <v>9.2982072100000011</v>
      </c>
      <c r="L1249" s="62">
        <f t="shared" si="19"/>
        <v>-9.9060507899999983</v>
      </c>
    </row>
    <row r="1250" spans="1:12" ht="15" x14ac:dyDescent="0.2">
      <c r="A1250" s="8"/>
      <c r="B1250" s="28"/>
      <c r="C1250" s="28"/>
      <c r="D1250" s="13"/>
      <c r="E1250" s="13"/>
      <c r="F1250" s="13"/>
      <c r="G1250" s="59"/>
      <c r="H1250" s="60" t="s">
        <v>1816</v>
      </c>
      <c r="I1250" s="61" t="s">
        <v>1665</v>
      </c>
      <c r="J1250" s="62">
        <v>18.096467000000001</v>
      </c>
      <c r="K1250" s="62">
        <v>16.426170920000001</v>
      </c>
      <c r="L1250" s="62">
        <f t="shared" si="19"/>
        <v>-1.67029608</v>
      </c>
    </row>
    <row r="1251" spans="1:12" ht="15" x14ac:dyDescent="0.2">
      <c r="A1251" s="8"/>
      <c r="B1251" s="28"/>
      <c r="C1251" s="28"/>
      <c r="D1251" s="13"/>
      <c r="E1251" s="13"/>
      <c r="F1251" s="13"/>
      <c r="G1251" s="59"/>
      <c r="H1251" s="60" t="s">
        <v>1817</v>
      </c>
      <c r="I1251" s="61" t="s">
        <v>1666</v>
      </c>
      <c r="J1251" s="62">
        <v>13.883231</v>
      </c>
      <c r="K1251" s="62">
        <v>16.233201779999998</v>
      </c>
      <c r="L1251" s="62">
        <f t="shared" si="19"/>
        <v>2.3499707799999978</v>
      </c>
    </row>
    <row r="1252" spans="1:12" ht="15" x14ac:dyDescent="0.2">
      <c r="A1252" s="8"/>
      <c r="B1252" s="28"/>
      <c r="C1252" s="28"/>
      <c r="D1252" s="13"/>
      <c r="E1252" s="13"/>
      <c r="F1252" s="13"/>
      <c r="G1252" s="59"/>
      <c r="H1252" s="60" t="s">
        <v>1877</v>
      </c>
      <c r="I1252" s="61" t="s">
        <v>1667</v>
      </c>
      <c r="J1252" s="62">
        <v>11.320677</v>
      </c>
      <c r="K1252" s="62">
        <v>19.09143023</v>
      </c>
      <c r="L1252" s="62">
        <f t="shared" si="19"/>
        <v>7.7707532300000004</v>
      </c>
    </row>
    <row r="1253" spans="1:12" ht="30" x14ac:dyDescent="0.2">
      <c r="A1253" s="8"/>
      <c r="B1253" s="28"/>
      <c r="C1253" s="28"/>
      <c r="D1253" s="13"/>
      <c r="E1253" s="13"/>
      <c r="F1253" s="13"/>
      <c r="G1253" s="59"/>
      <c r="H1253" s="60" t="s">
        <v>1965</v>
      </c>
      <c r="I1253" s="61" t="s">
        <v>1668</v>
      </c>
      <c r="J1253" s="62">
        <v>6.8298249999999996</v>
      </c>
      <c r="K1253" s="62">
        <v>4.3589448699999993</v>
      </c>
      <c r="L1253" s="62">
        <f t="shared" si="19"/>
        <v>-2.4708801300000003</v>
      </c>
    </row>
    <row r="1254" spans="1:12" ht="15" x14ac:dyDescent="0.2">
      <c r="A1254" s="8"/>
      <c r="B1254" s="28"/>
      <c r="C1254" s="28"/>
      <c r="D1254" s="13"/>
      <c r="E1254" s="13"/>
      <c r="F1254" s="13"/>
      <c r="G1254" s="59"/>
      <c r="H1254" s="60" t="s">
        <v>1837</v>
      </c>
      <c r="I1254" s="61" t="s">
        <v>1669</v>
      </c>
      <c r="J1254" s="62">
        <v>17.415534999999998</v>
      </c>
      <c r="K1254" s="62">
        <v>15.74087422</v>
      </c>
      <c r="L1254" s="62">
        <f t="shared" si="19"/>
        <v>-1.6746607799999982</v>
      </c>
    </row>
    <row r="1255" spans="1:12" ht="30" x14ac:dyDescent="0.2">
      <c r="A1255" s="8"/>
      <c r="B1255" s="28"/>
      <c r="C1255" s="28"/>
      <c r="D1255" s="13"/>
      <c r="E1255" s="13"/>
      <c r="F1255" s="13"/>
      <c r="G1255" s="59"/>
      <c r="H1255" s="60" t="s">
        <v>1880</v>
      </c>
      <c r="I1255" s="61" t="s">
        <v>1670</v>
      </c>
      <c r="J1255" s="62">
        <v>10.837540000000001</v>
      </c>
      <c r="K1255" s="62">
        <v>10.16972253</v>
      </c>
      <c r="L1255" s="62">
        <f t="shared" si="19"/>
        <v>-0.66781747000000102</v>
      </c>
    </row>
    <row r="1256" spans="1:12" ht="15" x14ac:dyDescent="0.2">
      <c r="A1256" s="8"/>
      <c r="B1256" s="28"/>
      <c r="C1256" s="28"/>
      <c r="D1256" s="13"/>
      <c r="E1256" s="13"/>
      <c r="F1256" s="13"/>
      <c r="G1256" s="59"/>
      <c r="H1256" s="60" t="s">
        <v>1881</v>
      </c>
      <c r="I1256" s="61" t="s">
        <v>1671</v>
      </c>
      <c r="J1256" s="62">
        <v>10.504531999999999</v>
      </c>
      <c r="K1256" s="62">
        <v>9.7860750899999989</v>
      </c>
      <c r="L1256" s="62">
        <f t="shared" si="19"/>
        <v>-0.71845691000000045</v>
      </c>
    </row>
    <row r="1257" spans="1:12" ht="15" x14ac:dyDescent="0.2">
      <c r="A1257" s="8"/>
      <c r="B1257" s="28"/>
      <c r="C1257" s="28"/>
      <c r="D1257" s="13"/>
      <c r="E1257" s="13"/>
      <c r="F1257" s="13"/>
      <c r="G1257" s="59"/>
      <c r="H1257" s="60" t="s">
        <v>1882</v>
      </c>
      <c r="I1257" s="61" t="s">
        <v>1672</v>
      </c>
      <c r="J1257" s="62">
        <v>6.3135349999999999</v>
      </c>
      <c r="K1257" s="62">
        <v>6.6638907299999994</v>
      </c>
      <c r="L1257" s="62">
        <f t="shared" si="19"/>
        <v>0.35035572999999953</v>
      </c>
    </row>
    <row r="1258" spans="1:12" ht="15" x14ac:dyDescent="0.2">
      <c r="A1258" s="8"/>
      <c r="B1258" s="28"/>
      <c r="C1258" s="28"/>
      <c r="D1258" s="13"/>
      <c r="E1258" s="13"/>
      <c r="F1258" s="13"/>
      <c r="G1258" s="59"/>
      <c r="H1258" s="60" t="s">
        <v>1841</v>
      </c>
      <c r="I1258" s="61" t="s">
        <v>1773</v>
      </c>
      <c r="J1258" s="62">
        <v>32.913550999999998</v>
      </c>
      <c r="K1258" s="62">
        <v>14.389234109999997</v>
      </c>
      <c r="L1258" s="62">
        <f t="shared" si="19"/>
        <v>-18.524316890000001</v>
      </c>
    </row>
    <row r="1259" spans="1:12" ht="15" x14ac:dyDescent="0.2">
      <c r="A1259" s="8"/>
      <c r="B1259" s="28"/>
      <c r="C1259" s="28"/>
      <c r="D1259" s="13"/>
      <c r="E1259" s="13"/>
      <c r="F1259" s="13"/>
      <c r="G1259" s="59"/>
      <c r="H1259" s="60" t="s">
        <v>1927</v>
      </c>
      <c r="I1259" s="61" t="s">
        <v>1142</v>
      </c>
      <c r="J1259" s="62">
        <v>50.574792000000002</v>
      </c>
      <c r="K1259" s="62">
        <v>61.854555870000006</v>
      </c>
      <c r="L1259" s="62">
        <f t="shared" si="19"/>
        <v>11.279763870000004</v>
      </c>
    </row>
    <row r="1260" spans="1:12" ht="15" x14ac:dyDescent="0.2">
      <c r="A1260" s="8"/>
      <c r="B1260" s="28"/>
      <c r="C1260" s="28"/>
      <c r="D1260" s="13"/>
      <c r="E1260" s="13"/>
      <c r="F1260" s="13"/>
      <c r="G1260" s="59"/>
      <c r="H1260" s="60" t="s">
        <v>1929</v>
      </c>
      <c r="I1260" s="61" t="s">
        <v>1184</v>
      </c>
      <c r="J1260" s="62">
        <v>17.856594999999999</v>
      </c>
      <c r="K1260" s="62">
        <v>18.30233552</v>
      </c>
      <c r="L1260" s="62">
        <f t="shared" si="19"/>
        <v>0.44574052000000108</v>
      </c>
    </row>
    <row r="1261" spans="1:12" ht="30" x14ac:dyDescent="0.2">
      <c r="A1261" s="8"/>
      <c r="B1261" s="28"/>
      <c r="C1261" s="28"/>
      <c r="D1261" s="13"/>
      <c r="E1261" s="13"/>
      <c r="F1261" s="13"/>
      <c r="G1261" s="59"/>
      <c r="H1261" s="60" t="s">
        <v>1930</v>
      </c>
      <c r="I1261" s="61" t="s">
        <v>1673</v>
      </c>
      <c r="J1261" s="62">
        <v>13.350775000000001</v>
      </c>
      <c r="K1261" s="62">
        <v>13.507500569999998</v>
      </c>
      <c r="L1261" s="62">
        <f t="shared" si="19"/>
        <v>0.15672556999999721</v>
      </c>
    </row>
    <row r="1262" spans="1:12" ht="15" x14ac:dyDescent="0.2">
      <c r="A1262" s="8"/>
      <c r="B1262" s="28"/>
      <c r="C1262" s="28"/>
      <c r="D1262" s="13"/>
      <c r="E1262" s="13"/>
      <c r="F1262" s="13"/>
      <c r="G1262" s="59"/>
      <c r="H1262" s="60" t="s">
        <v>1842</v>
      </c>
      <c r="I1262" s="61" t="s">
        <v>1674</v>
      </c>
      <c r="J1262" s="62">
        <v>29.014220999999999</v>
      </c>
      <c r="K1262" s="62">
        <v>21.745114339999997</v>
      </c>
      <c r="L1262" s="62">
        <f t="shared" si="19"/>
        <v>-7.2691066600000021</v>
      </c>
    </row>
    <row r="1263" spans="1:12" ht="15" x14ac:dyDescent="0.2">
      <c r="A1263" s="8"/>
      <c r="B1263" s="28"/>
      <c r="C1263" s="28"/>
      <c r="D1263" s="13"/>
      <c r="E1263" s="13"/>
      <c r="F1263" s="13"/>
      <c r="G1263" s="59"/>
      <c r="H1263" s="60" t="s">
        <v>1937</v>
      </c>
      <c r="I1263" s="61" t="s">
        <v>1675</v>
      </c>
      <c r="J1263" s="62">
        <v>12.871991</v>
      </c>
      <c r="K1263" s="62">
        <v>13.53888265</v>
      </c>
      <c r="L1263" s="62">
        <f t="shared" si="19"/>
        <v>0.66689165000000017</v>
      </c>
    </row>
    <row r="1264" spans="1:12" ht="15" x14ac:dyDescent="0.2">
      <c r="A1264" s="8"/>
      <c r="B1264" s="28"/>
      <c r="C1264" s="28"/>
      <c r="D1264" s="13"/>
      <c r="E1264" s="13"/>
      <c r="F1264" s="13"/>
      <c r="G1264" s="59"/>
      <c r="H1264" s="60" t="s">
        <v>1938</v>
      </c>
      <c r="I1264" s="61" t="s">
        <v>1315</v>
      </c>
      <c r="J1264" s="62">
        <v>9.6449660000000002</v>
      </c>
      <c r="K1264" s="62">
        <v>11.089536649999998</v>
      </c>
      <c r="L1264" s="62">
        <f t="shared" si="19"/>
        <v>1.4445706499999975</v>
      </c>
    </row>
    <row r="1265" spans="1:12" ht="15" x14ac:dyDescent="0.2">
      <c r="A1265" s="8"/>
      <c r="B1265" s="28"/>
      <c r="C1265" s="28"/>
      <c r="D1265" s="13"/>
      <c r="E1265" s="13"/>
      <c r="F1265" s="13"/>
      <c r="G1265" s="59"/>
      <c r="H1265" s="60" t="s">
        <v>2029</v>
      </c>
      <c r="I1265" s="61" t="s">
        <v>1676</v>
      </c>
      <c r="J1265" s="62">
        <v>7.4990379999999996</v>
      </c>
      <c r="K1265" s="62">
        <v>8.8756090000000025</v>
      </c>
      <c r="L1265" s="62">
        <f t="shared" si="19"/>
        <v>1.3765710000000029</v>
      </c>
    </row>
    <row r="1266" spans="1:12" ht="15" x14ac:dyDescent="0.2">
      <c r="A1266" s="8"/>
      <c r="B1266" s="28"/>
      <c r="C1266" s="28"/>
      <c r="D1266" s="13"/>
      <c r="E1266" s="13"/>
      <c r="F1266" s="13"/>
      <c r="G1266" s="59"/>
      <c r="H1266" s="60" t="s">
        <v>1939</v>
      </c>
      <c r="I1266" s="61" t="s">
        <v>1677</v>
      </c>
      <c r="J1266" s="62">
        <v>8.2496200000000002</v>
      </c>
      <c r="K1266" s="62">
        <v>8.8460152300000008</v>
      </c>
      <c r="L1266" s="62">
        <f t="shared" si="19"/>
        <v>0.59639523000000061</v>
      </c>
    </row>
    <row r="1267" spans="1:12" ht="15" x14ac:dyDescent="0.2">
      <c r="A1267" s="8"/>
      <c r="B1267" s="28"/>
      <c r="C1267" s="28"/>
      <c r="D1267" s="13"/>
      <c r="E1267" s="13"/>
      <c r="F1267" s="13"/>
      <c r="G1267" s="55" t="s">
        <v>41</v>
      </c>
      <c r="H1267" s="56"/>
      <c r="I1267" s="57"/>
      <c r="J1267" s="58">
        <v>248.59906699999999</v>
      </c>
      <c r="K1267" s="58">
        <v>257.83998812999994</v>
      </c>
      <c r="L1267" s="58">
        <f t="shared" si="19"/>
        <v>9.240921129999947</v>
      </c>
    </row>
    <row r="1268" spans="1:12" ht="15" x14ac:dyDescent="0.2">
      <c r="A1268" s="8"/>
      <c r="B1268" s="28"/>
      <c r="C1268" s="28"/>
      <c r="D1268" s="13"/>
      <c r="E1268" s="13"/>
      <c r="F1268" s="13"/>
      <c r="G1268" s="59"/>
      <c r="H1268" s="60" t="s">
        <v>42</v>
      </c>
      <c r="I1268" s="61" t="s">
        <v>310</v>
      </c>
      <c r="J1268" s="62">
        <v>17.082719000000001</v>
      </c>
      <c r="K1268" s="62">
        <v>16.18488318</v>
      </c>
      <c r="L1268" s="62">
        <f t="shared" si="19"/>
        <v>-0.89783582000000095</v>
      </c>
    </row>
    <row r="1269" spans="1:12" ht="15" x14ac:dyDescent="0.2">
      <c r="A1269" s="8"/>
      <c r="B1269" s="28"/>
      <c r="C1269" s="28"/>
      <c r="D1269" s="13"/>
      <c r="E1269" s="13"/>
      <c r="F1269" s="13"/>
      <c r="G1269" s="59"/>
      <c r="H1269" s="60" t="s">
        <v>76</v>
      </c>
      <c r="I1269" s="61" t="s">
        <v>311</v>
      </c>
      <c r="J1269" s="62">
        <v>231.51634799999999</v>
      </c>
      <c r="K1269" s="62">
        <v>241.65510494999995</v>
      </c>
      <c r="L1269" s="62">
        <f t="shared" si="19"/>
        <v>10.138756949999959</v>
      </c>
    </row>
    <row r="1270" spans="1:12" ht="15" x14ac:dyDescent="0.2">
      <c r="A1270" s="8"/>
      <c r="B1270" s="28"/>
      <c r="C1270" s="28"/>
      <c r="D1270" s="13"/>
      <c r="E1270" s="13"/>
      <c r="F1270" s="13"/>
      <c r="G1270" s="55" t="s">
        <v>70</v>
      </c>
      <c r="H1270" s="56"/>
      <c r="I1270" s="57"/>
      <c r="J1270" s="58">
        <v>37962.055736000002</v>
      </c>
      <c r="K1270" s="58">
        <v>39539.78775111994</v>
      </c>
      <c r="L1270" s="58">
        <f t="shared" si="19"/>
        <v>1577.7320151199383</v>
      </c>
    </row>
    <row r="1271" spans="1:12" ht="15" x14ac:dyDescent="0.2">
      <c r="A1271" s="8"/>
      <c r="B1271" s="28"/>
      <c r="C1271" s="28"/>
      <c r="D1271" s="13"/>
      <c r="E1271" s="13"/>
      <c r="F1271" s="13"/>
      <c r="G1271" s="59"/>
      <c r="H1271" s="60" t="s">
        <v>312</v>
      </c>
      <c r="I1271" s="61" t="s">
        <v>313</v>
      </c>
      <c r="J1271" s="62">
        <v>37842.660436999999</v>
      </c>
      <c r="K1271" s="62">
        <v>38329.283476639946</v>
      </c>
      <c r="L1271" s="62">
        <f t="shared" si="19"/>
        <v>486.62303963994782</v>
      </c>
    </row>
    <row r="1272" spans="1:12" ht="15" x14ac:dyDescent="0.2">
      <c r="A1272" s="8"/>
      <c r="B1272" s="28"/>
      <c r="C1272" s="28"/>
      <c r="D1272" s="13"/>
      <c r="E1272" s="13"/>
      <c r="F1272" s="13"/>
      <c r="G1272" s="59"/>
      <c r="H1272" s="60" t="s">
        <v>314</v>
      </c>
      <c r="I1272" s="61" t="s">
        <v>1777</v>
      </c>
      <c r="J1272" s="62">
        <v>119.39529899999999</v>
      </c>
      <c r="K1272" s="62">
        <v>118.20130328000002</v>
      </c>
      <c r="L1272" s="62">
        <f t="shared" si="19"/>
        <v>-1.1939957199999753</v>
      </c>
    </row>
    <row r="1273" spans="1:12" ht="15" x14ac:dyDescent="0.2">
      <c r="A1273" s="8"/>
      <c r="B1273" s="28"/>
      <c r="C1273" s="28"/>
      <c r="D1273" s="13"/>
      <c r="E1273" s="13"/>
      <c r="F1273" s="13"/>
      <c r="G1273" s="59"/>
      <c r="H1273" s="60" t="s">
        <v>2492</v>
      </c>
      <c r="I1273" s="61" t="s">
        <v>2493</v>
      </c>
      <c r="J1273" s="62">
        <v>0</v>
      </c>
      <c r="K1273" s="62">
        <v>1092.3029712000002</v>
      </c>
      <c r="L1273" s="62">
        <f t="shared" si="19"/>
        <v>1092.3029712000002</v>
      </c>
    </row>
    <row r="1274" spans="1:12" ht="15" x14ac:dyDescent="0.2">
      <c r="A1274" s="8"/>
      <c r="B1274" s="28"/>
      <c r="C1274" s="28"/>
      <c r="D1274" s="13"/>
      <c r="E1274" s="29">
        <v>27</v>
      </c>
      <c r="F1274" s="30" t="s">
        <v>315</v>
      </c>
      <c r="G1274" s="31"/>
      <c r="H1274" s="32"/>
      <c r="I1274" s="33"/>
      <c r="J1274" s="34">
        <v>1389.0046299999999</v>
      </c>
      <c r="K1274" s="34">
        <v>1688.6049821300003</v>
      </c>
      <c r="L1274" s="34">
        <f t="shared" si="19"/>
        <v>299.60035213000037</v>
      </c>
    </row>
    <row r="1275" spans="1:12" ht="15" x14ac:dyDescent="0.2">
      <c r="A1275" s="8"/>
      <c r="B1275" s="28"/>
      <c r="C1275" s="28"/>
      <c r="D1275" s="13"/>
      <c r="E1275" s="13"/>
      <c r="F1275" s="13"/>
      <c r="G1275" s="55" t="s">
        <v>2</v>
      </c>
      <c r="H1275" s="56"/>
      <c r="I1275" s="57"/>
      <c r="J1275" s="58">
        <v>1389.0046299999999</v>
      </c>
      <c r="K1275" s="58">
        <v>1688.6049821300003</v>
      </c>
      <c r="L1275" s="58">
        <f t="shared" si="19"/>
        <v>299.60035213000037</v>
      </c>
    </row>
    <row r="1276" spans="1:12" ht="15" x14ac:dyDescent="0.2">
      <c r="A1276" s="8"/>
      <c r="B1276" s="28"/>
      <c r="C1276" s="28"/>
      <c r="D1276" s="13"/>
      <c r="E1276" s="13"/>
      <c r="F1276" s="13"/>
      <c r="G1276" s="59"/>
      <c r="H1276" s="60" t="s">
        <v>1812</v>
      </c>
      <c r="I1276" s="61" t="s">
        <v>1194</v>
      </c>
      <c r="J1276" s="62">
        <v>18.726732999999999</v>
      </c>
      <c r="K1276" s="62">
        <v>23.614333930000008</v>
      </c>
      <c r="L1276" s="62">
        <f t="shared" si="19"/>
        <v>4.8876009300000085</v>
      </c>
    </row>
    <row r="1277" spans="1:12" ht="15" x14ac:dyDescent="0.2">
      <c r="A1277" s="8"/>
      <c r="B1277" s="28"/>
      <c r="C1277" s="28"/>
      <c r="D1277" s="13"/>
      <c r="E1277" s="13"/>
      <c r="F1277" s="13"/>
      <c r="G1277" s="59"/>
      <c r="H1277" s="60" t="s">
        <v>1815</v>
      </c>
      <c r="I1277" s="61" t="s">
        <v>1138</v>
      </c>
      <c r="J1277" s="62">
        <v>47.628753000000003</v>
      </c>
      <c r="K1277" s="62">
        <v>48.073480009999997</v>
      </c>
      <c r="L1277" s="62">
        <f t="shared" si="19"/>
        <v>0.44472700999999404</v>
      </c>
    </row>
    <row r="1278" spans="1:12" ht="15" x14ac:dyDescent="0.2">
      <c r="A1278" s="8"/>
      <c r="B1278" s="28"/>
      <c r="C1278" s="28"/>
      <c r="D1278" s="13"/>
      <c r="E1278" s="13"/>
      <c r="F1278" s="13"/>
      <c r="G1278" s="59"/>
      <c r="H1278" s="60" t="s">
        <v>1827</v>
      </c>
      <c r="I1278" s="61" t="s">
        <v>2494</v>
      </c>
      <c r="J1278" s="62">
        <v>36.981015999999997</v>
      </c>
      <c r="K1278" s="62">
        <v>46.8449521</v>
      </c>
      <c r="L1278" s="62">
        <f t="shared" si="19"/>
        <v>9.8639361000000036</v>
      </c>
    </row>
    <row r="1279" spans="1:12" ht="15" x14ac:dyDescent="0.2">
      <c r="A1279" s="8"/>
      <c r="B1279" s="28"/>
      <c r="C1279" s="28"/>
      <c r="D1279" s="13"/>
      <c r="E1279" s="13"/>
      <c r="F1279" s="13"/>
      <c r="G1279" s="59"/>
      <c r="H1279" s="60" t="s">
        <v>1828</v>
      </c>
      <c r="I1279" s="61" t="s">
        <v>1678</v>
      </c>
      <c r="J1279" s="62">
        <v>678.84617500000002</v>
      </c>
      <c r="K1279" s="62">
        <v>724.57578616000023</v>
      </c>
      <c r="L1279" s="62">
        <f t="shared" si="19"/>
        <v>45.729611160000218</v>
      </c>
    </row>
    <row r="1280" spans="1:12" ht="15" x14ac:dyDescent="0.2">
      <c r="A1280" s="8"/>
      <c r="B1280" s="28"/>
      <c r="C1280" s="28"/>
      <c r="D1280" s="13"/>
      <c r="E1280" s="13"/>
      <c r="F1280" s="13"/>
      <c r="G1280" s="59"/>
      <c r="H1280" s="60" t="s">
        <v>1831</v>
      </c>
      <c r="I1280" s="61" t="s">
        <v>1195</v>
      </c>
      <c r="J1280" s="62">
        <v>17.455317999999998</v>
      </c>
      <c r="K1280" s="62">
        <v>18.191825669999989</v>
      </c>
      <c r="L1280" s="62">
        <f t="shared" si="19"/>
        <v>0.73650766999999107</v>
      </c>
    </row>
    <row r="1281" spans="1:12" ht="15" x14ac:dyDescent="0.2">
      <c r="A1281" s="8"/>
      <c r="B1281" s="28"/>
      <c r="C1281" s="28"/>
      <c r="D1281" s="13"/>
      <c r="E1281" s="13"/>
      <c r="F1281" s="13"/>
      <c r="G1281" s="59"/>
      <c r="H1281" s="60" t="s">
        <v>1833</v>
      </c>
      <c r="I1281" s="61" t="s">
        <v>2276</v>
      </c>
      <c r="J1281" s="62">
        <v>83.359904999999998</v>
      </c>
      <c r="K1281" s="62">
        <v>48.993526640000006</v>
      </c>
      <c r="L1281" s="62">
        <f t="shared" si="19"/>
        <v>-34.366378359999992</v>
      </c>
    </row>
    <row r="1282" spans="1:12" ht="30" x14ac:dyDescent="0.2">
      <c r="A1282" s="8"/>
      <c r="B1282" s="28"/>
      <c r="C1282" s="28"/>
      <c r="D1282" s="13"/>
      <c r="E1282" s="13"/>
      <c r="F1282" s="13"/>
      <c r="G1282" s="59"/>
      <c r="H1282" s="60" t="s">
        <v>1862</v>
      </c>
      <c r="I1282" s="61" t="s">
        <v>2374</v>
      </c>
      <c r="J1282" s="62">
        <v>20.838695000000001</v>
      </c>
      <c r="K1282" s="62">
        <v>30.151246929999999</v>
      </c>
      <c r="L1282" s="62">
        <f t="shared" si="19"/>
        <v>9.3125519299999979</v>
      </c>
    </row>
    <row r="1283" spans="1:12" ht="15" x14ac:dyDescent="0.2">
      <c r="A1283" s="8"/>
      <c r="B1283" s="28"/>
      <c r="C1283" s="28"/>
      <c r="D1283" s="13"/>
      <c r="E1283" s="13"/>
      <c r="F1283" s="13"/>
      <c r="G1283" s="59"/>
      <c r="H1283" s="60" t="s">
        <v>1814</v>
      </c>
      <c r="I1283" s="61" t="s">
        <v>2358</v>
      </c>
      <c r="J1283" s="62">
        <v>9.2969430000000006</v>
      </c>
      <c r="K1283" s="62">
        <v>6.5480667000000006</v>
      </c>
      <c r="L1283" s="62">
        <f t="shared" si="19"/>
        <v>-2.7488763000000001</v>
      </c>
    </row>
    <row r="1284" spans="1:12" ht="15" x14ac:dyDescent="0.2">
      <c r="A1284" s="8"/>
      <c r="B1284" s="28"/>
      <c r="C1284" s="28"/>
      <c r="D1284" s="13"/>
      <c r="E1284" s="13"/>
      <c r="F1284" s="13"/>
      <c r="G1284" s="59"/>
      <c r="H1284" s="60" t="s">
        <v>1963</v>
      </c>
      <c r="I1284" s="61" t="s">
        <v>2277</v>
      </c>
      <c r="J1284" s="62">
        <v>23.517810999999998</v>
      </c>
      <c r="K1284" s="62">
        <v>99.681220139999994</v>
      </c>
      <c r="L1284" s="62">
        <f t="shared" si="19"/>
        <v>76.163409139999999</v>
      </c>
    </row>
    <row r="1285" spans="1:12" ht="15" x14ac:dyDescent="0.2">
      <c r="A1285" s="8"/>
      <c r="B1285" s="28"/>
      <c r="C1285" s="28"/>
      <c r="D1285" s="13"/>
      <c r="E1285" s="13"/>
      <c r="F1285" s="13"/>
      <c r="G1285" s="59"/>
      <c r="H1285" s="60" t="s">
        <v>1964</v>
      </c>
      <c r="I1285" s="61" t="s">
        <v>2278</v>
      </c>
      <c r="J1285" s="62">
        <v>33.404183000000003</v>
      </c>
      <c r="K1285" s="62">
        <v>55.124790609999991</v>
      </c>
      <c r="L1285" s="62">
        <f t="shared" si="19"/>
        <v>21.720607609999988</v>
      </c>
    </row>
    <row r="1286" spans="1:12" ht="15" x14ac:dyDescent="0.2">
      <c r="A1286" s="8"/>
      <c r="B1286" s="28"/>
      <c r="C1286" s="28"/>
      <c r="D1286" s="13"/>
      <c r="E1286" s="13"/>
      <c r="F1286" s="13"/>
      <c r="G1286" s="59"/>
      <c r="H1286" s="60" t="s">
        <v>1816</v>
      </c>
      <c r="I1286" s="61" t="s">
        <v>1679</v>
      </c>
      <c r="J1286" s="62">
        <v>57.664810000000003</v>
      </c>
      <c r="K1286" s="62">
        <v>153.99791383999997</v>
      </c>
      <c r="L1286" s="62">
        <f t="shared" si="19"/>
        <v>96.333103839999964</v>
      </c>
    </row>
    <row r="1287" spans="1:12" ht="15" x14ac:dyDescent="0.2">
      <c r="A1287" s="8"/>
      <c r="B1287" s="28"/>
      <c r="C1287" s="28"/>
      <c r="D1287" s="13"/>
      <c r="E1287" s="13"/>
      <c r="F1287" s="13"/>
      <c r="G1287" s="59"/>
      <c r="H1287" s="60" t="s">
        <v>1844</v>
      </c>
      <c r="I1287" s="67" t="s">
        <v>2279</v>
      </c>
      <c r="J1287" s="62">
        <v>10.24723</v>
      </c>
      <c r="K1287" s="62">
        <v>16.93669792</v>
      </c>
      <c r="L1287" s="62">
        <f t="shared" si="19"/>
        <v>6.6894679200000002</v>
      </c>
    </row>
    <row r="1288" spans="1:12" ht="15" x14ac:dyDescent="0.2">
      <c r="A1288" s="8"/>
      <c r="B1288" s="28"/>
      <c r="C1288" s="28"/>
      <c r="D1288" s="13"/>
      <c r="E1288" s="13"/>
      <c r="F1288" s="13"/>
      <c r="G1288" s="59"/>
      <c r="H1288" s="60" t="s">
        <v>1837</v>
      </c>
      <c r="I1288" s="61" t="s">
        <v>2375</v>
      </c>
      <c r="J1288" s="62">
        <v>10.593076</v>
      </c>
      <c r="K1288" s="62">
        <v>6.6267573899999999</v>
      </c>
      <c r="L1288" s="62">
        <f t="shared" si="19"/>
        <v>-3.9663186100000001</v>
      </c>
    </row>
    <row r="1289" spans="1:12" ht="30" x14ac:dyDescent="0.2">
      <c r="A1289" s="8"/>
      <c r="B1289" s="28"/>
      <c r="C1289" s="28"/>
      <c r="D1289" s="13"/>
      <c r="E1289" s="13"/>
      <c r="F1289" s="13"/>
      <c r="G1289" s="59"/>
      <c r="H1289" s="60" t="s">
        <v>2130</v>
      </c>
      <c r="I1289" s="61" t="s">
        <v>2376</v>
      </c>
      <c r="J1289" s="62">
        <v>49.315617000000003</v>
      </c>
      <c r="K1289" s="62">
        <v>46.244989629999999</v>
      </c>
      <c r="L1289" s="62">
        <f t="shared" ref="L1289:L1352" si="20">+K1289-J1289</f>
        <v>-3.070627370000004</v>
      </c>
    </row>
    <row r="1290" spans="1:12" ht="15" x14ac:dyDescent="0.2">
      <c r="A1290" s="8"/>
      <c r="B1290" s="28"/>
      <c r="C1290" s="28"/>
      <c r="D1290" s="13"/>
      <c r="E1290" s="13"/>
      <c r="F1290" s="13"/>
      <c r="G1290" s="59"/>
      <c r="H1290" s="60" t="s">
        <v>1884</v>
      </c>
      <c r="I1290" s="61" t="s">
        <v>2377</v>
      </c>
      <c r="J1290" s="62">
        <v>21.189513000000002</v>
      </c>
      <c r="K1290" s="62">
        <v>24.659827379999999</v>
      </c>
      <c r="L1290" s="62">
        <f t="shared" si="20"/>
        <v>3.4703143799999978</v>
      </c>
    </row>
    <row r="1291" spans="1:12" ht="30" x14ac:dyDescent="0.2">
      <c r="A1291" s="8"/>
      <c r="B1291" s="28"/>
      <c r="C1291" s="28"/>
      <c r="D1291" s="13"/>
      <c r="E1291" s="13"/>
      <c r="F1291" s="13"/>
      <c r="G1291" s="59"/>
      <c r="H1291" s="60" t="s">
        <v>1885</v>
      </c>
      <c r="I1291" s="61" t="s">
        <v>2378</v>
      </c>
      <c r="J1291" s="62">
        <v>45.752451000000001</v>
      </c>
      <c r="K1291" s="62">
        <v>57.722234270000001</v>
      </c>
      <c r="L1291" s="62">
        <f t="shared" si="20"/>
        <v>11.969783270000001</v>
      </c>
    </row>
    <row r="1292" spans="1:12" ht="15" x14ac:dyDescent="0.2">
      <c r="A1292" s="8"/>
      <c r="B1292" s="28"/>
      <c r="C1292" s="28"/>
      <c r="D1292" s="13"/>
      <c r="E1292" s="13"/>
      <c r="F1292" s="13"/>
      <c r="G1292" s="59"/>
      <c r="H1292" s="60" t="s">
        <v>1886</v>
      </c>
      <c r="I1292" s="61" t="s">
        <v>2379</v>
      </c>
      <c r="J1292" s="62">
        <v>45.641345999999999</v>
      </c>
      <c r="K1292" s="62">
        <v>54.987111669999997</v>
      </c>
      <c r="L1292" s="62">
        <f t="shared" si="20"/>
        <v>9.3457656699999987</v>
      </c>
    </row>
    <row r="1293" spans="1:12" ht="15" x14ac:dyDescent="0.2">
      <c r="A1293" s="8"/>
      <c r="B1293" s="28"/>
      <c r="C1293" s="28"/>
      <c r="D1293" s="13"/>
      <c r="E1293" s="13"/>
      <c r="F1293" s="13"/>
      <c r="G1293" s="59"/>
      <c r="H1293" s="60" t="s">
        <v>1841</v>
      </c>
      <c r="I1293" s="61" t="s">
        <v>1773</v>
      </c>
      <c r="J1293" s="62">
        <v>3.7423950000000001</v>
      </c>
      <c r="K1293" s="62">
        <v>5.0063308700000002</v>
      </c>
      <c r="L1293" s="62">
        <f t="shared" si="20"/>
        <v>1.2639358700000001</v>
      </c>
    </row>
    <row r="1294" spans="1:12" ht="15" x14ac:dyDescent="0.2">
      <c r="A1294" s="8"/>
      <c r="B1294" s="28"/>
      <c r="C1294" s="28"/>
      <c r="D1294" s="13"/>
      <c r="E1294" s="13"/>
      <c r="F1294" s="13"/>
      <c r="G1294" s="59"/>
      <c r="H1294" s="60" t="s">
        <v>1927</v>
      </c>
      <c r="I1294" s="61" t="s">
        <v>1183</v>
      </c>
      <c r="J1294" s="62">
        <v>42.167870000000001</v>
      </c>
      <c r="K1294" s="62">
        <v>37.889363709999991</v>
      </c>
      <c r="L1294" s="62">
        <f t="shared" si="20"/>
        <v>-4.2785062900000099</v>
      </c>
    </row>
    <row r="1295" spans="1:12" ht="15" x14ac:dyDescent="0.2">
      <c r="A1295" s="8"/>
      <c r="B1295" s="28"/>
      <c r="C1295" s="28"/>
      <c r="D1295" s="13"/>
      <c r="E1295" s="13"/>
      <c r="F1295" s="13"/>
      <c r="G1295" s="59"/>
      <c r="H1295" s="60" t="s">
        <v>1928</v>
      </c>
      <c r="I1295" s="61" t="s">
        <v>1680</v>
      </c>
      <c r="J1295" s="62">
        <v>59.124108</v>
      </c>
      <c r="K1295" s="62">
        <v>101.98844748</v>
      </c>
      <c r="L1295" s="62">
        <f t="shared" si="20"/>
        <v>42.864339480000005</v>
      </c>
    </row>
    <row r="1296" spans="1:12" ht="15" x14ac:dyDescent="0.2">
      <c r="A1296" s="8"/>
      <c r="B1296" s="28"/>
      <c r="C1296" s="28"/>
      <c r="D1296" s="13"/>
      <c r="E1296" s="13"/>
      <c r="F1296" s="13"/>
      <c r="G1296" s="59"/>
      <c r="H1296" s="60" t="s">
        <v>1929</v>
      </c>
      <c r="I1296" s="61" t="s">
        <v>1184</v>
      </c>
      <c r="J1296" s="62">
        <v>26.165769000000001</v>
      </c>
      <c r="K1296" s="62">
        <v>21.072873350000002</v>
      </c>
      <c r="L1296" s="62">
        <f t="shared" si="20"/>
        <v>-5.0928956499999991</v>
      </c>
    </row>
    <row r="1297" spans="1:12" ht="15" x14ac:dyDescent="0.2">
      <c r="A1297" s="8"/>
      <c r="B1297" s="28"/>
      <c r="C1297" s="28"/>
      <c r="D1297" s="13"/>
      <c r="E1297" s="13"/>
      <c r="F1297" s="13"/>
      <c r="G1297" s="59"/>
      <c r="H1297" s="60" t="s">
        <v>1931</v>
      </c>
      <c r="I1297" s="61" t="s">
        <v>1185</v>
      </c>
      <c r="J1297" s="62">
        <v>47.344912999999998</v>
      </c>
      <c r="K1297" s="62">
        <v>59.673205730000006</v>
      </c>
      <c r="L1297" s="62">
        <f t="shared" si="20"/>
        <v>12.328292730000008</v>
      </c>
    </row>
    <row r="1298" spans="1:12" ht="15" x14ac:dyDescent="0.2">
      <c r="A1298" s="8"/>
      <c r="B1298" s="28"/>
      <c r="C1298" s="28"/>
      <c r="D1298" s="13"/>
      <c r="E1298" s="29">
        <v>31</v>
      </c>
      <c r="F1298" s="30" t="s">
        <v>316</v>
      </c>
      <c r="G1298" s="31"/>
      <c r="H1298" s="32"/>
      <c r="I1298" s="33"/>
      <c r="J1298" s="34">
        <v>800.87963999999999</v>
      </c>
      <c r="K1298" s="34">
        <v>884.281214919999</v>
      </c>
      <c r="L1298" s="34">
        <f t="shared" si="20"/>
        <v>83.401574919999007</v>
      </c>
    </row>
    <row r="1299" spans="1:12" ht="15" x14ac:dyDescent="0.2">
      <c r="A1299" s="8"/>
      <c r="B1299" s="28"/>
      <c r="C1299" s="28"/>
      <c r="D1299" s="13"/>
      <c r="E1299" s="13"/>
      <c r="F1299" s="13"/>
      <c r="G1299" s="55" t="s">
        <v>2</v>
      </c>
      <c r="H1299" s="56"/>
      <c r="I1299" s="57"/>
      <c r="J1299" s="58">
        <v>800.87963999999999</v>
      </c>
      <c r="K1299" s="58">
        <v>884.281214919999</v>
      </c>
      <c r="L1299" s="58">
        <f t="shared" si="20"/>
        <v>83.401574919999007</v>
      </c>
    </row>
    <row r="1300" spans="1:12" ht="15" x14ac:dyDescent="0.2">
      <c r="A1300" s="8"/>
      <c r="B1300" s="28"/>
      <c r="C1300" s="28"/>
      <c r="D1300" s="13"/>
      <c r="E1300" s="13"/>
      <c r="F1300" s="13"/>
      <c r="G1300" s="59"/>
      <c r="H1300" s="60" t="s">
        <v>1812</v>
      </c>
      <c r="I1300" s="61" t="s">
        <v>1681</v>
      </c>
      <c r="J1300" s="62">
        <v>198.111852</v>
      </c>
      <c r="K1300" s="62">
        <v>223.21896026000002</v>
      </c>
      <c r="L1300" s="62">
        <f t="shared" si="20"/>
        <v>25.107108260000018</v>
      </c>
    </row>
    <row r="1301" spans="1:12" ht="15" x14ac:dyDescent="0.2">
      <c r="A1301" s="8"/>
      <c r="B1301" s="28"/>
      <c r="C1301" s="28"/>
      <c r="D1301" s="13"/>
      <c r="E1301" s="13"/>
      <c r="F1301" s="13"/>
      <c r="G1301" s="59"/>
      <c r="H1301" s="60" t="s">
        <v>1814</v>
      </c>
      <c r="I1301" s="61" t="s">
        <v>1682</v>
      </c>
      <c r="J1301" s="62">
        <v>539.29474200000004</v>
      </c>
      <c r="K1301" s="62">
        <v>604.62581486999909</v>
      </c>
      <c r="L1301" s="62">
        <f t="shared" si="20"/>
        <v>65.331072869999048</v>
      </c>
    </row>
    <row r="1302" spans="1:12" ht="15" x14ac:dyDescent="0.2">
      <c r="A1302" s="8"/>
      <c r="B1302" s="28"/>
      <c r="C1302" s="28"/>
      <c r="D1302" s="13"/>
      <c r="E1302" s="13"/>
      <c r="F1302" s="13"/>
      <c r="G1302" s="59"/>
      <c r="H1302" s="60" t="s">
        <v>1837</v>
      </c>
      <c r="I1302" s="61" t="s">
        <v>1773</v>
      </c>
      <c r="J1302" s="62">
        <v>63.473045999999997</v>
      </c>
      <c r="K1302" s="62">
        <v>56.436439789999994</v>
      </c>
      <c r="L1302" s="62">
        <f t="shared" si="20"/>
        <v>-7.0366062100000022</v>
      </c>
    </row>
    <row r="1303" spans="1:12" ht="15" x14ac:dyDescent="0.2">
      <c r="A1303" s="8"/>
      <c r="B1303" s="28"/>
      <c r="C1303" s="28"/>
      <c r="D1303" s="13"/>
      <c r="E1303" s="29">
        <v>36</v>
      </c>
      <c r="F1303" s="30" t="s">
        <v>1778</v>
      </c>
      <c r="G1303" s="31"/>
      <c r="H1303" s="32"/>
      <c r="I1303" s="33"/>
      <c r="J1303" s="34">
        <v>63441.669472000001</v>
      </c>
      <c r="K1303" s="34">
        <v>57217.883535140012</v>
      </c>
      <c r="L1303" s="34">
        <f t="shared" si="20"/>
        <v>-6223.7859368599893</v>
      </c>
    </row>
    <row r="1304" spans="1:12" ht="15" x14ac:dyDescent="0.2">
      <c r="A1304" s="8"/>
      <c r="B1304" s="28"/>
      <c r="C1304" s="28"/>
      <c r="D1304" s="13"/>
      <c r="E1304" s="13"/>
      <c r="F1304" s="13"/>
      <c r="G1304" s="55" t="s">
        <v>2</v>
      </c>
      <c r="H1304" s="56"/>
      <c r="I1304" s="57"/>
      <c r="J1304" s="58">
        <v>1431.841246</v>
      </c>
      <c r="K1304" s="58">
        <v>3236.5317025199997</v>
      </c>
      <c r="L1304" s="58">
        <f t="shared" si="20"/>
        <v>1804.6904565199998</v>
      </c>
    </row>
    <row r="1305" spans="1:12" ht="15" x14ac:dyDescent="0.2">
      <c r="A1305" s="8"/>
      <c r="B1305" s="28"/>
      <c r="C1305" s="28"/>
      <c r="D1305" s="13"/>
      <c r="E1305" s="13"/>
      <c r="F1305" s="13"/>
      <c r="G1305" s="59"/>
      <c r="H1305" s="60" t="s">
        <v>1812</v>
      </c>
      <c r="I1305" s="61" t="s">
        <v>1194</v>
      </c>
      <c r="J1305" s="62">
        <v>24.260846999999998</v>
      </c>
      <c r="K1305" s="62">
        <v>82.48519017000001</v>
      </c>
      <c r="L1305" s="62">
        <f t="shared" si="20"/>
        <v>58.224343170000012</v>
      </c>
    </row>
    <row r="1306" spans="1:12" ht="15" x14ac:dyDescent="0.2">
      <c r="A1306" s="8"/>
      <c r="B1306" s="28"/>
      <c r="C1306" s="28"/>
      <c r="D1306" s="13"/>
      <c r="E1306" s="13"/>
      <c r="F1306" s="13"/>
      <c r="G1306" s="59"/>
      <c r="H1306" s="60" t="s">
        <v>1826</v>
      </c>
      <c r="I1306" s="61" t="s">
        <v>1195</v>
      </c>
      <c r="J1306" s="62">
        <v>10.906098999999999</v>
      </c>
      <c r="K1306" s="62">
        <v>13.781688619999999</v>
      </c>
      <c r="L1306" s="62">
        <f t="shared" si="20"/>
        <v>2.8755896199999995</v>
      </c>
    </row>
    <row r="1307" spans="1:12" ht="15" x14ac:dyDescent="0.2">
      <c r="A1307" s="8"/>
      <c r="B1307" s="28"/>
      <c r="C1307" s="28"/>
      <c r="D1307" s="13"/>
      <c r="E1307" s="13"/>
      <c r="F1307" s="13"/>
      <c r="G1307" s="59"/>
      <c r="H1307" s="60" t="s">
        <v>1833</v>
      </c>
      <c r="I1307" s="61" t="s">
        <v>1779</v>
      </c>
      <c r="J1307" s="62">
        <v>5.397894</v>
      </c>
      <c r="K1307" s="62">
        <v>3.4867404300000002</v>
      </c>
      <c r="L1307" s="62">
        <f t="shared" si="20"/>
        <v>-1.9111535699999997</v>
      </c>
    </row>
    <row r="1308" spans="1:12" ht="15" x14ac:dyDescent="0.2">
      <c r="A1308" s="8"/>
      <c r="B1308" s="28"/>
      <c r="C1308" s="28"/>
      <c r="D1308" s="13"/>
      <c r="E1308" s="13"/>
      <c r="F1308" s="13"/>
      <c r="G1308" s="59"/>
      <c r="H1308" s="60" t="s">
        <v>1860</v>
      </c>
      <c r="I1308" s="61" t="s">
        <v>1780</v>
      </c>
      <c r="J1308" s="62">
        <v>22.355124</v>
      </c>
      <c r="K1308" s="62">
        <v>23.149136739999996</v>
      </c>
      <c r="L1308" s="62">
        <f t="shared" si="20"/>
        <v>0.79401273999999589</v>
      </c>
    </row>
    <row r="1309" spans="1:12" ht="15" x14ac:dyDescent="0.2">
      <c r="A1309" s="8"/>
      <c r="B1309" s="28"/>
      <c r="C1309" s="28"/>
      <c r="D1309" s="13"/>
      <c r="E1309" s="13"/>
      <c r="F1309" s="13"/>
      <c r="G1309" s="59"/>
      <c r="H1309" s="60" t="s">
        <v>1834</v>
      </c>
      <c r="I1309" s="61" t="s">
        <v>1781</v>
      </c>
      <c r="J1309" s="62">
        <v>23.443816999999999</v>
      </c>
      <c r="K1309" s="62">
        <v>23.837978280000002</v>
      </c>
      <c r="L1309" s="62">
        <f t="shared" si="20"/>
        <v>0.39416128000000228</v>
      </c>
    </row>
    <row r="1310" spans="1:12" ht="15" x14ac:dyDescent="0.2">
      <c r="A1310" s="8"/>
      <c r="B1310" s="28"/>
      <c r="C1310" s="28"/>
      <c r="D1310" s="13"/>
      <c r="E1310" s="13"/>
      <c r="F1310" s="13"/>
      <c r="G1310" s="59"/>
      <c r="H1310" s="60" t="s">
        <v>1835</v>
      </c>
      <c r="I1310" s="61" t="s">
        <v>1624</v>
      </c>
      <c r="J1310" s="62">
        <v>22.577024000000002</v>
      </c>
      <c r="K1310" s="62">
        <v>20.765615080000003</v>
      </c>
      <c r="L1310" s="62">
        <f t="shared" si="20"/>
        <v>-1.8114089199999981</v>
      </c>
    </row>
    <row r="1311" spans="1:12" ht="15" x14ac:dyDescent="0.2">
      <c r="A1311" s="8"/>
      <c r="B1311" s="28"/>
      <c r="C1311" s="28"/>
      <c r="D1311" s="13"/>
      <c r="E1311" s="13"/>
      <c r="F1311" s="13"/>
      <c r="G1311" s="59"/>
      <c r="H1311" s="60" t="s">
        <v>1836</v>
      </c>
      <c r="I1311" s="61" t="s">
        <v>1782</v>
      </c>
      <c r="J1311" s="62">
        <v>23.33464</v>
      </c>
      <c r="K1311" s="62">
        <v>18.935090420000002</v>
      </c>
      <c r="L1311" s="62">
        <f t="shared" si="20"/>
        <v>-4.3995495799999986</v>
      </c>
    </row>
    <row r="1312" spans="1:12" ht="15" x14ac:dyDescent="0.2">
      <c r="A1312" s="8"/>
      <c r="B1312" s="28"/>
      <c r="C1312" s="28"/>
      <c r="D1312" s="13"/>
      <c r="E1312" s="13"/>
      <c r="F1312" s="13"/>
      <c r="G1312" s="59"/>
      <c r="H1312" s="60" t="s">
        <v>1862</v>
      </c>
      <c r="I1312" s="61" t="s">
        <v>1783</v>
      </c>
      <c r="J1312" s="62">
        <v>5.6665780000000003</v>
      </c>
      <c r="K1312" s="62">
        <v>9.6978537200000012</v>
      </c>
      <c r="L1312" s="62">
        <f t="shared" si="20"/>
        <v>4.0312757200000009</v>
      </c>
    </row>
    <row r="1313" spans="1:12" ht="15" x14ac:dyDescent="0.2">
      <c r="A1313" s="8"/>
      <c r="B1313" s="28"/>
      <c r="C1313" s="28"/>
      <c r="D1313" s="13"/>
      <c r="E1313" s="13"/>
      <c r="F1313" s="13"/>
      <c r="G1313" s="59"/>
      <c r="H1313" s="60" t="s">
        <v>1863</v>
      </c>
      <c r="I1313" s="61" t="s">
        <v>1784</v>
      </c>
      <c r="J1313" s="62">
        <v>22.544839</v>
      </c>
      <c r="K1313" s="62">
        <v>15.597458600000001</v>
      </c>
      <c r="L1313" s="62">
        <f t="shared" si="20"/>
        <v>-6.9473803999999983</v>
      </c>
    </row>
    <row r="1314" spans="1:12" ht="30" x14ac:dyDescent="0.2">
      <c r="A1314" s="8"/>
      <c r="B1314" s="28"/>
      <c r="C1314" s="28"/>
      <c r="D1314" s="13"/>
      <c r="E1314" s="13"/>
      <c r="F1314" s="13"/>
      <c r="G1314" s="59"/>
      <c r="H1314" s="60" t="s">
        <v>1864</v>
      </c>
      <c r="I1314" s="61" t="s">
        <v>1785</v>
      </c>
      <c r="J1314" s="62">
        <v>17.981515000000002</v>
      </c>
      <c r="K1314" s="62">
        <v>14.387019059999997</v>
      </c>
      <c r="L1314" s="62">
        <f t="shared" si="20"/>
        <v>-3.5944959400000052</v>
      </c>
    </row>
    <row r="1315" spans="1:12" ht="15" x14ac:dyDescent="0.2">
      <c r="A1315" s="8"/>
      <c r="B1315" s="28"/>
      <c r="C1315" s="28"/>
      <c r="D1315" s="13"/>
      <c r="E1315" s="13"/>
      <c r="F1315" s="13"/>
      <c r="G1315" s="59"/>
      <c r="H1315" s="60" t="s">
        <v>1865</v>
      </c>
      <c r="I1315" s="61" t="s">
        <v>1786</v>
      </c>
      <c r="J1315" s="62">
        <v>16.224610999999999</v>
      </c>
      <c r="K1315" s="62">
        <v>16.143153479999999</v>
      </c>
      <c r="L1315" s="62">
        <f t="shared" si="20"/>
        <v>-8.1457520000000727E-2</v>
      </c>
    </row>
    <row r="1316" spans="1:12" ht="15" x14ac:dyDescent="0.2">
      <c r="A1316" s="8"/>
      <c r="B1316" s="28"/>
      <c r="C1316" s="28"/>
      <c r="D1316" s="13"/>
      <c r="E1316" s="13"/>
      <c r="F1316" s="13"/>
      <c r="G1316" s="59"/>
      <c r="H1316" s="60" t="s">
        <v>1867</v>
      </c>
      <c r="I1316" s="61" t="s">
        <v>1773</v>
      </c>
      <c r="J1316" s="62">
        <v>17.184989999999999</v>
      </c>
      <c r="K1316" s="62">
        <v>4.0647484299999999</v>
      </c>
      <c r="L1316" s="62">
        <f t="shared" si="20"/>
        <v>-13.120241569999999</v>
      </c>
    </row>
    <row r="1317" spans="1:12" ht="15" x14ac:dyDescent="0.2">
      <c r="A1317" s="8"/>
      <c r="B1317" s="28"/>
      <c r="C1317" s="28"/>
      <c r="D1317" s="13"/>
      <c r="E1317" s="13"/>
      <c r="F1317" s="13"/>
      <c r="G1317" s="59"/>
      <c r="H1317" s="60" t="s">
        <v>1868</v>
      </c>
      <c r="I1317" s="61" t="s">
        <v>1183</v>
      </c>
      <c r="J1317" s="62">
        <v>191.163736</v>
      </c>
      <c r="K1317" s="62">
        <v>75.233617049999978</v>
      </c>
      <c r="L1317" s="62">
        <f t="shared" si="20"/>
        <v>-115.93011895000002</v>
      </c>
    </row>
    <row r="1318" spans="1:12" ht="15" x14ac:dyDescent="0.2">
      <c r="A1318" s="8"/>
      <c r="B1318" s="28"/>
      <c r="C1318" s="28"/>
      <c r="D1318" s="13"/>
      <c r="E1318" s="13"/>
      <c r="F1318" s="13"/>
      <c r="G1318" s="59"/>
      <c r="H1318" s="60" t="s">
        <v>1869</v>
      </c>
      <c r="I1318" s="67" t="s">
        <v>1787</v>
      </c>
      <c r="J1318" s="62">
        <v>179.37959499999999</v>
      </c>
      <c r="K1318" s="62">
        <v>336.19337822999995</v>
      </c>
      <c r="L1318" s="62">
        <f t="shared" si="20"/>
        <v>156.81378322999996</v>
      </c>
    </row>
    <row r="1319" spans="1:12" ht="15" x14ac:dyDescent="0.2">
      <c r="A1319" s="8"/>
      <c r="B1319" s="28"/>
      <c r="C1319" s="28"/>
      <c r="D1319" s="13"/>
      <c r="E1319" s="13"/>
      <c r="F1319" s="13"/>
      <c r="G1319" s="59"/>
      <c r="H1319" s="60" t="s">
        <v>1870</v>
      </c>
      <c r="I1319" s="61" t="s">
        <v>1184</v>
      </c>
      <c r="J1319" s="62">
        <v>75.210076999999998</v>
      </c>
      <c r="K1319" s="62">
        <v>49.441416930000003</v>
      </c>
      <c r="L1319" s="62">
        <f t="shared" si="20"/>
        <v>-25.768660069999996</v>
      </c>
    </row>
    <row r="1320" spans="1:12" ht="15" x14ac:dyDescent="0.2">
      <c r="A1320" s="8"/>
      <c r="B1320" s="28"/>
      <c r="C1320" s="28"/>
      <c r="D1320" s="13"/>
      <c r="E1320" s="13"/>
      <c r="F1320" s="13"/>
      <c r="G1320" s="59"/>
      <c r="H1320" s="60" t="s">
        <v>1814</v>
      </c>
      <c r="I1320" s="61" t="s">
        <v>1788</v>
      </c>
      <c r="J1320" s="62">
        <v>11.579844</v>
      </c>
      <c r="K1320" s="62">
        <v>8.4206357999999994</v>
      </c>
      <c r="L1320" s="62">
        <f t="shared" si="20"/>
        <v>-3.1592082000000001</v>
      </c>
    </row>
    <row r="1321" spans="1:12" ht="30" x14ac:dyDescent="0.2">
      <c r="A1321" s="8"/>
      <c r="B1321" s="28"/>
      <c r="C1321" s="28"/>
      <c r="D1321" s="13"/>
      <c r="E1321" s="13"/>
      <c r="F1321" s="13"/>
      <c r="G1321" s="59"/>
      <c r="H1321" s="60" t="s">
        <v>1816</v>
      </c>
      <c r="I1321" s="61" t="s">
        <v>1789</v>
      </c>
      <c r="J1321" s="62">
        <v>5.5295059999999996</v>
      </c>
      <c r="K1321" s="62">
        <v>3.6109665200000003</v>
      </c>
      <c r="L1321" s="62">
        <f t="shared" si="20"/>
        <v>-1.9185394799999993</v>
      </c>
    </row>
    <row r="1322" spans="1:12" ht="15" x14ac:dyDescent="0.2">
      <c r="A1322" s="8"/>
      <c r="B1322" s="28"/>
      <c r="C1322" s="28"/>
      <c r="D1322" s="13"/>
      <c r="E1322" s="13"/>
      <c r="F1322" s="13"/>
      <c r="G1322" s="59"/>
      <c r="H1322" s="60" t="s">
        <v>1817</v>
      </c>
      <c r="I1322" s="61" t="s">
        <v>1790</v>
      </c>
      <c r="J1322" s="62">
        <v>330.92619200000001</v>
      </c>
      <c r="K1322" s="62">
        <v>601.16198140999984</v>
      </c>
      <c r="L1322" s="62">
        <f t="shared" si="20"/>
        <v>270.23578940999982</v>
      </c>
    </row>
    <row r="1323" spans="1:12" ht="30" x14ac:dyDescent="0.2">
      <c r="A1323" s="8"/>
      <c r="B1323" s="28"/>
      <c r="C1323" s="28"/>
      <c r="D1323" s="13"/>
      <c r="E1323" s="13"/>
      <c r="F1323" s="13"/>
      <c r="G1323" s="59"/>
      <c r="H1323" s="60" t="s">
        <v>1844</v>
      </c>
      <c r="I1323" s="61" t="s">
        <v>1791</v>
      </c>
      <c r="J1323" s="62">
        <v>56.254883</v>
      </c>
      <c r="K1323" s="62">
        <v>52.563767470000002</v>
      </c>
      <c r="L1323" s="62">
        <f t="shared" si="20"/>
        <v>-3.6911155299999976</v>
      </c>
    </row>
    <row r="1324" spans="1:12" ht="15" x14ac:dyDescent="0.2">
      <c r="A1324" s="8"/>
      <c r="B1324" s="28"/>
      <c r="C1324" s="28"/>
      <c r="D1324" s="13"/>
      <c r="E1324" s="13"/>
      <c r="F1324" s="13"/>
      <c r="G1324" s="59"/>
      <c r="H1324" s="60" t="s">
        <v>1846</v>
      </c>
      <c r="I1324" s="61" t="s">
        <v>1792</v>
      </c>
      <c r="J1324" s="62">
        <v>5.5737230000000002</v>
      </c>
      <c r="K1324" s="62">
        <v>3.7562408599999997</v>
      </c>
      <c r="L1324" s="62">
        <f t="shared" si="20"/>
        <v>-1.8174821400000005</v>
      </c>
    </row>
    <row r="1325" spans="1:12" ht="15" x14ac:dyDescent="0.2">
      <c r="A1325" s="8"/>
      <c r="B1325" s="28"/>
      <c r="C1325" s="28"/>
      <c r="D1325" s="13"/>
      <c r="E1325" s="13"/>
      <c r="F1325" s="13"/>
      <c r="G1325" s="59"/>
      <c r="H1325" s="60" t="s">
        <v>1847</v>
      </c>
      <c r="I1325" s="61" t="s">
        <v>1210</v>
      </c>
      <c r="J1325" s="62">
        <v>15.665075</v>
      </c>
      <c r="K1325" s="62">
        <v>18.498928310000004</v>
      </c>
      <c r="L1325" s="62">
        <f t="shared" si="20"/>
        <v>2.8338533100000038</v>
      </c>
    </row>
    <row r="1326" spans="1:12" ht="15" x14ac:dyDescent="0.2">
      <c r="A1326" s="8"/>
      <c r="B1326" s="28"/>
      <c r="C1326" s="28"/>
      <c r="D1326" s="13"/>
      <c r="E1326" s="13"/>
      <c r="F1326" s="13"/>
      <c r="G1326" s="59"/>
      <c r="H1326" s="60" t="s">
        <v>1848</v>
      </c>
      <c r="I1326" s="61" t="s">
        <v>1793</v>
      </c>
      <c r="J1326" s="62">
        <v>24.797547999999999</v>
      </c>
      <c r="K1326" s="62">
        <v>27.10947517</v>
      </c>
      <c r="L1326" s="62">
        <f t="shared" si="20"/>
        <v>2.3119271700000006</v>
      </c>
    </row>
    <row r="1327" spans="1:12" ht="15" x14ac:dyDescent="0.2">
      <c r="A1327" s="8"/>
      <c r="B1327" s="28"/>
      <c r="C1327" s="28"/>
      <c r="D1327" s="13"/>
      <c r="E1327" s="13"/>
      <c r="F1327" s="13"/>
      <c r="G1327" s="59"/>
      <c r="H1327" s="60" t="s">
        <v>1849</v>
      </c>
      <c r="I1327" s="61" t="s">
        <v>1209</v>
      </c>
      <c r="J1327" s="62">
        <v>49.780938999999996</v>
      </c>
      <c r="K1327" s="62">
        <v>42.783108770000005</v>
      </c>
      <c r="L1327" s="62">
        <f t="shared" si="20"/>
        <v>-6.997830229999991</v>
      </c>
    </row>
    <row r="1328" spans="1:12" ht="30" x14ac:dyDescent="0.2">
      <c r="A1328" s="8"/>
      <c r="B1328" s="28"/>
      <c r="C1328" s="28"/>
      <c r="D1328" s="13"/>
      <c r="E1328" s="13"/>
      <c r="F1328" s="13"/>
      <c r="G1328" s="59"/>
      <c r="H1328" s="60" t="s">
        <v>1990</v>
      </c>
      <c r="I1328" s="61" t="s">
        <v>1794</v>
      </c>
      <c r="J1328" s="62">
        <v>20.089991999999999</v>
      </c>
      <c r="K1328" s="62">
        <v>14.002855380000002</v>
      </c>
      <c r="L1328" s="62">
        <f t="shared" si="20"/>
        <v>-6.0871366199999972</v>
      </c>
    </row>
    <row r="1329" spans="1:12" ht="30" x14ac:dyDescent="0.2">
      <c r="A1329" s="8"/>
      <c r="B1329" s="28"/>
      <c r="C1329" s="28"/>
      <c r="D1329" s="13"/>
      <c r="E1329" s="13"/>
      <c r="F1329" s="13"/>
      <c r="G1329" s="59"/>
      <c r="H1329" s="60" t="s">
        <v>1837</v>
      </c>
      <c r="I1329" s="61" t="s">
        <v>1795</v>
      </c>
      <c r="J1329" s="62">
        <v>12.096446</v>
      </c>
      <c r="K1329" s="62">
        <v>0.44721775000000002</v>
      </c>
      <c r="L1329" s="62">
        <f t="shared" si="20"/>
        <v>-11.64922825</v>
      </c>
    </row>
    <row r="1330" spans="1:12" ht="15" x14ac:dyDescent="0.2">
      <c r="A1330" s="8"/>
      <c r="B1330" s="28"/>
      <c r="C1330" s="28"/>
      <c r="D1330" s="13"/>
      <c r="E1330" s="13"/>
      <c r="F1330" s="13"/>
      <c r="G1330" s="59"/>
      <c r="H1330" s="60" t="s">
        <v>1880</v>
      </c>
      <c r="I1330" s="61" t="s">
        <v>2174</v>
      </c>
      <c r="J1330" s="62">
        <v>5.3268630000000003</v>
      </c>
      <c r="K1330" s="62">
        <v>12.289264640000001</v>
      </c>
      <c r="L1330" s="62">
        <f t="shared" si="20"/>
        <v>6.9624016400000004</v>
      </c>
    </row>
    <row r="1331" spans="1:12" ht="15" x14ac:dyDescent="0.2">
      <c r="A1331" s="8"/>
      <c r="B1331" s="28"/>
      <c r="C1331" s="28"/>
      <c r="D1331" s="13"/>
      <c r="E1331" s="13"/>
      <c r="F1331" s="13"/>
      <c r="G1331" s="59"/>
      <c r="H1331" s="60" t="s">
        <v>1881</v>
      </c>
      <c r="I1331" s="61" t="s">
        <v>1796</v>
      </c>
      <c r="J1331" s="62">
        <v>25.520071999999999</v>
      </c>
      <c r="K1331" s="62">
        <v>13.350302180000003</v>
      </c>
      <c r="L1331" s="62">
        <f t="shared" si="20"/>
        <v>-12.169769819999996</v>
      </c>
    </row>
    <row r="1332" spans="1:12" ht="30" x14ac:dyDescent="0.2">
      <c r="A1332" s="8"/>
      <c r="B1332" s="28"/>
      <c r="C1332" s="28"/>
      <c r="D1332" s="13"/>
      <c r="E1332" s="13"/>
      <c r="F1332" s="13"/>
      <c r="G1332" s="59"/>
      <c r="H1332" s="60" t="s">
        <v>1882</v>
      </c>
      <c r="I1332" s="61" t="s">
        <v>1797</v>
      </c>
      <c r="J1332" s="62">
        <v>25.783985999999999</v>
      </c>
      <c r="K1332" s="62">
        <v>16.501367379999998</v>
      </c>
      <c r="L1332" s="62">
        <f t="shared" si="20"/>
        <v>-9.2826186200000009</v>
      </c>
    </row>
    <row r="1333" spans="1:12" ht="15" x14ac:dyDescent="0.2">
      <c r="A1333" s="8"/>
      <c r="B1333" s="28"/>
      <c r="C1333" s="28"/>
      <c r="D1333" s="13"/>
      <c r="E1333" s="13"/>
      <c r="F1333" s="13"/>
      <c r="G1333" s="59"/>
      <c r="H1333" s="60" t="s">
        <v>2130</v>
      </c>
      <c r="I1333" s="61" t="s">
        <v>1196</v>
      </c>
      <c r="J1333" s="62">
        <v>12.599835000000001</v>
      </c>
      <c r="K1333" s="62">
        <v>1317.6474556600001</v>
      </c>
      <c r="L1333" s="62">
        <f t="shared" si="20"/>
        <v>1305.0476206600001</v>
      </c>
    </row>
    <row r="1334" spans="1:12" ht="15" x14ac:dyDescent="0.2">
      <c r="A1334" s="8"/>
      <c r="B1334" s="28"/>
      <c r="C1334" s="28"/>
      <c r="D1334" s="13"/>
      <c r="E1334" s="13"/>
      <c r="F1334" s="13"/>
      <c r="G1334" s="59"/>
      <c r="H1334" s="60" t="s">
        <v>1884</v>
      </c>
      <c r="I1334" s="61" t="s">
        <v>1197</v>
      </c>
      <c r="J1334" s="62">
        <v>34.532580000000003</v>
      </c>
      <c r="K1334" s="62">
        <v>33.043747889999999</v>
      </c>
      <c r="L1334" s="62">
        <f t="shared" si="20"/>
        <v>-1.4888321100000041</v>
      </c>
    </row>
    <row r="1335" spans="1:12" ht="15" x14ac:dyDescent="0.2">
      <c r="A1335" s="8"/>
      <c r="B1335" s="28"/>
      <c r="C1335" s="28"/>
      <c r="D1335" s="13"/>
      <c r="E1335" s="13"/>
      <c r="F1335" s="13"/>
      <c r="G1335" s="59"/>
      <c r="H1335" s="60" t="s">
        <v>1885</v>
      </c>
      <c r="I1335" s="61" t="s">
        <v>1198</v>
      </c>
      <c r="J1335" s="62">
        <v>13.706893000000001</v>
      </c>
      <c r="K1335" s="62">
        <v>244.94754368999997</v>
      </c>
      <c r="L1335" s="62">
        <f t="shared" si="20"/>
        <v>231.24065068999997</v>
      </c>
    </row>
    <row r="1336" spans="1:12" ht="30" x14ac:dyDescent="0.2">
      <c r="A1336" s="8"/>
      <c r="B1336" s="28"/>
      <c r="C1336" s="28"/>
      <c r="D1336" s="13"/>
      <c r="E1336" s="13"/>
      <c r="F1336" s="13"/>
      <c r="G1336" s="59"/>
      <c r="H1336" s="60" t="s">
        <v>1886</v>
      </c>
      <c r="I1336" s="61" t="s">
        <v>1798</v>
      </c>
      <c r="J1336" s="62">
        <v>13.746013</v>
      </c>
      <c r="K1336" s="62">
        <v>13.761525040000002</v>
      </c>
      <c r="L1336" s="62">
        <f t="shared" si="20"/>
        <v>1.5512040000002614E-2</v>
      </c>
    </row>
    <row r="1337" spans="1:12" ht="15" x14ac:dyDescent="0.2">
      <c r="A1337" s="8"/>
      <c r="B1337" s="28"/>
      <c r="C1337" s="28"/>
      <c r="D1337" s="13"/>
      <c r="E1337" s="13"/>
      <c r="F1337" s="13"/>
      <c r="G1337" s="59"/>
      <c r="H1337" s="60" t="s">
        <v>1893</v>
      </c>
      <c r="I1337" s="61" t="s">
        <v>1799</v>
      </c>
      <c r="J1337" s="62">
        <v>5.3819879999999998</v>
      </c>
      <c r="K1337" s="62">
        <v>3.20852622</v>
      </c>
      <c r="L1337" s="62">
        <f t="shared" si="20"/>
        <v>-2.1734617799999998</v>
      </c>
    </row>
    <row r="1338" spans="1:12" ht="15" x14ac:dyDescent="0.2">
      <c r="A1338" s="8"/>
      <c r="B1338" s="28"/>
      <c r="C1338" s="28"/>
      <c r="D1338" s="13"/>
      <c r="E1338" s="13"/>
      <c r="F1338" s="13"/>
      <c r="G1338" s="59"/>
      <c r="H1338" s="60" t="s">
        <v>1894</v>
      </c>
      <c r="I1338" s="61" t="s">
        <v>1800</v>
      </c>
      <c r="J1338" s="62">
        <v>18.163440999999999</v>
      </c>
      <c r="K1338" s="62">
        <v>17.565913399999999</v>
      </c>
      <c r="L1338" s="62">
        <f t="shared" si="20"/>
        <v>-0.59752759999999938</v>
      </c>
    </row>
    <row r="1339" spans="1:12" ht="15" x14ac:dyDescent="0.2">
      <c r="A1339" s="8"/>
      <c r="B1339" s="28"/>
      <c r="C1339" s="28"/>
      <c r="D1339" s="13"/>
      <c r="E1339" s="13"/>
      <c r="F1339" s="13"/>
      <c r="G1339" s="59"/>
      <c r="H1339" s="60" t="s">
        <v>1895</v>
      </c>
      <c r="I1339" s="61" t="s">
        <v>1801</v>
      </c>
      <c r="J1339" s="62">
        <v>18.173665</v>
      </c>
      <c r="K1339" s="62">
        <v>12.135817029999998</v>
      </c>
      <c r="L1339" s="62">
        <f t="shared" si="20"/>
        <v>-6.0378479700000014</v>
      </c>
    </row>
    <row r="1340" spans="1:12" ht="30" x14ac:dyDescent="0.2">
      <c r="A1340" s="8"/>
      <c r="B1340" s="28"/>
      <c r="C1340" s="28"/>
      <c r="D1340" s="13"/>
      <c r="E1340" s="13"/>
      <c r="F1340" s="13"/>
      <c r="G1340" s="59"/>
      <c r="H1340" s="60" t="s">
        <v>1903</v>
      </c>
      <c r="I1340" s="61" t="s">
        <v>1802</v>
      </c>
      <c r="J1340" s="62">
        <v>5.5152279999999996</v>
      </c>
      <c r="K1340" s="62">
        <v>5.6019379699999998</v>
      </c>
      <c r="L1340" s="62">
        <f t="shared" si="20"/>
        <v>8.6709970000000247E-2</v>
      </c>
    </row>
    <row r="1341" spans="1:12" ht="30" x14ac:dyDescent="0.2">
      <c r="A1341" s="8"/>
      <c r="B1341" s="28"/>
      <c r="C1341" s="28"/>
      <c r="D1341" s="13"/>
      <c r="E1341" s="13"/>
      <c r="F1341" s="13"/>
      <c r="G1341" s="59"/>
      <c r="H1341" s="60" t="s">
        <v>1904</v>
      </c>
      <c r="I1341" s="61" t="s">
        <v>1803</v>
      </c>
      <c r="J1341" s="62">
        <v>31.930914999999999</v>
      </c>
      <c r="K1341" s="62">
        <v>42.323952349999999</v>
      </c>
      <c r="L1341" s="62">
        <f t="shared" si="20"/>
        <v>10.39303735</v>
      </c>
    </row>
    <row r="1342" spans="1:12" ht="30" x14ac:dyDescent="0.2">
      <c r="A1342" s="8"/>
      <c r="B1342" s="28"/>
      <c r="C1342" s="28"/>
      <c r="D1342" s="13"/>
      <c r="E1342" s="13"/>
      <c r="F1342" s="13"/>
      <c r="G1342" s="59"/>
      <c r="H1342" s="60" t="s">
        <v>1905</v>
      </c>
      <c r="I1342" s="61" t="s">
        <v>1804</v>
      </c>
      <c r="J1342" s="62">
        <v>31.534233</v>
      </c>
      <c r="K1342" s="62">
        <v>24.59908639</v>
      </c>
      <c r="L1342" s="62">
        <f t="shared" si="20"/>
        <v>-6.9351466100000003</v>
      </c>
    </row>
    <row r="1343" spans="1:12" ht="15" x14ac:dyDescent="0.2">
      <c r="A1343" s="8"/>
      <c r="B1343" s="28"/>
      <c r="C1343" s="28"/>
      <c r="D1343" s="13"/>
      <c r="E1343" s="13"/>
      <c r="F1343" s="13"/>
      <c r="G1343" s="55" t="s">
        <v>41</v>
      </c>
      <c r="H1343" s="56"/>
      <c r="I1343" s="57"/>
      <c r="J1343" s="58">
        <v>62009.828225999998</v>
      </c>
      <c r="K1343" s="58">
        <v>53981.351832620014</v>
      </c>
      <c r="L1343" s="58">
        <f t="shared" si="20"/>
        <v>-8028.4763933799841</v>
      </c>
    </row>
    <row r="1344" spans="1:12" ht="15" x14ac:dyDescent="0.2">
      <c r="A1344" s="8"/>
      <c r="B1344" s="28"/>
      <c r="C1344" s="28"/>
      <c r="D1344" s="13"/>
      <c r="E1344" s="13"/>
      <c r="F1344" s="13"/>
      <c r="G1344" s="59"/>
      <c r="H1344" s="60" t="s">
        <v>42</v>
      </c>
      <c r="I1344" s="61" t="s">
        <v>2380</v>
      </c>
      <c r="J1344" s="62">
        <v>100</v>
      </c>
      <c r="K1344" s="62">
        <v>985.85852524999996</v>
      </c>
      <c r="L1344" s="62">
        <f t="shared" si="20"/>
        <v>885.85852524999996</v>
      </c>
    </row>
    <row r="1345" spans="1:12" ht="15" x14ac:dyDescent="0.2">
      <c r="A1345" s="8"/>
      <c r="B1345" s="28"/>
      <c r="C1345" s="28"/>
      <c r="D1345" s="13"/>
      <c r="E1345" s="13"/>
      <c r="F1345" s="13"/>
      <c r="G1345" s="59"/>
      <c r="H1345" s="60" t="s">
        <v>76</v>
      </c>
      <c r="I1345" s="61" t="s">
        <v>1805</v>
      </c>
      <c r="J1345" s="62">
        <v>1877.056304</v>
      </c>
      <c r="K1345" s="62">
        <v>3739.374727079999</v>
      </c>
      <c r="L1345" s="62">
        <f t="shared" si="20"/>
        <v>1862.3184230799991</v>
      </c>
    </row>
    <row r="1346" spans="1:12" ht="15" x14ac:dyDescent="0.2">
      <c r="A1346" s="8"/>
      <c r="B1346" s="28"/>
      <c r="C1346" s="28"/>
      <c r="D1346" s="13"/>
      <c r="E1346" s="13"/>
      <c r="F1346" s="13"/>
      <c r="G1346" s="59"/>
      <c r="H1346" s="60" t="s">
        <v>78</v>
      </c>
      <c r="I1346" s="61" t="s">
        <v>64</v>
      </c>
      <c r="J1346" s="62">
        <v>52.650270999999996</v>
      </c>
      <c r="K1346" s="62">
        <v>41.486084959999999</v>
      </c>
      <c r="L1346" s="62">
        <f t="shared" si="20"/>
        <v>-11.164186039999997</v>
      </c>
    </row>
    <row r="1347" spans="1:12" ht="15" x14ac:dyDescent="0.2">
      <c r="A1347" s="8"/>
      <c r="B1347" s="28"/>
      <c r="C1347" s="28"/>
      <c r="D1347" s="13"/>
      <c r="E1347" s="13"/>
      <c r="F1347" s="13"/>
      <c r="G1347" s="59"/>
      <c r="H1347" s="60" t="s">
        <v>44</v>
      </c>
      <c r="I1347" s="61" t="s">
        <v>45</v>
      </c>
      <c r="J1347" s="62">
        <v>21397.015877000002</v>
      </c>
      <c r="K1347" s="62">
        <v>18412.327611290013</v>
      </c>
      <c r="L1347" s="62">
        <f t="shared" si="20"/>
        <v>-2984.6882657099886</v>
      </c>
    </row>
    <row r="1348" spans="1:12" ht="15" x14ac:dyDescent="0.2">
      <c r="A1348" s="8"/>
      <c r="B1348" s="28"/>
      <c r="C1348" s="28"/>
      <c r="D1348" s="13"/>
      <c r="E1348" s="13"/>
      <c r="F1348" s="13"/>
      <c r="G1348" s="59"/>
      <c r="H1348" s="60" t="s">
        <v>88</v>
      </c>
      <c r="I1348" s="61" t="s">
        <v>51</v>
      </c>
      <c r="J1348" s="62">
        <v>66.492605999999995</v>
      </c>
      <c r="K1348" s="62">
        <v>60.439758750000017</v>
      </c>
      <c r="L1348" s="62">
        <f t="shared" si="20"/>
        <v>-6.0528472499999779</v>
      </c>
    </row>
    <row r="1349" spans="1:12" ht="15" x14ac:dyDescent="0.2">
      <c r="A1349" s="8"/>
      <c r="B1349" s="28"/>
      <c r="C1349" s="28"/>
      <c r="D1349" s="13"/>
      <c r="E1349" s="13"/>
      <c r="F1349" s="13"/>
      <c r="G1349" s="59"/>
      <c r="H1349" s="60" t="s">
        <v>46</v>
      </c>
      <c r="I1349" s="61" t="s">
        <v>1806</v>
      </c>
      <c r="J1349" s="62">
        <v>2603.4584589999999</v>
      </c>
      <c r="K1349" s="62">
        <v>3404.4421085099993</v>
      </c>
      <c r="L1349" s="62">
        <f t="shared" si="20"/>
        <v>800.9836495099994</v>
      </c>
    </row>
    <row r="1350" spans="1:12" ht="15" x14ac:dyDescent="0.2">
      <c r="A1350" s="8"/>
      <c r="B1350" s="28"/>
      <c r="C1350" s="28"/>
      <c r="D1350" s="13"/>
      <c r="E1350" s="13"/>
      <c r="F1350" s="13"/>
      <c r="G1350" s="59"/>
      <c r="H1350" s="60" t="s">
        <v>48</v>
      </c>
      <c r="I1350" s="67" t="s">
        <v>69</v>
      </c>
      <c r="J1350" s="62">
        <v>241.57625100000001</v>
      </c>
      <c r="K1350" s="62">
        <v>243.89801177000001</v>
      </c>
      <c r="L1350" s="62">
        <f t="shared" si="20"/>
        <v>2.3217607699999974</v>
      </c>
    </row>
    <row r="1351" spans="1:12" ht="15" x14ac:dyDescent="0.2">
      <c r="A1351" s="8"/>
      <c r="B1351" s="28"/>
      <c r="C1351" s="28"/>
      <c r="D1351" s="13"/>
      <c r="E1351" s="13"/>
      <c r="F1351" s="13"/>
      <c r="G1351" s="59"/>
      <c r="H1351" s="60" t="s">
        <v>50</v>
      </c>
      <c r="I1351" s="61" t="s">
        <v>2175</v>
      </c>
      <c r="J1351" s="62">
        <v>35671.578458000004</v>
      </c>
      <c r="K1351" s="62">
        <v>27093.525005010004</v>
      </c>
      <c r="L1351" s="62">
        <f t="shared" si="20"/>
        <v>-8578.0534529899996</v>
      </c>
    </row>
    <row r="1352" spans="1:12" ht="15" x14ac:dyDescent="0.2">
      <c r="A1352" s="8"/>
      <c r="B1352" s="28"/>
      <c r="C1352" s="28"/>
      <c r="D1352" s="13"/>
      <c r="E1352" s="29">
        <v>37</v>
      </c>
      <c r="F1352" s="30" t="s">
        <v>317</v>
      </c>
      <c r="G1352" s="31"/>
      <c r="H1352" s="32"/>
      <c r="I1352" s="33"/>
      <c r="J1352" s="34">
        <v>141.450986</v>
      </c>
      <c r="K1352" s="34">
        <v>150.57537284000003</v>
      </c>
      <c r="L1352" s="34">
        <f t="shared" si="20"/>
        <v>9.1243868400000281</v>
      </c>
    </row>
    <row r="1353" spans="1:12" ht="15" x14ac:dyDescent="0.2">
      <c r="A1353" s="8"/>
      <c r="B1353" s="28"/>
      <c r="C1353" s="28"/>
      <c r="D1353" s="13"/>
      <c r="E1353" s="13"/>
      <c r="F1353" s="13"/>
      <c r="G1353" s="55" t="s">
        <v>2</v>
      </c>
      <c r="H1353" s="56"/>
      <c r="I1353" s="57"/>
      <c r="J1353" s="58">
        <v>141.450986</v>
      </c>
      <c r="K1353" s="58">
        <v>150.57537284000003</v>
      </c>
      <c r="L1353" s="58">
        <f t="shared" ref="L1353:L1416" si="21">+K1353-J1353</f>
        <v>9.1243868400000281</v>
      </c>
    </row>
    <row r="1354" spans="1:12" ht="15" x14ac:dyDescent="0.2">
      <c r="A1354" s="8"/>
      <c r="B1354" s="28"/>
      <c r="C1354" s="28"/>
      <c r="D1354" s="13"/>
      <c r="E1354" s="13"/>
      <c r="F1354" s="13"/>
      <c r="G1354" s="59"/>
      <c r="H1354" s="60" t="s">
        <v>1812</v>
      </c>
      <c r="I1354" s="61" t="s">
        <v>317</v>
      </c>
      <c r="J1354" s="62">
        <v>20.662237999999999</v>
      </c>
      <c r="K1354" s="62">
        <v>16.030631110000002</v>
      </c>
      <c r="L1354" s="62">
        <f t="shared" si="21"/>
        <v>-4.6316068899999969</v>
      </c>
    </row>
    <row r="1355" spans="1:12" ht="15" x14ac:dyDescent="0.2">
      <c r="A1355" s="8"/>
      <c r="B1355" s="28"/>
      <c r="C1355" s="28"/>
      <c r="D1355" s="13"/>
      <c r="E1355" s="13"/>
      <c r="F1355" s="13"/>
      <c r="G1355" s="59"/>
      <c r="H1355" s="60" t="s">
        <v>1825</v>
      </c>
      <c r="I1355" s="61" t="s">
        <v>1773</v>
      </c>
      <c r="J1355" s="62">
        <v>31.887250999999999</v>
      </c>
      <c r="K1355" s="62">
        <v>27.484058940000001</v>
      </c>
      <c r="L1355" s="62">
        <f t="shared" si="21"/>
        <v>-4.4031920599999985</v>
      </c>
    </row>
    <row r="1356" spans="1:12" ht="15" x14ac:dyDescent="0.2">
      <c r="A1356" s="8"/>
      <c r="B1356" s="28"/>
      <c r="C1356" s="28"/>
      <c r="D1356" s="13"/>
      <c r="E1356" s="13"/>
      <c r="F1356" s="13"/>
      <c r="G1356" s="59"/>
      <c r="H1356" s="60" t="s">
        <v>1826</v>
      </c>
      <c r="I1356" s="61" t="s">
        <v>1683</v>
      </c>
      <c r="J1356" s="62">
        <v>9.2271099999999997</v>
      </c>
      <c r="K1356" s="62">
        <v>0</v>
      </c>
      <c r="L1356" s="62">
        <f t="shared" si="21"/>
        <v>-9.2271099999999997</v>
      </c>
    </row>
    <row r="1357" spans="1:12" ht="15" x14ac:dyDescent="0.2">
      <c r="A1357" s="8"/>
      <c r="B1357" s="28"/>
      <c r="C1357" s="28"/>
      <c r="D1357" s="13"/>
      <c r="E1357" s="13"/>
      <c r="F1357" s="13"/>
      <c r="G1357" s="59"/>
      <c r="H1357" s="60" t="s">
        <v>1827</v>
      </c>
      <c r="I1357" s="61" t="s">
        <v>1684</v>
      </c>
      <c r="J1357" s="62">
        <v>19.313130999999998</v>
      </c>
      <c r="K1357" s="62">
        <v>20.797206399999997</v>
      </c>
      <c r="L1357" s="62">
        <f t="shared" si="21"/>
        <v>1.4840753999999983</v>
      </c>
    </row>
    <row r="1358" spans="1:12" ht="15" x14ac:dyDescent="0.2">
      <c r="A1358" s="8"/>
      <c r="B1358" s="28"/>
      <c r="C1358" s="28"/>
      <c r="D1358" s="13"/>
      <c r="E1358" s="13"/>
      <c r="F1358" s="13"/>
      <c r="G1358" s="59"/>
      <c r="H1358" s="60" t="s">
        <v>1828</v>
      </c>
      <c r="I1358" s="61" t="s">
        <v>1685</v>
      </c>
      <c r="J1358" s="62">
        <v>23.292475</v>
      </c>
      <c r="K1358" s="62">
        <v>21.77984720000001</v>
      </c>
      <c r="L1358" s="62">
        <f t="shared" si="21"/>
        <v>-1.51262779999999</v>
      </c>
    </row>
    <row r="1359" spans="1:12" ht="15" x14ac:dyDescent="0.2">
      <c r="A1359" s="8"/>
      <c r="B1359" s="28"/>
      <c r="C1359" s="28"/>
      <c r="D1359" s="13"/>
      <c r="E1359" s="13"/>
      <c r="F1359" s="13"/>
      <c r="G1359" s="59"/>
      <c r="H1359" s="60" t="s">
        <v>1829</v>
      </c>
      <c r="I1359" s="61" t="s">
        <v>1686</v>
      </c>
      <c r="J1359" s="62">
        <v>37.068781000000001</v>
      </c>
      <c r="K1359" s="62">
        <v>64.483629190000016</v>
      </c>
      <c r="L1359" s="62">
        <f t="shared" si="21"/>
        <v>27.414848190000015</v>
      </c>
    </row>
    <row r="1360" spans="1:12" ht="15" x14ac:dyDescent="0.2">
      <c r="A1360" s="8"/>
      <c r="B1360" s="28"/>
      <c r="C1360" s="28"/>
      <c r="D1360" s="13"/>
      <c r="E1360" s="29">
        <v>38</v>
      </c>
      <c r="F1360" s="30" t="s">
        <v>318</v>
      </c>
      <c r="G1360" s="31"/>
      <c r="H1360" s="32"/>
      <c r="I1360" s="33"/>
      <c r="J1360" s="34">
        <v>26573.104028000002</v>
      </c>
      <c r="K1360" s="34">
        <v>27543.574455190032</v>
      </c>
      <c r="L1360" s="34">
        <f t="shared" si="21"/>
        <v>970.47042719003002</v>
      </c>
    </row>
    <row r="1361" spans="1:12" ht="15" x14ac:dyDescent="0.2">
      <c r="A1361" s="8"/>
      <c r="B1361" s="28"/>
      <c r="C1361" s="28"/>
      <c r="D1361" s="13"/>
      <c r="E1361" s="13"/>
      <c r="F1361" s="13"/>
      <c r="G1361" s="55" t="s">
        <v>70</v>
      </c>
      <c r="H1361" s="56"/>
      <c r="I1361" s="57"/>
      <c r="J1361" s="58">
        <v>26573.104028000002</v>
      </c>
      <c r="K1361" s="58">
        <v>27543.574455190032</v>
      </c>
      <c r="L1361" s="58">
        <f t="shared" si="21"/>
        <v>970.47042719003002</v>
      </c>
    </row>
    <row r="1362" spans="1:12" ht="30" x14ac:dyDescent="0.2">
      <c r="A1362" s="8"/>
      <c r="B1362" s="28"/>
      <c r="C1362" s="28"/>
      <c r="D1362" s="13"/>
      <c r="E1362" s="13"/>
      <c r="F1362" s="13"/>
      <c r="G1362" s="59"/>
      <c r="H1362" s="60" t="s">
        <v>319</v>
      </c>
      <c r="I1362" s="61" t="s">
        <v>1714</v>
      </c>
      <c r="J1362" s="62">
        <v>62.320526999999998</v>
      </c>
      <c r="K1362" s="62">
        <v>66.66044844000001</v>
      </c>
      <c r="L1362" s="62">
        <f t="shared" si="21"/>
        <v>4.3399214400000119</v>
      </c>
    </row>
    <row r="1363" spans="1:12" ht="15" x14ac:dyDescent="0.2">
      <c r="A1363" s="8"/>
      <c r="B1363" s="28"/>
      <c r="C1363" s="28"/>
      <c r="D1363" s="13"/>
      <c r="E1363" s="13"/>
      <c r="F1363" s="13"/>
      <c r="G1363" s="59"/>
      <c r="H1363" s="60" t="s">
        <v>320</v>
      </c>
      <c r="I1363" s="61" t="s">
        <v>321</v>
      </c>
      <c r="J1363" s="62">
        <v>191.49036000000001</v>
      </c>
      <c r="K1363" s="62">
        <v>196.57501397999997</v>
      </c>
      <c r="L1363" s="62">
        <f t="shared" si="21"/>
        <v>5.0846539799999562</v>
      </c>
    </row>
    <row r="1364" spans="1:12" ht="15" x14ac:dyDescent="0.2">
      <c r="A1364" s="8"/>
      <c r="B1364" s="28"/>
      <c r="C1364" s="28"/>
      <c r="D1364" s="13"/>
      <c r="E1364" s="13"/>
      <c r="F1364" s="13"/>
      <c r="G1364" s="59"/>
      <c r="H1364" s="60" t="s">
        <v>322</v>
      </c>
      <c r="I1364" s="61" t="s">
        <v>323</v>
      </c>
      <c r="J1364" s="62">
        <v>195.200817</v>
      </c>
      <c r="K1364" s="62">
        <v>200.81931725000001</v>
      </c>
      <c r="L1364" s="62">
        <f t="shared" si="21"/>
        <v>5.618500250000011</v>
      </c>
    </row>
    <row r="1365" spans="1:12" ht="30" x14ac:dyDescent="0.2">
      <c r="A1365" s="8"/>
      <c r="B1365" s="28"/>
      <c r="C1365" s="28"/>
      <c r="D1365" s="13"/>
      <c r="E1365" s="13"/>
      <c r="F1365" s="13"/>
      <c r="G1365" s="59"/>
      <c r="H1365" s="60" t="s">
        <v>324</v>
      </c>
      <c r="I1365" s="61" t="s">
        <v>325</v>
      </c>
      <c r="J1365" s="62">
        <v>192.893046</v>
      </c>
      <c r="K1365" s="62">
        <v>197.14040147999998</v>
      </c>
      <c r="L1365" s="62">
        <f t="shared" si="21"/>
        <v>4.2473554799999818</v>
      </c>
    </row>
    <row r="1366" spans="1:12" ht="30" x14ac:dyDescent="0.2">
      <c r="A1366" s="8"/>
      <c r="B1366" s="28"/>
      <c r="C1366" s="28"/>
      <c r="D1366" s="13"/>
      <c r="E1366" s="13"/>
      <c r="F1366" s="13"/>
      <c r="G1366" s="59"/>
      <c r="H1366" s="60" t="s">
        <v>326</v>
      </c>
      <c r="I1366" s="61" t="s">
        <v>327</v>
      </c>
      <c r="J1366" s="62">
        <v>198.395792</v>
      </c>
      <c r="K1366" s="62">
        <v>203.45746076999995</v>
      </c>
      <c r="L1366" s="62">
        <f t="shared" si="21"/>
        <v>5.0616687699999545</v>
      </c>
    </row>
    <row r="1367" spans="1:12" ht="30" x14ac:dyDescent="0.2">
      <c r="A1367" s="8"/>
      <c r="B1367" s="28"/>
      <c r="C1367" s="28"/>
      <c r="D1367" s="13"/>
      <c r="E1367" s="13"/>
      <c r="F1367" s="13"/>
      <c r="G1367" s="59"/>
      <c r="H1367" s="60" t="s">
        <v>328</v>
      </c>
      <c r="I1367" s="61" t="s">
        <v>329</v>
      </c>
      <c r="J1367" s="62">
        <v>116.901899</v>
      </c>
      <c r="K1367" s="62">
        <v>120.14061135999999</v>
      </c>
      <c r="L1367" s="62">
        <f t="shared" si="21"/>
        <v>3.2387123599999939</v>
      </c>
    </row>
    <row r="1368" spans="1:12" ht="15" x14ac:dyDescent="0.2">
      <c r="A1368" s="8"/>
      <c r="B1368" s="28"/>
      <c r="C1368" s="28"/>
      <c r="D1368" s="13"/>
      <c r="E1368" s="13"/>
      <c r="F1368" s="13"/>
      <c r="G1368" s="59"/>
      <c r="H1368" s="60" t="s">
        <v>330</v>
      </c>
      <c r="I1368" s="61" t="s">
        <v>331</v>
      </c>
      <c r="J1368" s="62">
        <v>392.59171300000003</v>
      </c>
      <c r="K1368" s="62">
        <v>398.79038342999996</v>
      </c>
      <c r="L1368" s="62">
        <f t="shared" si="21"/>
        <v>6.198670429999936</v>
      </c>
    </row>
    <row r="1369" spans="1:12" ht="15" x14ac:dyDescent="0.2">
      <c r="A1369" s="8"/>
      <c r="B1369" s="28"/>
      <c r="C1369" s="28"/>
      <c r="D1369" s="13"/>
      <c r="E1369" s="13"/>
      <c r="F1369" s="13"/>
      <c r="G1369" s="59"/>
      <c r="H1369" s="60" t="s">
        <v>332</v>
      </c>
      <c r="I1369" s="61" t="s">
        <v>333</v>
      </c>
      <c r="J1369" s="62">
        <v>485.56372099999999</v>
      </c>
      <c r="K1369" s="62">
        <v>503.50707310999991</v>
      </c>
      <c r="L1369" s="62">
        <f t="shared" si="21"/>
        <v>17.943352109999921</v>
      </c>
    </row>
    <row r="1370" spans="1:12" ht="15" x14ac:dyDescent="0.2">
      <c r="A1370" s="8"/>
      <c r="B1370" s="28"/>
      <c r="C1370" s="28"/>
      <c r="D1370" s="13"/>
      <c r="E1370" s="13"/>
      <c r="F1370" s="13"/>
      <c r="G1370" s="59"/>
      <c r="H1370" s="60" t="s">
        <v>334</v>
      </c>
      <c r="I1370" s="61" t="s">
        <v>335</v>
      </c>
      <c r="J1370" s="62">
        <v>279.89777900000001</v>
      </c>
      <c r="K1370" s="62">
        <v>286.13586151999999</v>
      </c>
      <c r="L1370" s="62">
        <f t="shared" si="21"/>
        <v>6.2380825199999776</v>
      </c>
    </row>
    <row r="1371" spans="1:12" ht="15" x14ac:dyDescent="0.2">
      <c r="A1371" s="8"/>
      <c r="B1371" s="28"/>
      <c r="C1371" s="28"/>
      <c r="D1371" s="13"/>
      <c r="E1371" s="13"/>
      <c r="F1371" s="13"/>
      <c r="G1371" s="59"/>
      <c r="H1371" s="60" t="s">
        <v>336</v>
      </c>
      <c r="I1371" s="61" t="s">
        <v>337</v>
      </c>
      <c r="J1371" s="62">
        <v>188.03707800000001</v>
      </c>
      <c r="K1371" s="62">
        <v>193.39153139999996</v>
      </c>
      <c r="L1371" s="62">
        <f t="shared" si="21"/>
        <v>5.3544533999999544</v>
      </c>
    </row>
    <row r="1372" spans="1:12" ht="15" x14ac:dyDescent="0.2">
      <c r="A1372" s="8"/>
      <c r="B1372" s="28"/>
      <c r="C1372" s="28"/>
      <c r="D1372" s="13"/>
      <c r="E1372" s="13"/>
      <c r="F1372" s="13"/>
      <c r="G1372" s="59"/>
      <c r="H1372" s="60" t="s">
        <v>338</v>
      </c>
      <c r="I1372" s="61" t="s">
        <v>339</v>
      </c>
      <c r="J1372" s="62">
        <v>196.82933399999999</v>
      </c>
      <c r="K1372" s="62">
        <v>201.24238774</v>
      </c>
      <c r="L1372" s="62">
        <f t="shared" si="21"/>
        <v>4.4130537400000094</v>
      </c>
    </row>
    <row r="1373" spans="1:12" ht="30" x14ac:dyDescent="0.2">
      <c r="A1373" s="8"/>
      <c r="B1373" s="28"/>
      <c r="C1373" s="28"/>
      <c r="D1373" s="13"/>
      <c r="E1373" s="13"/>
      <c r="F1373" s="13"/>
      <c r="G1373" s="59"/>
      <c r="H1373" s="60" t="s">
        <v>340</v>
      </c>
      <c r="I1373" s="61" t="s">
        <v>341</v>
      </c>
      <c r="J1373" s="62">
        <v>318.84105399999999</v>
      </c>
      <c r="K1373" s="62">
        <v>324.32058954999997</v>
      </c>
      <c r="L1373" s="62">
        <f t="shared" si="21"/>
        <v>5.47953554999998</v>
      </c>
    </row>
    <row r="1374" spans="1:12" ht="15" x14ac:dyDescent="0.2">
      <c r="A1374" s="8"/>
      <c r="B1374" s="28"/>
      <c r="C1374" s="28"/>
      <c r="D1374" s="13"/>
      <c r="E1374" s="13"/>
      <c r="F1374" s="13"/>
      <c r="G1374" s="59"/>
      <c r="H1374" s="60" t="s">
        <v>342</v>
      </c>
      <c r="I1374" s="61" t="s">
        <v>318</v>
      </c>
      <c r="J1374" s="62">
        <v>20187.829182000001</v>
      </c>
      <c r="K1374" s="62">
        <v>20985.838483470023</v>
      </c>
      <c r="L1374" s="62">
        <f t="shared" si="21"/>
        <v>798.00930147002146</v>
      </c>
    </row>
    <row r="1375" spans="1:12" ht="15" x14ac:dyDescent="0.2">
      <c r="A1375" s="8"/>
      <c r="B1375" s="28"/>
      <c r="C1375" s="28"/>
      <c r="D1375" s="13"/>
      <c r="E1375" s="13"/>
      <c r="F1375" s="13"/>
      <c r="G1375" s="59"/>
      <c r="H1375" s="60" t="s">
        <v>343</v>
      </c>
      <c r="I1375" s="61" t="s">
        <v>344</v>
      </c>
      <c r="J1375" s="62">
        <v>284.04028799999998</v>
      </c>
      <c r="K1375" s="62">
        <v>291.50200928999999</v>
      </c>
      <c r="L1375" s="62">
        <f t="shared" si="21"/>
        <v>7.4617212900000141</v>
      </c>
    </row>
    <row r="1376" spans="1:12" ht="15" x14ac:dyDescent="0.2">
      <c r="A1376" s="8"/>
      <c r="B1376" s="28"/>
      <c r="C1376" s="28"/>
      <c r="D1376" s="13"/>
      <c r="E1376" s="13"/>
      <c r="F1376" s="13"/>
      <c r="G1376" s="59"/>
      <c r="H1376" s="60" t="s">
        <v>345</v>
      </c>
      <c r="I1376" s="61" t="s">
        <v>346</v>
      </c>
      <c r="J1376" s="62">
        <v>323.59423500000003</v>
      </c>
      <c r="K1376" s="62">
        <v>308.62672899</v>
      </c>
      <c r="L1376" s="62">
        <f t="shared" si="21"/>
        <v>-14.967506010000022</v>
      </c>
    </row>
    <row r="1377" spans="1:12" ht="15" x14ac:dyDescent="0.2">
      <c r="A1377" s="8"/>
      <c r="B1377" s="28"/>
      <c r="C1377" s="28"/>
      <c r="D1377" s="13"/>
      <c r="E1377" s="13"/>
      <c r="F1377" s="13"/>
      <c r="G1377" s="59"/>
      <c r="H1377" s="60" t="s">
        <v>347</v>
      </c>
      <c r="I1377" s="61" t="s">
        <v>348</v>
      </c>
      <c r="J1377" s="62">
        <v>371.06460399999997</v>
      </c>
      <c r="K1377" s="62">
        <v>375.63261412999987</v>
      </c>
      <c r="L1377" s="62">
        <f t="shared" si="21"/>
        <v>4.568010129999891</v>
      </c>
    </row>
    <row r="1378" spans="1:12" ht="15" x14ac:dyDescent="0.2">
      <c r="A1378" s="8"/>
      <c r="B1378" s="28"/>
      <c r="C1378" s="28"/>
      <c r="D1378" s="13"/>
      <c r="E1378" s="13"/>
      <c r="F1378" s="13"/>
      <c r="G1378" s="59"/>
      <c r="H1378" s="60" t="s">
        <v>349</v>
      </c>
      <c r="I1378" s="61" t="s">
        <v>350</v>
      </c>
      <c r="J1378" s="62">
        <v>151.704429</v>
      </c>
      <c r="K1378" s="62">
        <v>156.93344988000001</v>
      </c>
      <c r="L1378" s="62">
        <f t="shared" si="21"/>
        <v>5.2290208800000073</v>
      </c>
    </row>
    <row r="1379" spans="1:12" ht="15" x14ac:dyDescent="0.2">
      <c r="A1379" s="8"/>
      <c r="B1379" s="28"/>
      <c r="C1379" s="28"/>
      <c r="D1379" s="13"/>
      <c r="E1379" s="13"/>
      <c r="F1379" s="13"/>
      <c r="G1379" s="59"/>
      <c r="H1379" s="60" t="s">
        <v>351</v>
      </c>
      <c r="I1379" s="61" t="s">
        <v>352</v>
      </c>
      <c r="J1379" s="62">
        <v>119.855205</v>
      </c>
      <c r="K1379" s="62">
        <v>125.91045672</v>
      </c>
      <c r="L1379" s="62">
        <f t="shared" si="21"/>
        <v>6.0552517200000011</v>
      </c>
    </row>
    <row r="1380" spans="1:12" ht="15" x14ac:dyDescent="0.2">
      <c r="A1380" s="8"/>
      <c r="B1380" s="28"/>
      <c r="C1380" s="28"/>
      <c r="D1380" s="13"/>
      <c r="E1380" s="13"/>
      <c r="F1380" s="13"/>
      <c r="G1380" s="59"/>
      <c r="H1380" s="60" t="s">
        <v>353</v>
      </c>
      <c r="I1380" s="61" t="s">
        <v>354</v>
      </c>
      <c r="J1380" s="62">
        <v>86.795415000000006</v>
      </c>
      <c r="K1380" s="62">
        <v>86.795415000000006</v>
      </c>
      <c r="L1380" s="62">
        <f t="shared" si="21"/>
        <v>0</v>
      </c>
    </row>
    <row r="1381" spans="1:12" ht="15" x14ac:dyDescent="0.2">
      <c r="A1381" s="8"/>
      <c r="B1381" s="28"/>
      <c r="C1381" s="28"/>
      <c r="D1381" s="13"/>
      <c r="E1381" s="13"/>
      <c r="F1381" s="13"/>
      <c r="G1381" s="59"/>
      <c r="H1381" s="60" t="s">
        <v>355</v>
      </c>
      <c r="I1381" s="61" t="s">
        <v>356</v>
      </c>
      <c r="J1381" s="62">
        <v>282.78857299999999</v>
      </c>
      <c r="K1381" s="62">
        <v>293.32356683000012</v>
      </c>
      <c r="L1381" s="62">
        <f t="shared" si="21"/>
        <v>10.534993830000133</v>
      </c>
    </row>
    <row r="1382" spans="1:12" ht="15" x14ac:dyDescent="0.2">
      <c r="A1382" s="8"/>
      <c r="B1382" s="28"/>
      <c r="C1382" s="28"/>
      <c r="D1382" s="13"/>
      <c r="E1382" s="13"/>
      <c r="F1382" s="13"/>
      <c r="G1382" s="59"/>
      <c r="H1382" s="60" t="s">
        <v>357</v>
      </c>
      <c r="I1382" s="61" t="s">
        <v>358</v>
      </c>
      <c r="J1382" s="62">
        <v>190.52168</v>
      </c>
      <c r="K1382" s="62">
        <v>181.48512821</v>
      </c>
      <c r="L1382" s="62">
        <f t="shared" si="21"/>
        <v>-9.0365517900000043</v>
      </c>
    </row>
    <row r="1383" spans="1:12" ht="15" x14ac:dyDescent="0.2">
      <c r="A1383" s="8"/>
      <c r="B1383" s="28"/>
      <c r="C1383" s="28"/>
      <c r="D1383" s="13"/>
      <c r="E1383" s="13"/>
      <c r="F1383" s="13"/>
      <c r="G1383" s="59"/>
      <c r="H1383" s="60" t="s">
        <v>359</v>
      </c>
      <c r="I1383" s="61" t="s">
        <v>360</v>
      </c>
      <c r="J1383" s="62">
        <v>348.53982600000001</v>
      </c>
      <c r="K1383" s="62">
        <v>356.76677940000002</v>
      </c>
      <c r="L1383" s="62">
        <f t="shared" si="21"/>
        <v>8.2269534000000135</v>
      </c>
    </row>
    <row r="1384" spans="1:12" ht="15" x14ac:dyDescent="0.2">
      <c r="A1384" s="8"/>
      <c r="B1384" s="28"/>
      <c r="C1384" s="28"/>
      <c r="D1384" s="13"/>
      <c r="E1384" s="13"/>
      <c r="F1384" s="13"/>
      <c r="G1384" s="59"/>
      <c r="H1384" s="60" t="s">
        <v>361</v>
      </c>
      <c r="I1384" s="61" t="s">
        <v>362</v>
      </c>
      <c r="J1384" s="62">
        <v>144.37519399999999</v>
      </c>
      <c r="K1384" s="62">
        <v>150.32407382999997</v>
      </c>
      <c r="L1384" s="62">
        <f t="shared" si="21"/>
        <v>5.9488798299999814</v>
      </c>
    </row>
    <row r="1385" spans="1:12" ht="15" x14ac:dyDescent="0.2">
      <c r="A1385" s="8"/>
      <c r="B1385" s="28"/>
      <c r="C1385" s="28"/>
      <c r="D1385" s="13"/>
      <c r="E1385" s="13"/>
      <c r="F1385" s="13"/>
      <c r="G1385" s="59"/>
      <c r="H1385" s="60" t="s">
        <v>363</v>
      </c>
      <c r="I1385" s="61" t="s">
        <v>364</v>
      </c>
      <c r="J1385" s="62">
        <v>314.876462</v>
      </c>
      <c r="K1385" s="62">
        <v>319.77098214</v>
      </c>
      <c r="L1385" s="62">
        <f t="shared" si="21"/>
        <v>4.8945201399999974</v>
      </c>
    </row>
    <row r="1386" spans="1:12" ht="30" x14ac:dyDescent="0.2">
      <c r="A1386" s="8"/>
      <c r="B1386" s="28"/>
      <c r="C1386" s="28"/>
      <c r="D1386" s="13"/>
      <c r="E1386" s="13"/>
      <c r="F1386" s="13"/>
      <c r="G1386" s="59"/>
      <c r="H1386" s="60" t="s">
        <v>365</v>
      </c>
      <c r="I1386" s="61" t="s">
        <v>366</v>
      </c>
      <c r="J1386" s="62">
        <v>562.05248600000004</v>
      </c>
      <c r="K1386" s="62">
        <v>588.54689217999987</v>
      </c>
      <c r="L1386" s="62">
        <f t="shared" si="21"/>
        <v>26.494406179999828</v>
      </c>
    </row>
    <row r="1387" spans="1:12" ht="15" x14ac:dyDescent="0.2">
      <c r="A1387" s="8"/>
      <c r="B1387" s="28"/>
      <c r="C1387" s="28"/>
      <c r="D1387" s="13"/>
      <c r="E1387" s="13"/>
      <c r="F1387" s="13"/>
      <c r="G1387" s="59"/>
      <c r="H1387" s="60" t="s">
        <v>367</v>
      </c>
      <c r="I1387" s="61" t="s">
        <v>368</v>
      </c>
      <c r="J1387" s="62">
        <v>386.10332899999997</v>
      </c>
      <c r="K1387" s="62">
        <v>429.93679508999992</v>
      </c>
      <c r="L1387" s="62">
        <f t="shared" si="21"/>
        <v>43.833466089999945</v>
      </c>
    </row>
    <row r="1388" spans="1:12" ht="15" x14ac:dyDescent="0.2">
      <c r="A1388" s="8"/>
      <c r="B1388" s="28"/>
      <c r="C1388" s="28"/>
      <c r="D1388" s="13"/>
      <c r="E1388" s="29">
        <v>45</v>
      </c>
      <c r="F1388" s="30" t="s">
        <v>369</v>
      </c>
      <c r="G1388" s="31"/>
      <c r="H1388" s="32"/>
      <c r="I1388" s="33"/>
      <c r="J1388" s="34">
        <v>253.34697199999999</v>
      </c>
      <c r="K1388" s="34">
        <v>487.91060986000008</v>
      </c>
      <c r="L1388" s="34">
        <f t="shared" si="21"/>
        <v>234.56363786000009</v>
      </c>
    </row>
    <row r="1389" spans="1:12" ht="15" x14ac:dyDescent="0.2">
      <c r="A1389" s="8"/>
      <c r="B1389" s="28"/>
      <c r="C1389" s="28"/>
      <c r="D1389" s="13"/>
      <c r="E1389" s="13"/>
      <c r="F1389" s="13"/>
      <c r="G1389" s="55" t="s">
        <v>2</v>
      </c>
      <c r="H1389" s="56"/>
      <c r="I1389" s="57"/>
      <c r="J1389" s="58">
        <v>253.34697199999999</v>
      </c>
      <c r="K1389" s="58">
        <v>487.91060986000008</v>
      </c>
      <c r="L1389" s="58">
        <f t="shared" si="21"/>
        <v>234.56363786000009</v>
      </c>
    </row>
    <row r="1390" spans="1:12" ht="15" x14ac:dyDescent="0.2">
      <c r="A1390" s="8"/>
      <c r="B1390" s="28"/>
      <c r="C1390" s="28"/>
      <c r="D1390" s="13"/>
      <c r="E1390" s="13"/>
      <c r="F1390" s="13"/>
      <c r="G1390" s="59"/>
      <c r="H1390" s="60" t="s">
        <v>1812</v>
      </c>
      <c r="I1390" s="61" t="s">
        <v>1687</v>
      </c>
      <c r="J1390" s="62">
        <v>30.185621999999999</v>
      </c>
      <c r="K1390" s="62">
        <v>39.656740400000004</v>
      </c>
      <c r="L1390" s="62">
        <f t="shared" si="21"/>
        <v>9.4711184000000053</v>
      </c>
    </row>
    <row r="1391" spans="1:12" ht="15" x14ac:dyDescent="0.2">
      <c r="A1391" s="8"/>
      <c r="B1391" s="28"/>
      <c r="C1391" s="28"/>
      <c r="D1391" s="13"/>
      <c r="E1391" s="13"/>
      <c r="F1391" s="13"/>
      <c r="G1391" s="59"/>
      <c r="H1391" s="60" t="s">
        <v>1814</v>
      </c>
      <c r="I1391" s="61" t="s">
        <v>1107</v>
      </c>
      <c r="J1391" s="62">
        <v>5.0097389999999997</v>
      </c>
      <c r="K1391" s="62">
        <v>8.7525863000000008</v>
      </c>
      <c r="L1391" s="62">
        <f t="shared" si="21"/>
        <v>3.7428473000000011</v>
      </c>
    </row>
    <row r="1392" spans="1:12" ht="15" x14ac:dyDescent="0.2">
      <c r="A1392" s="8"/>
      <c r="B1392" s="28"/>
      <c r="C1392" s="28"/>
      <c r="D1392" s="13"/>
      <c r="E1392" s="13"/>
      <c r="F1392" s="13"/>
      <c r="G1392" s="59"/>
      <c r="H1392" s="60" t="s">
        <v>1846</v>
      </c>
      <c r="I1392" s="61" t="s">
        <v>1688</v>
      </c>
      <c r="J1392" s="62">
        <v>4.1630649999999996</v>
      </c>
      <c r="K1392" s="62">
        <v>13.469150149999999</v>
      </c>
      <c r="L1392" s="62">
        <f t="shared" si="21"/>
        <v>9.3060851499999995</v>
      </c>
    </row>
    <row r="1393" spans="1:12" ht="15" x14ac:dyDescent="0.2">
      <c r="A1393" s="8"/>
      <c r="B1393" s="28"/>
      <c r="C1393" s="28"/>
      <c r="D1393" s="13"/>
      <c r="E1393" s="13"/>
      <c r="F1393" s="13"/>
      <c r="G1393" s="59"/>
      <c r="H1393" s="60" t="s">
        <v>1856</v>
      </c>
      <c r="I1393" s="61" t="s">
        <v>1138</v>
      </c>
      <c r="J1393" s="62">
        <v>26.989930999999999</v>
      </c>
      <c r="K1393" s="62">
        <v>42.732721959999985</v>
      </c>
      <c r="L1393" s="62">
        <f t="shared" si="21"/>
        <v>15.742790959999986</v>
      </c>
    </row>
    <row r="1394" spans="1:12" ht="15" x14ac:dyDescent="0.2">
      <c r="A1394" s="8"/>
      <c r="B1394" s="28"/>
      <c r="C1394" s="28"/>
      <c r="D1394" s="13"/>
      <c r="E1394" s="13"/>
      <c r="F1394" s="13"/>
      <c r="G1394" s="59"/>
      <c r="H1394" s="60" t="s">
        <v>1857</v>
      </c>
      <c r="I1394" s="61" t="s">
        <v>1689</v>
      </c>
      <c r="J1394" s="62">
        <v>45.972237</v>
      </c>
      <c r="K1394" s="62">
        <v>69.39956153</v>
      </c>
      <c r="L1394" s="62">
        <f t="shared" si="21"/>
        <v>23.42732453</v>
      </c>
    </row>
    <row r="1395" spans="1:12" ht="15" x14ac:dyDescent="0.2">
      <c r="A1395" s="8"/>
      <c r="B1395" s="28"/>
      <c r="C1395" s="28"/>
      <c r="D1395" s="13"/>
      <c r="E1395" s="13"/>
      <c r="F1395" s="13"/>
      <c r="G1395" s="59"/>
      <c r="H1395" s="60" t="s">
        <v>2176</v>
      </c>
      <c r="I1395" s="61" t="s">
        <v>2177</v>
      </c>
      <c r="J1395" s="62">
        <v>83.490086000000005</v>
      </c>
      <c r="K1395" s="62">
        <v>133.84738970000004</v>
      </c>
      <c r="L1395" s="62">
        <f t="shared" si="21"/>
        <v>50.357303700000031</v>
      </c>
    </row>
    <row r="1396" spans="1:12" ht="15" x14ac:dyDescent="0.2">
      <c r="A1396" s="8"/>
      <c r="B1396" s="28"/>
      <c r="C1396" s="28"/>
      <c r="D1396" s="13"/>
      <c r="E1396" s="13"/>
      <c r="F1396" s="13"/>
      <c r="G1396" s="59"/>
      <c r="H1396" s="60" t="s">
        <v>1837</v>
      </c>
      <c r="I1396" s="61" t="s">
        <v>1088</v>
      </c>
      <c r="J1396" s="62">
        <v>10.019926999999999</v>
      </c>
      <c r="K1396" s="62">
        <v>18.837800530000003</v>
      </c>
      <c r="L1396" s="62">
        <f t="shared" si="21"/>
        <v>8.8178735300000035</v>
      </c>
    </row>
    <row r="1397" spans="1:12" ht="15" x14ac:dyDescent="0.2">
      <c r="A1397" s="8"/>
      <c r="B1397" s="28"/>
      <c r="C1397" s="28"/>
      <c r="D1397" s="13"/>
      <c r="E1397" s="13"/>
      <c r="F1397" s="13"/>
      <c r="G1397" s="59"/>
      <c r="H1397" s="60" t="s">
        <v>1841</v>
      </c>
      <c r="I1397" s="61" t="s">
        <v>1773</v>
      </c>
      <c r="J1397" s="62">
        <v>47.516365</v>
      </c>
      <c r="K1397" s="62">
        <v>161.21465929000001</v>
      </c>
      <c r="L1397" s="62">
        <f t="shared" si="21"/>
        <v>113.69829429000001</v>
      </c>
    </row>
    <row r="1398" spans="1:12" ht="15" x14ac:dyDescent="0.2">
      <c r="A1398" s="8"/>
      <c r="B1398" s="28"/>
      <c r="C1398" s="28"/>
      <c r="D1398" s="13"/>
      <c r="E1398" s="29">
        <v>46</v>
      </c>
      <c r="F1398" s="30" t="s">
        <v>370</v>
      </c>
      <c r="G1398" s="31"/>
      <c r="H1398" s="32"/>
      <c r="I1398" s="33"/>
      <c r="J1398" s="34">
        <v>219.797597</v>
      </c>
      <c r="K1398" s="34">
        <v>699.60545990000014</v>
      </c>
      <c r="L1398" s="34">
        <f t="shared" si="21"/>
        <v>479.80786290000015</v>
      </c>
    </row>
    <row r="1399" spans="1:12" ht="15" x14ac:dyDescent="0.2">
      <c r="A1399" s="8"/>
      <c r="B1399" s="28"/>
      <c r="C1399" s="28"/>
      <c r="D1399" s="13"/>
      <c r="E1399" s="13"/>
      <c r="F1399" s="13"/>
      <c r="G1399" s="55" t="s">
        <v>2</v>
      </c>
      <c r="H1399" s="56"/>
      <c r="I1399" s="57"/>
      <c r="J1399" s="58">
        <v>219.797597</v>
      </c>
      <c r="K1399" s="58">
        <v>699.60545990000014</v>
      </c>
      <c r="L1399" s="58">
        <f t="shared" si="21"/>
        <v>479.80786290000015</v>
      </c>
    </row>
    <row r="1400" spans="1:12" ht="15" x14ac:dyDescent="0.2">
      <c r="A1400" s="8"/>
      <c r="B1400" s="28"/>
      <c r="C1400" s="28"/>
      <c r="D1400" s="13"/>
      <c r="E1400" s="13"/>
      <c r="F1400" s="13"/>
      <c r="G1400" s="59"/>
      <c r="H1400" s="60" t="s">
        <v>1812</v>
      </c>
      <c r="I1400" s="61" t="s">
        <v>1687</v>
      </c>
      <c r="J1400" s="62">
        <v>31.527073000000001</v>
      </c>
      <c r="K1400" s="62">
        <v>26.224031000000004</v>
      </c>
      <c r="L1400" s="62">
        <f t="shared" si="21"/>
        <v>-5.3030419999999978</v>
      </c>
    </row>
    <row r="1401" spans="1:12" ht="15" x14ac:dyDescent="0.2">
      <c r="A1401" s="8"/>
      <c r="B1401" s="28"/>
      <c r="C1401" s="28"/>
      <c r="D1401" s="13"/>
      <c r="E1401" s="13"/>
      <c r="F1401" s="13"/>
      <c r="G1401" s="59"/>
      <c r="H1401" s="60" t="s">
        <v>1814</v>
      </c>
      <c r="I1401" s="61" t="s">
        <v>1107</v>
      </c>
      <c r="J1401" s="62">
        <v>4.6928539999999996</v>
      </c>
      <c r="K1401" s="62">
        <v>11.57137638</v>
      </c>
      <c r="L1401" s="62">
        <f t="shared" si="21"/>
        <v>6.8785223800000006</v>
      </c>
    </row>
    <row r="1402" spans="1:12" ht="15" x14ac:dyDescent="0.2">
      <c r="A1402" s="8"/>
      <c r="B1402" s="28"/>
      <c r="C1402" s="28"/>
      <c r="D1402" s="13"/>
      <c r="E1402" s="13"/>
      <c r="F1402" s="13"/>
      <c r="G1402" s="59"/>
      <c r="H1402" s="60" t="s">
        <v>1846</v>
      </c>
      <c r="I1402" s="61" t="s">
        <v>1088</v>
      </c>
      <c r="J1402" s="62">
        <v>6.2491469999999998</v>
      </c>
      <c r="K1402" s="62">
        <v>14.418380220000003</v>
      </c>
      <c r="L1402" s="62">
        <f t="shared" si="21"/>
        <v>8.1692332200000024</v>
      </c>
    </row>
    <row r="1403" spans="1:12" ht="15" x14ac:dyDescent="0.2">
      <c r="A1403" s="8"/>
      <c r="B1403" s="28"/>
      <c r="C1403" s="28"/>
      <c r="D1403" s="13"/>
      <c r="E1403" s="13"/>
      <c r="F1403" s="13"/>
      <c r="G1403" s="59"/>
      <c r="H1403" s="60" t="s">
        <v>1848</v>
      </c>
      <c r="I1403" s="61" t="s">
        <v>2178</v>
      </c>
      <c r="J1403" s="62">
        <v>3.9213619999999998</v>
      </c>
      <c r="K1403" s="62">
        <v>12.269936860000001</v>
      </c>
      <c r="L1403" s="62">
        <f t="shared" si="21"/>
        <v>8.3485748600000012</v>
      </c>
    </row>
    <row r="1404" spans="1:12" ht="15" x14ac:dyDescent="0.2">
      <c r="A1404" s="8"/>
      <c r="B1404" s="28"/>
      <c r="C1404" s="28"/>
      <c r="D1404" s="13"/>
      <c r="E1404" s="13"/>
      <c r="F1404" s="13"/>
      <c r="G1404" s="59"/>
      <c r="H1404" s="60" t="s">
        <v>1849</v>
      </c>
      <c r="I1404" s="61" t="s">
        <v>2179</v>
      </c>
      <c r="J1404" s="62">
        <v>5.9953279999999998</v>
      </c>
      <c r="K1404" s="62">
        <v>14.130308250000001</v>
      </c>
      <c r="L1404" s="62">
        <f t="shared" si="21"/>
        <v>8.1349802500000017</v>
      </c>
    </row>
    <row r="1405" spans="1:12" ht="15" x14ac:dyDescent="0.2">
      <c r="A1405" s="8"/>
      <c r="B1405" s="28"/>
      <c r="C1405" s="28"/>
      <c r="D1405" s="13"/>
      <c r="E1405" s="13"/>
      <c r="F1405" s="13"/>
      <c r="G1405" s="59"/>
      <c r="H1405" s="60" t="s">
        <v>1856</v>
      </c>
      <c r="I1405" s="61" t="s">
        <v>1459</v>
      </c>
      <c r="J1405" s="62">
        <v>2.088435</v>
      </c>
      <c r="K1405" s="62">
        <v>6.2516232700000005</v>
      </c>
      <c r="L1405" s="62">
        <f t="shared" si="21"/>
        <v>4.1631882700000009</v>
      </c>
    </row>
    <row r="1406" spans="1:12" ht="15" x14ac:dyDescent="0.2">
      <c r="A1406" s="8"/>
      <c r="B1406" s="28"/>
      <c r="C1406" s="28"/>
      <c r="D1406" s="13"/>
      <c r="E1406" s="13"/>
      <c r="F1406" s="13"/>
      <c r="G1406" s="59"/>
      <c r="H1406" s="60" t="s">
        <v>2180</v>
      </c>
      <c r="I1406" s="61" t="s">
        <v>2280</v>
      </c>
      <c r="J1406" s="62">
        <v>2.479333</v>
      </c>
      <c r="K1406" s="62">
        <v>9.2204651000000037</v>
      </c>
      <c r="L1406" s="62">
        <f t="shared" si="21"/>
        <v>6.7411321000000033</v>
      </c>
    </row>
    <row r="1407" spans="1:12" ht="15" x14ac:dyDescent="0.2">
      <c r="A1407" s="8"/>
      <c r="B1407" s="28"/>
      <c r="C1407" s="28"/>
      <c r="D1407" s="13"/>
      <c r="E1407" s="13"/>
      <c r="F1407" s="13"/>
      <c r="G1407" s="59"/>
      <c r="H1407" s="60" t="s">
        <v>2181</v>
      </c>
      <c r="I1407" s="61" t="s">
        <v>1201</v>
      </c>
      <c r="J1407" s="62">
        <v>3.317869</v>
      </c>
      <c r="K1407" s="62">
        <v>9.1948497299999978</v>
      </c>
      <c r="L1407" s="62">
        <f t="shared" si="21"/>
        <v>5.8769807299999979</v>
      </c>
    </row>
    <row r="1408" spans="1:12" ht="15" x14ac:dyDescent="0.2">
      <c r="A1408" s="8"/>
      <c r="B1408" s="28"/>
      <c r="C1408" s="28"/>
      <c r="D1408" s="13"/>
      <c r="E1408" s="13"/>
      <c r="F1408" s="13"/>
      <c r="G1408" s="59"/>
      <c r="H1408" s="60" t="s">
        <v>2182</v>
      </c>
      <c r="I1408" s="61" t="s">
        <v>2281</v>
      </c>
      <c r="J1408" s="62">
        <v>6.7232029999999998</v>
      </c>
      <c r="K1408" s="62">
        <v>12.985797920000001</v>
      </c>
      <c r="L1408" s="62">
        <f t="shared" si="21"/>
        <v>6.2625949200000015</v>
      </c>
    </row>
    <row r="1409" spans="1:12" ht="15" x14ac:dyDescent="0.2">
      <c r="A1409" s="8"/>
      <c r="B1409" s="28"/>
      <c r="C1409" s="28"/>
      <c r="D1409" s="13"/>
      <c r="E1409" s="13"/>
      <c r="F1409" s="13"/>
      <c r="G1409" s="59"/>
      <c r="H1409" s="60" t="s">
        <v>2282</v>
      </c>
      <c r="I1409" s="67" t="s">
        <v>2283</v>
      </c>
      <c r="J1409" s="62">
        <v>4.828862</v>
      </c>
      <c r="K1409" s="62">
        <v>11.278358009999996</v>
      </c>
      <c r="L1409" s="62">
        <f t="shared" si="21"/>
        <v>6.4494960099999963</v>
      </c>
    </row>
    <row r="1410" spans="1:12" ht="15" x14ac:dyDescent="0.2">
      <c r="A1410" s="8"/>
      <c r="B1410" s="28"/>
      <c r="C1410" s="28"/>
      <c r="D1410" s="13"/>
      <c r="E1410" s="13"/>
      <c r="F1410" s="13"/>
      <c r="G1410" s="59"/>
      <c r="H1410" s="60" t="s">
        <v>2284</v>
      </c>
      <c r="I1410" s="61" t="s">
        <v>2285</v>
      </c>
      <c r="J1410" s="62">
        <v>6.9379160000000004</v>
      </c>
      <c r="K1410" s="62">
        <v>14.003476349999996</v>
      </c>
      <c r="L1410" s="62">
        <f t="shared" si="21"/>
        <v>7.0655603499999957</v>
      </c>
    </row>
    <row r="1411" spans="1:12" ht="15" x14ac:dyDescent="0.2">
      <c r="A1411" s="8"/>
      <c r="B1411" s="28"/>
      <c r="C1411" s="28"/>
      <c r="D1411" s="13"/>
      <c r="E1411" s="13"/>
      <c r="F1411" s="13"/>
      <c r="G1411" s="59"/>
      <c r="H1411" s="60" t="s">
        <v>1857</v>
      </c>
      <c r="I1411" s="61" t="s">
        <v>2183</v>
      </c>
      <c r="J1411" s="62">
        <v>2.0851190000000002</v>
      </c>
      <c r="K1411" s="62">
        <v>5.5417759899999997</v>
      </c>
      <c r="L1411" s="62">
        <f t="shared" si="21"/>
        <v>3.4566569899999995</v>
      </c>
    </row>
    <row r="1412" spans="1:12" ht="15" x14ac:dyDescent="0.2">
      <c r="A1412" s="8"/>
      <c r="B1412" s="28"/>
      <c r="C1412" s="28"/>
      <c r="D1412" s="13"/>
      <c r="E1412" s="13"/>
      <c r="F1412" s="13"/>
      <c r="G1412" s="59"/>
      <c r="H1412" s="60" t="s">
        <v>2184</v>
      </c>
      <c r="I1412" s="61" t="s">
        <v>1690</v>
      </c>
      <c r="J1412" s="62">
        <v>9.5077079999999992</v>
      </c>
      <c r="K1412" s="62">
        <v>17.386053580000002</v>
      </c>
      <c r="L1412" s="62">
        <f t="shared" si="21"/>
        <v>7.8783455800000031</v>
      </c>
    </row>
    <row r="1413" spans="1:12" ht="15" x14ac:dyDescent="0.2">
      <c r="A1413" s="8"/>
      <c r="B1413" s="28"/>
      <c r="C1413" s="28"/>
      <c r="D1413" s="13"/>
      <c r="E1413" s="13"/>
      <c r="F1413" s="13"/>
      <c r="G1413" s="59"/>
      <c r="H1413" s="60" t="s">
        <v>2185</v>
      </c>
      <c r="I1413" s="61" t="s">
        <v>1691</v>
      </c>
      <c r="J1413" s="62">
        <v>7.5667580000000001</v>
      </c>
      <c r="K1413" s="62">
        <v>18.176696270000001</v>
      </c>
      <c r="L1413" s="62">
        <f t="shared" si="21"/>
        <v>10.609938270000001</v>
      </c>
    </row>
    <row r="1414" spans="1:12" ht="15" x14ac:dyDescent="0.2">
      <c r="A1414" s="8"/>
      <c r="B1414" s="28"/>
      <c r="C1414" s="28"/>
      <c r="D1414" s="13"/>
      <c r="E1414" s="13"/>
      <c r="F1414" s="13"/>
      <c r="G1414" s="59"/>
      <c r="H1414" s="60" t="s">
        <v>2186</v>
      </c>
      <c r="I1414" s="61" t="s">
        <v>2187</v>
      </c>
      <c r="J1414" s="62">
        <v>8.3121729999999996</v>
      </c>
      <c r="K1414" s="62">
        <v>16.71849675</v>
      </c>
      <c r="L1414" s="62">
        <f t="shared" si="21"/>
        <v>8.4063237500000003</v>
      </c>
    </row>
    <row r="1415" spans="1:12" ht="15" x14ac:dyDescent="0.2">
      <c r="A1415" s="8"/>
      <c r="B1415" s="28"/>
      <c r="C1415" s="28"/>
      <c r="D1415" s="13"/>
      <c r="E1415" s="13"/>
      <c r="F1415" s="13"/>
      <c r="G1415" s="59"/>
      <c r="H1415" s="60" t="s">
        <v>2188</v>
      </c>
      <c r="I1415" s="61" t="s">
        <v>2189</v>
      </c>
      <c r="J1415" s="62">
        <v>2.2095060000000002</v>
      </c>
      <c r="K1415" s="62">
        <v>5.6718254300000011</v>
      </c>
      <c r="L1415" s="62">
        <f t="shared" si="21"/>
        <v>3.4623194300000009</v>
      </c>
    </row>
    <row r="1416" spans="1:12" ht="15" x14ac:dyDescent="0.2">
      <c r="A1416" s="8"/>
      <c r="B1416" s="28"/>
      <c r="C1416" s="28"/>
      <c r="D1416" s="13"/>
      <c r="E1416" s="13"/>
      <c r="F1416" s="13"/>
      <c r="G1416" s="59"/>
      <c r="H1416" s="60" t="s">
        <v>2190</v>
      </c>
      <c r="I1416" s="61" t="s">
        <v>2191</v>
      </c>
      <c r="J1416" s="62">
        <v>3.8082919999999998</v>
      </c>
      <c r="K1416" s="62">
        <v>10.428263059999999</v>
      </c>
      <c r="L1416" s="62">
        <f t="shared" si="21"/>
        <v>6.6199710599999992</v>
      </c>
    </row>
    <row r="1417" spans="1:12" ht="15" x14ac:dyDescent="0.2">
      <c r="A1417" s="8"/>
      <c r="B1417" s="28"/>
      <c r="C1417" s="28"/>
      <c r="D1417" s="13"/>
      <c r="E1417" s="13"/>
      <c r="F1417" s="13"/>
      <c r="G1417" s="59"/>
      <c r="H1417" s="60" t="s">
        <v>2192</v>
      </c>
      <c r="I1417" s="61" t="s">
        <v>1692</v>
      </c>
      <c r="J1417" s="62">
        <v>12.611017</v>
      </c>
      <c r="K1417" s="62">
        <v>23.325097839999994</v>
      </c>
      <c r="L1417" s="62">
        <f t="shared" ref="L1417:L1480" si="22">+K1417-J1417</f>
        <v>10.714080839999994</v>
      </c>
    </row>
    <row r="1418" spans="1:12" ht="30" x14ac:dyDescent="0.2">
      <c r="A1418" s="8"/>
      <c r="B1418" s="28"/>
      <c r="C1418" s="28"/>
      <c r="D1418" s="13"/>
      <c r="E1418" s="13"/>
      <c r="F1418" s="13"/>
      <c r="G1418" s="59"/>
      <c r="H1418" s="60" t="s">
        <v>2193</v>
      </c>
      <c r="I1418" s="61" t="s">
        <v>2194</v>
      </c>
      <c r="J1418" s="62">
        <v>9.7026620000000001</v>
      </c>
      <c r="K1418" s="62">
        <v>23.48726293</v>
      </c>
      <c r="L1418" s="62">
        <f t="shared" si="22"/>
        <v>13.78460093</v>
      </c>
    </row>
    <row r="1419" spans="1:12" ht="15" x14ac:dyDescent="0.2">
      <c r="A1419" s="8"/>
      <c r="B1419" s="28"/>
      <c r="C1419" s="28"/>
      <c r="D1419" s="13"/>
      <c r="E1419" s="13"/>
      <c r="F1419" s="13"/>
      <c r="G1419" s="59"/>
      <c r="H1419" s="60" t="s">
        <v>2195</v>
      </c>
      <c r="I1419" s="61" t="s">
        <v>1693</v>
      </c>
      <c r="J1419" s="62">
        <v>2.14378</v>
      </c>
      <c r="K1419" s="62">
        <v>5.8095842799999993</v>
      </c>
      <c r="L1419" s="62">
        <f t="shared" si="22"/>
        <v>3.6658042799999992</v>
      </c>
    </row>
    <row r="1420" spans="1:12" ht="15" x14ac:dyDescent="0.2">
      <c r="A1420" s="8"/>
      <c r="B1420" s="28"/>
      <c r="C1420" s="28"/>
      <c r="D1420" s="13"/>
      <c r="E1420" s="13"/>
      <c r="F1420" s="13"/>
      <c r="G1420" s="59"/>
      <c r="H1420" s="60" t="s">
        <v>2196</v>
      </c>
      <c r="I1420" s="61" t="s">
        <v>2197</v>
      </c>
      <c r="J1420" s="62">
        <v>10.207489000000001</v>
      </c>
      <c r="K1420" s="62">
        <v>15.0673774</v>
      </c>
      <c r="L1420" s="62">
        <f t="shared" si="22"/>
        <v>4.8598883999999991</v>
      </c>
    </row>
    <row r="1421" spans="1:12" ht="15" x14ac:dyDescent="0.2">
      <c r="A1421" s="8"/>
      <c r="B1421" s="28"/>
      <c r="C1421" s="28"/>
      <c r="D1421" s="13"/>
      <c r="E1421" s="13"/>
      <c r="F1421" s="13"/>
      <c r="G1421" s="59"/>
      <c r="H1421" s="60" t="s">
        <v>2198</v>
      </c>
      <c r="I1421" s="61" t="s">
        <v>2199</v>
      </c>
      <c r="J1421" s="62">
        <v>5.8065059999999997</v>
      </c>
      <c r="K1421" s="62">
        <v>16.91278926</v>
      </c>
      <c r="L1421" s="62">
        <f t="shared" si="22"/>
        <v>11.106283260000001</v>
      </c>
    </row>
    <row r="1422" spans="1:12" ht="15" x14ac:dyDescent="0.2">
      <c r="A1422" s="8"/>
      <c r="B1422" s="28"/>
      <c r="C1422" s="28"/>
      <c r="D1422" s="13"/>
      <c r="E1422" s="13"/>
      <c r="F1422" s="13"/>
      <c r="G1422" s="59"/>
      <c r="H1422" s="60" t="s">
        <v>2200</v>
      </c>
      <c r="I1422" s="61" t="s">
        <v>2201</v>
      </c>
      <c r="J1422" s="62">
        <v>4.0328759999999999</v>
      </c>
      <c r="K1422" s="62">
        <v>12.342320839999996</v>
      </c>
      <c r="L1422" s="62">
        <f t="shared" si="22"/>
        <v>8.3094448399999958</v>
      </c>
    </row>
    <row r="1423" spans="1:12" ht="15" x14ac:dyDescent="0.2">
      <c r="A1423" s="8"/>
      <c r="B1423" s="28"/>
      <c r="C1423" s="28"/>
      <c r="D1423" s="13"/>
      <c r="E1423" s="13"/>
      <c r="F1423" s="13"/>
      <c r="G1423" s="59"/>
      <c r="H1423" s="60" t="s">
        <v>1994</v>
      </c>
      <c r="I1423" s="61" t="s">
        <v>1694</v>
      </c>
      <c r="J1423" s="62">
        <v>2.4341349999999999</v>
      </c>
      <c r="K1423" s="62">
        <v>6.3849965499999994</v>
      </c>
      <c r="L1423" s="62">
        <f t="shared" si="22"/>
        <v>3.9508615499999995</v>
      </c>
    </row>
    <row r="1424" spans="1:12" ht="30" x14ac:dyDescent="0.2">
      <c r="A1424" s="8"/>
      <c r="B1424" s="28"/>
      <c r="C1424" s="28"/>
      <c r="D1424" s="13"/>
      <c r="E1424" s="13"/>
      <c r="F1424" s="13"/>
      <c r="G1424" s="59"/>
      <c r="H1424" s="60" t="s">
        <v>1996</v>
      </c>
      <c r="I1424" s="61" t="s">
        <v>1695</v>
      </c>
      <c r="J1424" s="62">
        <v>11.326226999999999</v>
      </c>
      <c r="K1424" s="62">
        <v>102.37487143000003</v>
      </c>
      <c r="L1424" s="62">
        <f t="shared" si="22"/>
        <v>91.048644430000024</v>
      </c>
    </row>
    <row r="1425" spans="1:12" ht="15" x14ac:dyDescent="0.2">
      <c r="A1425" s="8"/>
      <c r="B1425" s="28"/>
      <c r="C1425" s="28"/>
      <c r="D1425" s="13"/>
      <c r="E1425" s="13"/>
      <c r="F1425" s="13"/>
      <c r="G1425" s="59"/>
      <c r="H1425" s="60" t="s">
        <v>1998</v>
      </c>
      <c r="I1425" s="61" t="s">
        <v>2202</v>
      </c>
      <c r="J1425" s="62">
        <v>7.3132820000000001</v>
      </c>
      <c r="K1425" s="62">
        <v>13.632024200000002</v>
      </c>
      <c r="L1425" s="62">
        <f t="shared" si="22"/>
        <v>6.3187422000000018</v>
      </c>
    </row>
    <row r="1426" spans="1:12" ht="15" x14ac:dyDescent="0.2">
      <c r="A1426" s="8"/>
      <c r="B1426" s="28"/>
      <c r="C1426" s="28"/>
      <c r="D1426" s="13"/>
      <c r="E1426" s="13"/>
      <c r="F1426" s="13"/>
      <c r="G1426" s="59"/>
      <c r="H1426" s="60" t="s">
        <v>1999</v>
      </c>
      <c r="I1426" s="61" t="s">
        <v>2203</v>
      </c>
      <c r="J1426" s="62">
        <v>3.7829969999999999</v>
      </c>
      <c r="K1426" s="62">
        <v>10.94868606</v>
      </c>
      <c r="L1426" s="62">
        <f t="shared" si="22"/>
        <v>7.1656890600000001</v>
      </c>
    </row>
    <row r="1427" spans="1:12" ht="15" x14ac:dyDescent="0.2">
      <c r="A1427" s="8"/>
      <c r="B1427" s="28"/>
      <c r="C1427" s="28"/>
      <c r="D1427" s="13"/>
      <c r="E1427" s="13"/>
      <c r="F1427" s="13"/>
      <c r="G1427" s="59"/>
      <c r="H1427" s="60" t="s">
        <v>1837</v>
      </c>
      <c r="I1427" s="61" t="s">
        <v>1773</v>
      </c>
      <c r="J1427" s="62">
        <v>10.151395000000001</v>
      </c>
      <c r="K1427" s="62">
        <v>160.08905525</v>
      </c>
      <c r="L1427" s="62">
        <f t="shared" si="22"/>
        <v>149.93766024999999</v>
      </c>
    </row>
    <row r="1428" spans="1:12" ht="15" x14ac:dyDescent="0.2">
      <c r="A1428" s="8"/>
      <c r="B1428" s="28"/>
      <c r="C1428" s="28"/>
      <c r="D1428" s="13"/>
      <c r="E1428" s="13"/>
      <c r="F1428" s="13"/>
      <c r="G1428" s="59"/>
      <c r="H1428" s="60" t="s">
        <v>1880</v>
      </c>
      <c r="I1428" s="61" t="s">
        <v>1696</v>
      </c>
      <c r="J1428" s="62">
        <v>16.102468999999999</v>
      </c>
      <c r="K1428" s="62">
        <v>33.904588889999999</v>
      </c>
      <c r="L1428" s="62">
        <f t="shared" si="22"/>
        <v>17.80211989</v>
      </c>
    </row>
    <row r="1429" spans="1:12" ht="15" x14ac:dyDescent="0.2">
      <c r="A1429" s="8"/>
      <c r="B1429" s="28"/>
      <c r="C1429" s="28"/>
      <c r="D1429" s="13"/>
      <c r="E1429" s="13"/>
      <c r="F1429" s="13"/>
      <c r="G1429" s="59"/>
      <c r="H1429" s="60" t="s">
        <v>1881</v>
      </c>
      <c r="I1429" s="61" t="s">
        <v>1183</v>
      </c>
      <c r="J1429" s="62">
        <v>6.3174429999999999</v>
      </c>
      <c r="K1429" s="62">
        <v>14.375648949999999</v>
      </c>
      <c r="L1429" s="62">
        <f t="shared" si="22"/>
        <v>8.0582059499999978</v>
      </c>
    </row>
    <row r="1430" spans="1:12" ht="15" x14ac:dyDescent="0.2">
      <c r="A1430" s="8"/>
      <c r="B1430" s="28"/>
      <c r="C1430" s="28"/>
      <c r="D1430" s="13"/>
      <c r="E1430" s="13"/>
      <c r="F1430" s="13"/>
      <c r="G1430" s="59"/>
      <c r="H1430" s="60" t="s">
        <v>1883</v>
      </c>
      <c r="I1430" s="61" t="s">
        <v>1445</v>
      </c>
      <c r="J1430" s="62">
        <v>5.6143809999999998</v>
      </c>
      <c r="K1430" s="62">
        <v>45.479441849999986</v>
      </c>
      <c r="L1430" s="62">
        <f t="shared" si="22"/>
        <v>39.865060849999985</v>
      </c>
    </row>
    <row r="1431" spans="1:12" ht="15" x14ac:dyDescent="0.2">
      <c r="A1431" s="8"/>
      <c r="B1431" s="28"/>
      <c r="C1431" s="28"/>
      <c r="D1431" s="13"/>
      <c r="E1431" s="29">
        <v>47</v>
      </c>
      <c r="F1431" s="30" t="s">
        <v>371</v>
      </c>
      <c r="G1431" s="31"/>
      <c r="H1431" s="32"/>
      <c r="I1431" s="33"/>
      <c r="J1431" s="34">
        <v>12213.921952999999</v>
      </c>
      <c r="K1431" s="34">
        <v>10507.08455148</v>
      </c>
      <c r="L1431" s="34">
        <f t="shared" si="22"/>
        <v>-1706.8374015199988</v>
      </c>
    </row>
    <row r="1432" spans="1:12" ht="15" x14ac:dyDescent="0.2">
      <c r="A1432" s="8"/>
      <c r="B1432" s="28"/>
      <c r="C1432" s="28"/>
      <c r="D1432" s="13"/>
      <c r="E1432" s="13"/>
      <c r="F1432" s="13"/>
      <c r="G1432" s="55" t="s">
        <v>70</v>
      </c>
      <c r="H1432" s="56"/>
      <c r="I1432" s="57"/>
      <c r="J1432" s="58">
        <v>12213.921952999999</v>
      </c>
      <c r="K1432" s="58">
        <v>10507.08455148</v>
      </c>
      <c r="L1432" s="58">
        <f t="shared" si="22"/>
        <v>-1706.8374015199988</v>
      </c>
    </row>
    <row r="1433" spans="1:12" ht="15" x14ac:dyDescent="0.2">
      <c r="A1433" s="8"/>
      <c r="B1433" s="28"/>
      <c r="C1433" s="28"/>
      <c r="D1433" s="13"/>
      <c r="E1433" s="13"/>
      <c r="F1433" s="13"/>
      <c r="G1433" s="59"/>
      <c r="H1433" s="60" t="s">
        <v>372</v>
      </c>
      <c r="I1433" s="61" t="s">
        <v>1734</v>
      </c>
      <c r="J1433" s="62">
        <v>3633.8871589999999</v>
      </c>
      <c r="K1433" s="62">
        <v>3930.3029914100007</v>
      </c>
      <c r="L1433" s="62">
        <f t="shared" si="22"/>
        <v>296.4158324100008</v>
      </c>
    </row>
    <row r="1434" spans="1:12" ht="15" x14ac:dyDescent="0.2">
      <c r="A1434" s="8"/>
      <c r="B1434" s="28"/>
      <c r="C1434" s="28"/>
      <c r="D1434" s="13"/>
      <c r="E1434" s="13"/>
      <c r="F1434" s="13"/>
      <c r="G1434" s="59"/>
      <c r="H1434" s="60" t="s">
        <v>373</v>
      </c>
      <c r="I1434" s="61" t="s">
        <v>374</v>
      </c>
      <c r="J1434" s="62">
        <v>176.52140700000001</v>
      </c>
      <c r="K1434" s="62">
        <v>158.39856237999999</v>
      </c>
      <c r="L1434" s="62">
        <f t="shared" si="22"/>
        <v>-18.122844620000023</v>
      </c>
    </row>
    <row r="1435" spans="1:12" ht="15" x14ac:dyDescent="0.2">
      <c r="A1435" s="8"/>
      <c r="B1435" s="28"/>
      <c r="C1435" s="28"/>
      <c r="D1435" s="13"/>
      <c r="E1435" s="13"/>
      <c r="F1435" s="13"/>
      <c r="G1435" s="59"/>
      <c r="H1435" s="60" t="s">
        <v>2204</v>
      </c>
      <c r="I1435" s="61" t="s">
        <v>2205</v>
      </c>
      <c r="J1435" s="62">
        <v>457.31809800000002</v>
      </c>
      <c r="K1435" s="62">
        <v>214.83953528000001</v>
      </c>
      <c r="L1435" s="62">
        <f t="shared" si="22"/>
        <v>-242.47856272000001</v>
      </c>
    </row>
    <row r="1436" spans="1:12" ht="15" x14ac:dyDescent="0.2">
      <c r="A1436" s="8"/>
      <c r="B1436" s="28"/>
      <c r="C1436" s="28"/>
      <c r="D1436" s="13"/>
      <c r="E1436" s="13"/>
      <c r="F1436" s="13"/>
      <c r="G1436" s="59"/>
      <c r="H1436" s="60" t="s">
        <v>375</v>
      </c>
      <c r="I1436" s="61" t="s">
        <v>376</v>
      </c>
      <c r="J1436" s="62">
        <v>738.63179300000002</v>
      </c>
      <c r="K1436" s="62">
        <v>622.25969238999994</v>
      </c>
      <c r="L1436" s="62">
        <f t="shared" si="22"/>
        <v>-116.37210061000007</v>
      </c>
    </row>
    <row r="1437" spans="1:12" ht="15" x14ac:dyDescent="0.2">
      <c r="A1437" s="8"/>
      <c r="B1437" s="28"/>
      <c r="C1437" s="28"/>
      <c r="D1437" s="13"/>
      <c r="E1437" s="13"/>
      <c r="F1437" s="13"/>
      <c r="G1437" s="59"/>
      <c r="H1437" s="60" t="s">
        <v>377</v>
      </c>
      <c r="I1437" s="61" t="s">
        <v>378</v>
      </c>
      <c r="J1437" s="62">
        <v>843.72664199999997</v>
      </c>
      <c r="K1437" s="62">
        <v>1130.2527781899998</v>
      </c>
      <c r="L1437" s="62">
        <f t="shared" si="22"/>
        <v>286.52613618999987</v>
      </c>
    </row>
    <row r="1438" spans="1:12" ht="15" x14ac:dyDescent="0.2">
      <c r="A1438" s="8"/>
      <c r="B1438" s="28"/>
      <c r="C1438" s="28"/>
      <c r="D1438" s="13"/>
      <c r="E1438" s="13"/>
      <c r="F1438" s="13"/>
      <c r="G1438" s="59"/>
      <c r="H1438" s="60" t="s">
        <v>379</v>
      </c>
      <c r="I1438" s="61" t="s">
        <v>380</v>
      </c>
      <c r="J1438" s="62">
        <v>1014.322196</v>
      </c>
      <c r="K1438" s="62">
        <v>880.34180686000002</v>
      </c>
      <c r="L1438" s="62">
        <f t="shared" si="22"/>
        <v>-133.98038913999994</v>
      </c>
    </row>
    <row r="1439" spans="1:12" ht="15" x14ac:dyDescent="0.2">
      <c r="A1439" s="8"/>
      <c r="B1439" s="28"/>
      <c r="C1439" s="28"/>
      <c r="D1439" s="13"/>
      <c r="E1439" s="13"/>
      <c r="F1439" s="13"/>
      <c r="G1439" s="59"/>
      <c r="H1439" s="60" t="s">
        <v>381</v>
      </c>
      <c r="I1439" s="61" t="s">
        <v>382</v>
      </c>
      <c r="J1439" s="62">
        <v>123.395104</v>
      </c>
      <c r="K1439" s="62">
        <v>85.948706729999998</v>
      </c>
      <c r="L1439" s="62">
        <f t="shared" si="22"/>
        <v>-37.446397270000006</v>
      </c>
    </row>
    <row r="1440" spans="1:12" ht="15" x14ac:dyDescent="0.2">
      <c r="A1440" s="8"/>
      <c r="B1440" s="28"/>
      <c r="C1440" s="28"/>
      <c r="D1440" s="13"/>
      <c r="E1440" s="13"/>
      <c r="F1440" s="13"/>
      <c r="G1440" s="59"/>
      <c r="H1440" s="60" t="s">
        <v>2206</v>
      </c>
      <c r="I1440" s="61" t="s">
        <v>2207</v>
      </c>
      <c r="J1440" s="62">
        <v>577.21858299999997</v>
      </c>
      <c r="K1440" s="62">
        <v>515.44633051000005</v>
      </c>
      <c r="L1440" s="62">
        <f t="shared" si="22"/>
        <v>-61.772252489999914</v>
      </c>
    </row>
    <row r="1441" spans="1:12" ht="15" x14ac:dyDescent="0.2">
      <c r="A1441" s="8"/>
      <c r="B1441" s="28"/>
      <c r="C1441" s="28"/>
      <c r="D1441" s="13"/>
      <c r="E1441" s="13"/>
      <c r="F1441" s="13"/>
      <c r="G1441" s="59"/>
      <c r="H1441" s="60" t="s">
        <v>71</v>
      </c>
      <c r="I1441" s="61" t="s">
        <v>72</v>
      </c>
      <c r="J1441" s="62">
        <v>142.25965400000001</v>
      </c>
      <c r="K1441" s="62">
        <v>138.86269619999999</v>
      </c>
      <c r="L1441" s="62">
        <f t="shared" si="22"/>
        <v>-3.396957800000024</v>
      </c>
    </row>
    <row r="1442" spans="1:12" ht="15" x14ac:dyDescent="0.2">
      <c r="A1442" s="8"/>
      <c r="B1442" s="28"/>
      <c r="C1442" s="28"/>
      <c r="D1442" s="13"/>
      <c r="E1442" s="13"/>
      <c r="F1442" s="13"/>
      <c r="G1442" s="59"/>
      <c r="H1442" s="60" t="s">
        <v>383</v>
      </c>
      <c r="I1442" s="61" t="s">
        <v>384</v>
      </c>
      <c r="J1442" s="62">
        <v>830.97069999999997</v>
      </c>
      <c r="K1442" s="62">
        <v>706.81367788</v>
      </c>
      <c r="L1442" s="62">
        <f t="shared" si="22"/>
        <v>-124.15702211999997</v>
      </c>
    </row>
    <row r="1443" spans="1:12" ht="15" x14ac:dyDescent="0.2">
      <c r="A1443" s="8"/>
      <c r="B1443" s="28"/>
      <c r="C1443" s="28"/>
      <c r="D1443" s="13"/>
      <c r="E1443" s="13"/>
      <c r="F1443" s="13"/>
      <c r="G1443" s="59"/>
      <c r="H1443" s="60" t="s">
        <v>2495</v>
      </c>
      <c r="I1443" s="61" t="s">
        <v>2496</v>
      </c>
      <c r="J1443" s="62">
        <v>77.147721000000004</v>
      </c>
      <c r="K1443" s="62">
        <v>0</v>
      </c>
      <c r="L1443" s="62">
        <f t="shared" si="22"/>
        <v>-77.147721000000004</v>
      </c>
    </row>
    <row r="1444" spans="1:12" ht="15" x14ac:dyDescent="0.2">
      <c r="A1444" s="8"/>
      <c r="B1444" s="28"/>
      <c r="C1444" s="28"/>
      <c r="D1444" s="13"/>
      <c r="E1444" s="13"/>
      <c r="F1444" s="13"/>
      <c r="G1444" s="59"/>
      <c r="H1444" s="60" t="s">
        <v>2286</v>
      </c>
      <c r="I1444" s="61" t="s">
        <v>2287</v>
      </c>
      <c r="J1444" s="62">
        <v>1847.036707</v>
      </c>
      <c r="K1444" s="62">
        <v>714.33069124000008</v>
      </c>
      <c r="L1444" s="62">
        <f t="shared" si="22"/>
        <v>-1132.7060157599999</v>
      </c>
    </row>
    <row r="1445" spans="1:12" ht="15" x14ac:dyDescent="0.2">
      <c r="A1445" s="8"/>
      <c r="B1445" s="28"/>
      <c r="C1445" s="28"/>
      <c r="D1445" s="13"/>
      <c r="E1445" s="13"/>
      <c r="F1445" s="13"/>
      <c r="G1445" s="59"/>
      <c r="H1445" s="60" t="s">
        <v>125</v>
      </c>
      <c r="I1445" s="61" t="s">
        <v>126</v>
      </c>
      <c r="J1445" s="62">
        <v>1751.486189</v>
      </c>
      <c r="K1445" s="62">
        <v>1279.2748145799999</v>
      </c>
      <c r="L1445" s="62">
        <f t="shared" si="22"/>
        <v>-472.21137442000008</v>
      </c>
    </row>
    <row r="1446" spans="1:12" ht="15" x14ac:dyDescent="0.2">
      <c r="A1446" s="8"/>
      <c r="B1446" s="28"/>
      <c r="C1446" s="28"/>
      <c r="D1446" s="13"/>
      <c r="E1446" s="13"/>
      <c r="F1446" s="13"/>
      <c r="G1446" s="59"/>
      <c r="H1446" s="60" t="s">
        <v>184</v>
      </c>
      <c r="I1446" s="61" t="s">
        <v>185</v>
      </c>
      <c r="J1446" s="62">
        <v>0</v>
      </c>
      <c r="K1446" s="62">
        <v>130.01226782999998</v>
      </c>
      <c r="L1446" s="62">
        <f t="shared" si="22"/>
        <v>130.01226782999998</v>
      </c>
    </row>
    <row r="1447" spans="1:12" ht="15" x14ac:dyDescent="0.2">
      <c r="A1447" s="8"/>
      <c r="B1447" s="28"/>
      <c r="C1447" s="28"/>
      <c r="D1447" s="13"/>
      <c r="E1447" s="29">
        <v>48</v>
      </c>
      <c r="F1447" s="30" t="s">
        <v>385</v>
      </c>
      <c r="G1447" s="31"/>
      <c r="H1447" s="32"/>
      <c r="I1447" s="33"/>
      <c r="J1447" s="34">
        <v>13985.117394999999</v>
      </c>
      <c r="K1447" s="34">
        <v>15477.172129620007</v>
      </c>
      <c r="L1447" s="34">
        <f t="shared" si="22"/>
        <v>1492.0547346200074</v>
      </c>
    </row>
    <row r="1448" spans="1:12" ht="15" x14ac:dyDescent="0.2">
      <c r="A1448" s="8"/>
      <c r="B1448" s="28"/>
      <c r="C1448" s="28"/>
      <c r="D1448" s="13"/>
      <c r="E1448" s="13"/>
      <c r="F1448" s="13"/>
      <c r="G1448" s="55" t="s">
        <v>2</v>
      </c>
      <c r="H1448" s="56"/>
      <c r="I1448" s="57"/>
      <c r="J1448" s="58">
        <v>6050.1108519999998</v>
      </c>
      <c r="K1448" s="58">
        <v>5748.2752577000019</v>
      </c>
      <c r="L1448" s="58">
        <f t="shared" si="22"/>
        <v>-301.83559429999787</v>
      </c>
    </row>
    <row r="1449" spans="1:12" ht="15" x14ac:dyDescent="0.2">
      <c r="A1449" s="8"/>
      <c r="B1449" s="28"/>
      <c r="C1449" s="28"/>
      <c r="D1449" s="13"/>
      <c r="E1449" s="13"/>
      <c r="F1449" s="13"/>
      <c r="G1449" s="59"/>
      <c r="H1449" s="60" t="s">
        <v>1812</v>
      </c>
      <c r="I1449" s="61" t="s">
        <v>1697</v>
      </c>
      <c r="J1449" s="62">
        <v>117.736563</v>
      </c>
      <c r="K1449" s="62">
        <v>43.434829030000003</v>
      </c>
      <c r="L1449" s="62">
        <f t="shared" si="22"/>
        <v>-74.301733970000001</v>
      </c>
    </row>
    <row r="1450" spans="1:12" ht="15" x14ac:dyDescent="0.2">
      <c r="A1450" s="8"/>
      <c r="B1450" s="28"/>
      <c r="C1450" s="28"/>
      <c r="D1450" s="13"/>
      <c r="E1450" s="13"/>
      <c r="F1450" s="13"/>
      <c r="G1450" s="59"/>
      <c r="H1450" s="60" t="s">
        <v>1815</v>
      </c>
      <c r="I1450" s="61" t="s">
        <v>1698</v>
      </c>
      <c r="J1450" s="62">
        <v>14.731766</v>
      </c>
      <c r="K1450" s="62">
        <v>21.007792120000001</v>
      </c>
      <c r="L1450" s="62">
        <f t="shared" si="22"/>
        <v>6.2760261200000009</v>
      </c>
    </row>
    <row r="1451" spans="1:12" ht="15" x14ac:dyDescent="0.2">
      <c r="A1451" s="8"/>
      <c r="B1451" s="28"/>
      <c r="C1451" s="28"/>
      <c r="D1451" s="13"/>
      <c r="E1451" s="13"/>
      <c r="F1451" s="13"/>
      <c r="G1451" s="59"/>
      <c r="H1451" s="60" t="s">
        <v>1833</v>
      </c>
      <c r="I1451" s="61" t="s">
        <v>1699</v>
      </c>
      <c r="J1451" s="62">
        <v>16.153255000000001</v>
      </c>
      <c r="K1451" s="62">
        <v>19.547679049999999</v>
      </c>
      <c r="L1451" s="62">
        <f t="shared" si="22"/>
        <v>3.3944240499999978</v>
      </c>
    </row>
    <row r="1452" spans="1:12" ht="15" x14ac:dyDescent="0.2">
      <c r="A1452" s="8"/>
      <c r="B1452" s="28"/>
      <c r="C1452" s="28"/>
      <c r="D1452" s="13"/>
      <c r="E1452" s="13"/>
      <c r="F1452" s="13"/>
      <c r="G1452" s="59"/>
      <c r="H1452" s="60" t="s">
        <v>1862</v>
      </c>
      <c r="I1452" s="61" t="s">
        <v>1195</v>
      </c>
      <c r="J1452" s="62">
        <v>43.268909000000001</v>
      </c>
      <c r="K1452" s="62">
        <v>42.453956080000005</v>
      </c>
      <c r="L1452" s="62">
        <f t="shared" si="22"/>
        <v>-0.81495291999999608</v>
      </c>
    </row>
    <row r="1453" spans="1:12" ht="15" x14ac:dyDescent="0.2">
      <c r="A1453" s="8"/>
      <c r="B1453" s="28"/>
      <c r="C1453" s="28"/>
      <c r="D1453" s="13"/>
      <c r="E1453" s="13"/>
      <c r="F1453" s="13"/>
      <c r="G1453" s="59"/>
      <c r="H1453" s="60" t="s">
        <v>1814</v>
      </c>
      <c r="I1453" s="61" t="s">
        <v>1700</v>
      </c>
      <c r="J1453" s="62">
        <v>3626.3328780000002</v>
      </c>
      <c r="K1453" s="62">
        <v>2925.3547913100001</v>
      </c>
      <c r="L1453" s="62">
        <f t="shared" si="22"/>
        <v>-700.97808669000005</v>
      </c>
    </row>
    <row r="1454" spans="1:12" ht="15" x14ac:dyDescent="0.2">
      <c r="A1454" s="8"/>
      <c r="B1454" s="28"/>
      <c r="C1454" s="28"/>
      <c r="D1454" s="13"/>
      <c r="E1454" s="13"/>
      <c r="F1454" s="13"/>
      <c r="G1454" s="59"/>
      <c r="H1454" s="60" t="s">
        <v>1816</v>
      </c>
      <c r="I1454" s="61" t="s">
        <v>1701</v>
      </c>
      <c r="J1454" s="62">
        <v>189.77686</v>
      </c>
      <c r="K1454" s="62">
        <v>258.89343680000007</v>
      </c>
      <c r="L1454" s="62">
        <f t="shared" si="22"/>
        <v>69.116576800000075</v>
      </c>
    </row>
    <row r="1455" spans="1:12" ht="15" x14ac:dyDescent="0.2">
      <c r="A1455" s="8"/>
      <c r="B1455" s="28"/>
      <c r="C1455" s="28"/>
      <c r="D1455" s="13"/>
      <c r="E1455" s="13"/>
      <c r="F1455" s="13"/>
      <c r="G1455" s="59"/>
      <c r="H1455" s="60" t="s">
        <v>1846</v>
      </c>
      <c r="I1455" s="61" t="s">
        <v>1702</v>
      </c>
      <c r="J1455" s="62">
        <v>8.161035</v>
      </c>
      <c r="K1455" s="62">
        <v>29.630457620000001</v>
      </c>
      <c r="L1455" s="62">
        <f t="shared" si="22"/>
        <v>21.469422620000003</v>
      </c>
    </row>
    <row r="1456" spans="1:12" ht="15" x14ac:dyDescent="0.2">
      <c r="A1456" s="8"/>
      <c r="B1456" s="28"/>
      <c r="C1456" s="28"/>
      <c r="D1456" s="13"/>
      <c r="E1456" s="13"/>
      <c r="F1456" s="13"/>
      <c r="G1456" s="59"/>
      <c r="H1456" s="60" t="s">
        <v>1856</v>
      </c>
      <c r="I1456" s="61" t="s">
        <v>1703</v>
      </c>
      <c r="J1456" s="62">
        <v>67.736667999999995</v>
      </c>
      <c r="K1456" s="62">
        <v>148.09941886999999</v>
      </c>
      <c r="L1456" s="62">
        <f t="shared" si="22"/>
        <v>80.362750869999999</v>
      </c>
    </row>
    <row r="1457" spans="1:12" ht="15" x14ac:dyDescent="0.2">
      <c r="A1457" s="8"/>
      <c r="B1457" s="28"/>
      <c r="C1457" s="28"/>
      <c r="D1457" s="13"/>
      <c r="E1457" s="13"/>
      <c r="F1457" s="13"/>
      <c r="G1457" s="59"/>
      <c r="H1457" s="60" t="s">
        <v>1837</v>
      </c>
      <c r="I1457" s="61" t="s">
        <v>1704</v>
      </c>
      <c r="J1457" s="62">
        <v>437.99606699999998</v>
      </c>
      <c r="K1457" s="62">
        <v>566.97411043000011</v>
      </c>
      <c r="L1457" s="62">
        <f t="shared" si="22"/>
        <v>128.97804343000013</v>
      </c>
    </row>
    <row r="1458" spans="1:12" ht="15" x14ac:dyDescent="0.2">
      <c r="A1458" s="8"/>
      <c r="B1458" s="28"/>
      <c r="C1458" s="28"/>
      <c r="D1458" s="13"/>
      <c r="E1458" s="13"/>
      <c r="F1458" s="13"/>
      <c r="G1458" s="59"/>
      <c r="H1458" s="60" t="s">
        <v>1880</v>
      </c>
      <c r="I1458" s="61" t="s">
        <v>1705</v>
      </c>
      <c r="J1458" s="62">
        <v>97.619354999999999</v>
      </c>
      <c r="K1458" s="62">
        <v>235.41808306000001</v>
      </c>
      <c r="L1458" s="62">
        <f t="shared" si="22"/>
        <v>137.79872806000003</v>
      </c>
    </row>
    <row r="1459" spans="1:12" ht="15" x14ac:dyDescent="0.2">
      <c r="A1459" s="8"/>
      <c r="B1459" s="28"/>
      <c r="C1459" s="28"/>
      <c r="D1459" s="13"/>
      <c r="E1459" s="13"/>
      <c r="F1459" s="13"/>
      <c r="G1459" s="59"/>
      <c r="H1459" s="60" t="s">
        <v>2130</v>
      </c>
      <c r="I1459" s="61" t="s">
        <v>1706</v>
      </c>
      <c r="J1459" s="62">
        <v>216.85548</v>
      </c>
      <c r="K1459" s="62">
        <v>228.10402124000004</v>
      </c>
      <c r="L1459" s="62">
        <f t="shared" si="22"/>
        <v>11.248541240000037</v>
      </c>
    </row>
    <row r="1460" spans="1:12" ht="15" x14ac:dyDescent="0.2">
      <c r="A1460" s="8"/>
      <c r="B1460" s="28"/>
      <c r="C1460" s="28"/>
      <c r="D1460" s="13"/>
      <c r="E1460" s="13"/>
      <c r="F1460" s="13"/>
      <c r="G1460" s="59"/>
      <c r="H1460" s="60" t="s">
        <v>1893</v>
      </c>
      <c r="I1460" s="61" t="s">
        <v>1707</v>
      </c>
      <c r="J1460" s="62">
        <v>66.334463</v>
      </c>
      <c r="K1460" s="62">
        <v>58.707449959999991</v>
      </c>
      <c r="L1460" s="62">
        <f t="shared" si="22"/>
        <v>-7.6270130400000085</v>
      </c>
    </row>
    <row r="1461" spans="1:12" ht="15" x14ac:dyDescent="0.2">
      <c r="A1461" s="8"/>
      <c r="B1461" s="28"/>
      <c r="C1461" s="28"/>
      <c r="D1461" s="13"/>
      <c r="E1461" s="13"/>
      <c r="F1461" s="13"/>
      <c r="G1461" s="59"/>
      <c r="H1461" s="60" t="s">
        <v>1903</v>
      </c>
      <c r="I1461" s="61" t="s">
        <v>1708</v>
      </c>
      <c r="J1461" s="62">
        <v>136.823891</v>
      </c>
      <c r="K1461" s="62">
        <v>157.62417857</v>
      </c>
      <c r="L1461" s="62">
        <f t="shared" si="22"/>
        <v>20.800287569999995</v>
      </c>
    </row>
    <row r="1462" spans="1:12" ht="15" x14ac:dyDescent="0.2">
      <c r="A1462" s="8"/>
      <c r="B1462" s="28"/>
      <c r="C1462" s="28"/>
      <c r="D1462" s="13"/>
      <c r="E1462" s="13"/>
      <c r="F1462" s="13"/>
      <c r="G1462" s="59"/>
      <c r="H1462" s="60" t="s">
        <v>1913</v>
      </c>
      <c r="I1462" s="67" t="s">
        <v>1709</v>
      </c>
      <c r="J1462" s="62">
        <v>410.19650899999999</v>
      </c>
      <c r="K1462" s="62">
        <v>332.71195077000004</v>
      </c>
      <c r="L1462" s="62">
        <f t="shared" si="22"/>
        <v>-77.484558229999948</v>
      </c>
    </row>
    <row r="1463" spans="1:12" ht="15" x14ac:dyDescent="0.2">
      <c r="A1463" s="8"/>
      <c r="B1463" s="28"/>
      <c r="C1463" s="28"/>
      <c r="D1463" s="13"/>
      <c r="E1463" s="13"/>
      <c r="F1463" s="13"/>
      <c r="G1463" s="59"/>
      <c r="H1463" s="60" t="s">
        <v>1916</v>
      </c>
      <c r="I1463" s="61" t="s">
        <v>1773</v>
      </c>
      <c r="J1463" s="62">
        <v>120.409657</v>
      </c>
      <c r="K1463" s="62">
        <v>14.8855223</v>
      </c>
      <c r="L1463" s="62">
        <f t="shared" si="22"/>
        <v>-105.52413469999999</v>
      </c>
    </row>
    <row r="1464" spans="1:12" ht="15" x14ac:dyDescent="0.2">
      <c r="A1464" s="8"/>
      <c r="B1464" s="28"/>
      <c r="C1464" s="28"/>
      <c r="D1464" s="13"/>
      <c r="E1464" s="13"/>
      <c r="F1464" s="13"/>
      <c r="G1464" s="59"/>
      <c r="H1464" s="60" t="s">
        <v>1917</v>
      </c>
      <c r="I1464" s="61" t="s">
        <v>1710</v>
      </c>
      <c r="J1464" s="62">
        <v>419.56884200000002</v>
      </c>
      <c r="K1464" s="62">
        <v>581.17789117999996</v>
      </c>
      <c r="L1464" s="62">
        <f t="shared" si="22"/>
        <v>161.60904917999994</v>
      </c>
    </row>
    <row r="1465" spans="1:12" ht="30" x14ac:dyDescent="0.2">
      <c r="A1465" s="8"/>
      <c r="B1465" s="28"/>
      <c r="C1465" s="28"/>
      <c r="D1465" s="13"/>
      <c r="E1465" s="13"/>
      <c r="F1465" s="13"/>
      <c r="G1465" s="59"/>
      <c r="H1465" s="60" t="s">
        <v>2103</v>
      </c>
      <c r="I1465" s="61" t="s">
        <v>1711</v>
      </c>
      <c r="J1465" s="62">
        <v>60.408653999999999</v>
      </c>
      <c r="K1465" s="62">
        <v>84.249689310000008</v>
      </c>
      <c r="L1465" s="62">
        <f t="shared" si="22"/>
        <v>23.841035310000009</v>
      </c>
    </row>
    <row r="1466" spans="1:12" ht="15" x14ac:dyDescent="0.2">
      <c r="A1466" s="8"/>
      <c r="B1466" s="28"/>
      <c r="C1466" s="28"/>
      <c r="D1466" s="13"/>
      <c r="E1466" s="13"/>
      <c r="F1466" s="13"/>
      <c r="G1466" s="55" t="s">
        <v>41</v>
      </c>
      <c r="H1466" s="56"/>
      <c r="I1466" s="57"/>
      <c r="J1466" s="58">
        <v>7204.6283700000004</v>
      </c>
      <c r="K1466" s="58">
        <v>8791.6077046300034</v>
      </c>
      <c r="L1466" s="58">
        <f t="shared" si="22"/>
        <v>1586.979334630003</v>
      </c>
    </row>
    <row r="1467" spans="1:12" ht="15" x14ac:dyDescent="0.2">
      <c r="A1467" s="8"/>
      <c r="B1467" s="28"/>
      <c r="C1467" s="28"/>
      <c r="D1467" s="13"/>
      <c r="E1467" s="13"/>
      <c r="F1467" s="13"/>
      <c r="G1467" s="59"/>
      <c r="H1467" s="60" t="s">
        <v>44</v>
      </c>
      <c r="I1467" s="61" t="s">
        <v>386</v>
      </c>
      <c r="J1467" s="62">
        <v>3820.0135169999999</v>
      </c>
      <c r="K1467" s="62">
        <v>5032.1235309900039</v>
      </c>
      <c r="L1467" s="62">
        <f t="shared" si="22"/>
        <v>1212.1100139900041</v>
      </c>
    </row>
    <row r="1468" spans="1:12" ht="15" x14ac:dyDescent="0.2">
      <c r="A1468" s="8"/>
      <c r="B1468" s="28"/>
      <c r="C1468" s="28"/>
      <c r="D1468" s="13"/>
      <c r="E1468" s="13"/>
      <c r="F1468" s="13"/>
      <c r="G1468" s="59"/>
      <c r="H1468" s="60" t="s">
        <v>88</v>
      </c>
      <c r="I1468" s="61" t="s">
        <v>387</v>
      </c>
      <c r="J1468" s="62">
        <v>3206.0469760000001</v>
      </c>
      <c r="K1468" s="62">
        <v>3579.2072960699988</v>
      </c>
      <c r="L1468" s="62">
        <f t="shared" si="22"/>
        <v>373.16032006999876</v>
      </c>
    </row>
    <row r="1469" spans="1:12" ht="15" x14ac:dyDescent="0.2">
      <c r="A1469" s="8"/>
      <c r="B1469" s="28"/>
      <c r="C1469" s="28"/>
      <c r="D1469" s="13"/>
      <c r="E1469" s="13"/>
      <c r="F1469" s="13"/>
      <c r="G1469" s="59"/>
      <c r="H1469" s="60" t="s">
        <v>46</v>
      </c>
      <c r="I1469" s="61" t="s">
        <v>388</v>
      </c>
      <c r="J1469" s="62">
        <v>77.175836000000004</v>
      </c>
      <c r="K1469" s="62">
        <v>88.962491279999966</v>
      </c>
      <c r="L1469" s="62">
        <f t="shared" si="22"/>
        <v>11.786655279999962</v>
      </c>
    </row>
    <row r="1470" spans="1:12" ht="15" x14ac:dyDescent="0.2">
      <c r="A1470" s="8"/>
      <c r="B1470" s="28"/>
      <c r="C1470" s="28"/>
      <c r="D1470" s="13"/>
      <c r="E1470" s="13"/>
      <c r="F1470" s="13"/>
      <c r="G1470" s="59"/>
      <c r="H1470" s="60" t="s">
        <v>52</v>
      </c>
      <c r="I1470" s="61" t="s">
        <v>389</v>
      </c>
      <c r="J1470" s="62">
        <v>68.433482999999995</v>
      </c>
      <c r="K1470" s="62">
        <v>58.514611790000011</v>
      </c>
      <c r="L1470" s="62">
        <f t="shared" si="22"/>
        <v>-9.9188712099999847</v>
      </c>
    </row>
    <row r="1471" spans="1:12" ht="30" x14ac:dyDescent="0.2">
      <c r="A1471" s="8"/>
      <c r="B1471" s="28"/>
      <c r="C1471" s="28"/>
      <c r="D1471" s="13"/>
      <c r="E1471" s="13"/>
      <c r="F1471" s="13"/>
      <c r="G1471" s="59"/>
      <c r="H1471" s="60" t="s">
        <v>80</v>
      </c>
      <c r="I1471" s="61" t="s">
        <v>390</v>
      </c>
      <c r="J1471" s="62">
        <v>32.958557999999996</v>
      </c>
      <c r="K1471" s="62">
        <v>32.799774500000005</v>
      </c>
      <c r="L1471" s="62">
        <f t="shared" si="22"/>
        <v>-0.15878349999999131</v>
      </c>
    </row>
    <row r="1472" spans="1:12" ht="15" x14ac:dyDescent="0.2">
      <c r="A1472" s="8"/>
      <c r="B1472" s="28"/>
      <c r="C1472" s="28"/>
      <c r="D1472" s="13"/>
      <c r="E1472" s="13"/>
      <c r="F1472" s="13"/>
      <c r="G1472" s="55" t="s">
        <v>70</v>
      </c>
      <c r="H1472" s="56"/>
      <c r="I1472" s="57"/>
      <c r="J1472" s="58">
        <v>730.37817299999995</v>
      </c>
      <c r="K1472" s="58">
        <v>937.28916728999991</v>
      </c>
      <c r="L1472" s="58">
        <f t="shared" si="22"/>
        <v>206.91099428999996</v>
      </c>
    </row>
    <row r="1473" spans="1:12" ht="15" x14ac:dyDescent="0.2">
      <c r="A1473" s="8"/>
      <c r="B1473" s="28"/>
      <c r="C1473" s="28"/>
      <c r="D1473" s="13"/>
      <c r="E1473" s="13"/>
      <c r="F1473" s="13"/>
      <c r="G1473" s="59"/>
      <c r="H1473" s="60" t="s">
        <v>391</v>
      </c>
      <c r="I1473" s="61" t="s">
        <v>2497</v>
      </c>
      <c r="J1473" s="62">
        <v>25.979841</v>
      </c>
      <c r="K1473" s="62">
        <v>44.102161779999996</v>
      </c>
      <c r="L1473" s="62">
        <f t="shared" si="22"/>
        <v>18.122320779999995</v>
      </c>
    </row>
    <row r="1474" spans="1:12" ht="30" x14ac:dyDescent="0.2">
      <c r="A1474" s="8"/>
      <c r="B1474" s="28"/>
      <c r="C1474" s="28"/>
      <c r="D1474" s="13"/>
      <c r="E1474" s="13"/>
      <c r="F1474" s="13"/>
      <c r="G1474" s="59"/>
      <c r="H1474" s="60" t="s">
        <v>392</v>
      </c>
      <c r="I1474" s="61" t="s">
        <v>393</v>
      </c>
      <c r="J1474" s="62">
        <v>91.433321000000007</v>
      </c>
      <c r="K1474" s="62">
        <v>82.852963770000002</v>
      </c>
      <c r="L1474" s="62">
        <f t="shared" si="22"/>
        <v>-8.5803572300000042</v>
      </c>
    </row>
    <row r="1475" spans="1:12" ht="15" x14ac:dyDescent="0.2">
      <c r="A1475" s="8"/>
      <c r="B1475" s="28"/>
      <c r="C1475" s="28"/>
      <c r="D1475" s="13"/>
      <c r="E1475" s="13"/>
      <c r="F1475" s="13"/>
      <c r="G1475" s="59"/>
      <c r="H1475" s="60" t="s">
        <v>394</v>
      </c>
      <c r="I1475" s="61" t="s">
        <v>395</v>
      </c>
      <c r="J1475" s="62">
        <v>36.757393999999998</v>
      </c>
      <c r="K1475" s="62">
        <v>87.518389309999989</v>
      </c>
      <c r="L1475" s="62">
        <f t="shared" si="22"/>
        <v>50.760995309999991</v>
      </c>
    </row>
    <row r="1476" spans="1:12" ht="15" x14ac:dyDescent="0.2">
      <c r="A1476" s="8"/>
      <c r="B1476" s="28"/>
      <c r="C1476" s="28"/>
      <c r="D1476" s="13"/>
      <c r="E1476" s="13"/>
      <c r="F1476" s="13"/>
      <c r="G1476" s="59"/>
      <c r="H1476" s="60" t="s">
        <v>396</v>
      </c>
      <c r="I1476" s="61" t="s">
        <v>397</v>
      </c>
      <c r="J1476" s="62">
        <v>24.428025000000002</v>
      </c>
      <c r="K1476" s="62">
        <v>24.286740799999997</v>
      </c>
      <c r="L1476" s="62">
        <f t="shared" si="22"/>
        <v>-0.14128420000000474</v>
      </c>
    </row>
    <row r="1477" spans="1:12" ht="15" x14ac:dyDescent="0.2">
      <c r="A1477" s="8"/>
      <c r="B1477" s="28"/>
      <c r="C1477" s="28"/>
      <c r="D1477" s="13"/>
      <c r="E1477" s="13"/>
      <c r="F1477" s="13"/>
      <c r="G1477" s="59"/>
      <c r="H1477" s="60" t="s">
        <v>398</v>
      </c>
      <c r="I1477" s="61" t="s">
        <v>399</v>
      </c>
      <c r="J1477" s="62">
        <v>43.206575000000001</v>
      </c>
      <c r="K1477" s="62">
        <v>89.575440540000002</v>
      </c>
      <c r="L1477" s="62">
        <f t="shared" si="22"/>
        <v>46.368865540000002</v>
      </c>
    </row>
    <row r="1478" spans="1:12" ht="15" x14ac:dyDescent="0.2">
      <c r="A1478" s="8"/>
      <c r="B1478" s="28"/>
      <c r="C1478" s="28"/>
      <c r="D1478" s="13"/>
      <c r="E1478" s="13"/>
      <c r="F1478" s="13"/>
      <c r="G1478" s="59"/>
      <c r="H1478" s="60" t="s">
        <v>400</v>
      </c>
      <c r="I1478" s="61" t="s">
        <v>401</v>
      </c>
      <c r="J1478" s="62">
        <v>68.55471</v>
      </c>
      <c r="K1478" s="62">
        <v>68.235341009999999</v>
      </c>
      <c r="L1478" s="62">
        <f t="shared" si="22"/>
        <v>-0.31936899000000096</v>
      </c>
    </row>
    <row r="1479" spans="1:12" ht="15" x14ac:dyDescent="0.2">
      <c r="A1479" s="8"/>
      <c r="B1479" s="28"/>
      <c r="C1479" s="28"/>
      <c r="D1479" s="13"/>
      <c r="E1479" s="13"/>
      <c r="F1479" s="13"/>
      <c r="G1479" s="59"/>
      <c r="H1479" s="60" t="s">
        <v>402</v>
      </c>
      <c r="I1479" s="61" t="s">
        <v>2498</v>
      </c>
      <c r="J1479" s="62">
        <v>191.58221599999999</v>
      </c>
      <c r="K1479" s="62">
        <v>270.19300046999996</v>
      </c>
      <c r="L1479" s="62">
        <f t="shared" si="22"/>
        <v>78.61078446999997</v>
      </c>
    </row>
    <row r="1480" spans="1:12" ht="15" x14ac:dyDescent="0.2">
      <c r="A1480" s="8"/>
      <c r="B1480" s="28"/>
      <c r="C1480" s="28"/>
      <c r="D1480" s="13"/>
      <c r="E1480" s="13"/>
      <c r="F1480" s="13"/>
      <c r="G1480" s="59"/>
      <c r="H1480" s="60" t="s">
        <v>403</v>
      </c>
      <c r="I1480" s="61" t="s">
        <v>2499</v>
      </c>
      <c r="J1480" s="62">
        <v>130.14282399999999</v>
      </c>
      <c r="K1480" s="62">
        <v>152.50548713999999</v>
      </c>
      <c r="L1480" s="62">
        <f t="shared" si="22"/>
        <v>22.362663139999995</v>
      </c>
    </row>
    <row r="1481" spans="1:12" ht="15" x14ac:dyDescent="0.2">
      <c r="A1481" s="8"/>
      <c r="B1481" s="28"/>
      <c r="C1481" s="28"/>
      <c r="D1481" s="13"/>
      <c r="E1481" s="13"/>
      <c r="F1481" s="13"/>
      <c r="G1481" s="59"/>
      <c r="H1481" s="60" t="s">
        <v>307</v>
      </c>
      <c r="I1481" s="61" t="s">
        <v>308</v>
      </c>
      <c r="J1481" s="62">
        <v>118.293267</v>
      </c>
      <c r="K1481" s="62">
        <v>118.01964247000001</v>
      </c>
      <c r="L1481" s="62">
        <f t="shared" ref="L1481:L1536" si="23">+K1481-J1481</f>
        <v>-0.27362452999999221</v>
      </c>
    </row>
    <row r="1482" spans="1:12" ht="15" x14ac:dyDescent="0.2">
      <c r="A1482" s="8"/>
      <c r="B1482" s="28"/>
      <c r="C1482" s="28"/>
      <c r="D1482" s="24" t="s">
        <v>404</v>
      </c>
      <c r="E1482" s="24"/>
      <c r="F1482" s="24"/>
      <c r="G1482" s="55"/>
      <c r="H1482" s="56"/>
      <c r="I1482" s="57"/>
      <c r="J1482" s="58">
        <v>1924810.4340039999</v>
      </c>
      <c r="K1482" s="58">
        <v>1879629.7093429815</v>
      </c>
      <c r="L1482" s="58">
        <f t="shared" si="23"/>
        <v>-45180.724661018467</v>
      </c>
    </row>
    <row r="1483" spans="1:12" ht="15" x14ac:dyDescent="0.2">
      <c r="A1483" s="8"/>
      <c r="B1483" s="28"/>
      <c r="C1483" s="28"/>
      <c r="D1483" s="13"/>
      <c r="E1483" s="29">
        <v>19</v>
      </c>
      <c r="F1483" s="30" t="s">
        <v>405</v>
      </c>
      <c r="G1483" s="31"/>
      <c r="H1483" s="32"/>
      <c r="I1483" s="33"/>
      <c r="J1483" s="34">
        <v>961026.46128499997</v>
      </c>
      <c r="K1483" s="34">
        <v>942184.47408462991</v>
      </c>
      <c r="L1483" s="34">
        <f t="shared" si="23"/>
        <v>-18841.987200370058</v>
      </c>
    </row>
    <row r="1484" spans="1:12" ht="15" x14ac:dyDescent="0.2">
      <c r="A1484" s="8"/>
      <c r="B1484" s="28"/>
      <c r="C1484" s="28"/>
      <c r="D1484" s="13"/>
      <c r="E1484" s="13"/>
      <c r="F1484" s="13"/>
      <c r="G1484" s="55" t="s">
        <v>2</v>
      </c>
      <c r="H1484" s="56"/>
      <c r="I1484" s="57"/>
      <c r="J1484" s="58">
        <v>137435.16265000001</v>
      </c>
      <c r="K1484" s="58">
        <v>115254.91340911</v>
      </c>
      <c r="L1484" s="58">
        <f t="shared" si="23"/>
        <v>-22180.249240890014</v>
      </c>
    </row>
    <row r="1485" spans="1:12" ht="15" x14ac:dyDescent="0.2">
      <c r="A1485" s="8"/>
      <c r="B1485" s="28"/>
      <c r="C1485" s="28"/>
      <c r="D1485" s="13"/>
      <c r="E1485" s="13"/>
      <c r="F1485" s="13"/>
      <c r="G1485" s="59"/>
      <c r="H1485" s="60" t="s">
        <v>1918</v>
      </c>
      <c r="I1485" s="61" t="s">
        <v>1258</v>
      </c>
      <c r="J1485" s="62">
        <v>29704.556649999999</v>
      </c>
      <c r="K1485" s="62">
        <v>28713.423952230001</v>
      </c>
      <c r="L1485" s="62">
        <f t="shared" si="23"/>
        <v>-991.13269776999732</v>
      </c>
    </row>
    <row r="1486" spans="1:12" ht="15" x14ac:dyDescent="0.2">
      <c r="A1486" s="8"/>
      <c r="B1486" s="28"/>
      <c r="C1486" s="28"/>
      <c r="D1486" s="13"/>
      <c r="E1486" s="13"/>
      <c r="F1486" s="13"/>
      <c r="G1486" s="59"/>
      <c r="H1486" s="60" t="s">
        <v>1923</v>
      </c>
      <c r="I1486" s="61" t="s">
        <v>1261</v>
      </c>
      <c r="J1486" s="62">
        <v>107730.606</v>
      </c>
      <c r="K1486" s="62">
        <v>86541.489456880008</v>
      </c>
      <c r="L1486" s="62">
        <f t="shared" si="23"/>
        <v>-21189.116543119992</v>
      </c>
    </row>
    <row r="1487" spans="1:12" ht="15" x14ac:dyDescent="0.2">
      <c r="A1487" s="8"/>
      <c r="B1487" s="28"/>
      <c r="C1487" s="28"/>
      <c r="D1487" s="13"/>
      <c r="E1487" s="13"/>
      <c r="F1487" s="13"/>
      <c r="G1487" s="55" t="s">
        <v>70</v>
      </c>
      <c r="H1487" s="56"/>
      <c r="I1487" s="57"/>
      <c r="J1487" s="58">
        <v>823591.29863500001</v>
      </c>
      <c r="K1487" s="58">
        <v>826929.56067551998</v>
      </c>
      <c r="L1487" s="58">
        <f t="shared" si="23"/>
        <v>3338.2620405199705</v>
      </c>
    </row>
    <row r="1488" spans="1:12" ht="30" x14ac:dyDescent="0.2">
      <c r="A1488" s="8"/>
      <c r="B1488" s="28"/>
      <c r="C1488" s="28"/>
      <c r="D1488" s="13"/>
      <c r="E1488" s="13"/>
      <c r="F1488" s="13"/>
      <c r="G1488" s="59"/>
      <c r="H1488" s="60" t="s">
        <v>406</v>
      </c>
      <c r="I1488" s="61" t="s">
        <v>407</v>
      </c>
      <c r="J1488" s="62">
        <v>291069.90000000002</v>
      </c>
      <c r="K1488" s="62">
        <v>292980.47739999997</v>
      </c>
      <c r="L1488" s="62">
        <f t="shared" si="23"/>
        <v>1910.577399999951</v>
      </c>
    </row>
    <row r="1489" spans="1:12" ht="15" x14ac:dyDescent="0.2">
      <c r="A1489" s="8"/>
      <c r="B1489" s="28"/>
      <c r="C1489" s="28"/>
      <c r="D1489" s="13"/>
      <c r="E1489" s="13"/>
      <c r="F1489" s="13"/>
      <c r="G1489" s="59"/>
      <c r="H1489" s="60" t="s">
        <v>408</v>
      </c>
      <c r="I1489" s="61" t="s">
        <v>409</v>
      </c>
      <c r="J1489" s="62">
        <v>525623.19863500004</v>
      </c>
      <c r="K1489" s="62">
        <v>524908.71818152</v>
      </c>
      <c r="L1489" s="62">
        <f t="shared" si="23"/>
        <v>-714.48045348003507</v>
      </c>
    </row>
    <row r="1490" spans="1:12" ht="15" x14ac:dyDescent="0.2">
      <c r="A1490" s="8"/>
      <c r="B1490" s="28"/>
      <c r="C1490" s="28"/>
      <c r="D1490" s="13"/>
      <c r="E1490" s="13"/>
      <c r="F1490" s="13"/>
      <c r="G1490" s="59"/>
      <c r="H1490" s="60" t="s">
        <v>410</v>
      </c>
      <c r="I1490" s="67" t="s">
        <v>411</v>
      </c>
      <c r="J1490" s="62">
        <v>6898.2</v>
      </c>
      <c r="K1490" s="62">
        <v>9040.3650940000007</v>
      </c>
      <c r="L1490" s="62">
        <f t="shared" si="23"/>
        <v>2142.1650940000009</v>
      </c>
    </row>
    <row r="1491" spans="1:12" ht="15" x14ac:dyDescent="0.2">
      <c r="A1491" s="8"/>
      <c r="B1491" s="28"/>
      <c r="C1491" s="28"/>
      <c r="D1491" s="13"/>
      <c r="E1491" s="29">
        <v>23</v>
      </c>
      <c r="F1491" s="30" t="s">
        <v>412</v>
      </c>
      <c r="G1491" s="31"/>
      <c r="H1491" s="32"/>
      <c r="I1491" s="33"/>
      <c r="J1491" s="34">
        <v>127486.744341</v>
      </c>
      <c r="K1491" s="34">
        <v>110789.94450791003</v>
      </c>
      <c r="L1491" s="34">
        <f t="shared" si="23"/>
        <v>-16696.799833089972</v>
      </c>
    </row>
    <row r="1492" spans="1:12" ht="15" x14ac:dyDescent="0.2">
      <c r="A1492" s="8"/>
      <c r="B1492" s="28"/>
      <c r="C1492" s="28"/>
      <c r="D1492" s="13"/>
      <c r="E1492" s="13"/>
      <c r="F1492" s="13"/>
      <c r="G1492" s="55" t="s">
        <v>2</v>
      </c>
      <c r="H1492" s="56"/>
      <c r="I1492" s="57"/>
      <c r="J1492" s="58">
        <v>127486.744341</v>
      </c>
      <c r="K1492" s="58">
        <v>110789.94450791003</v>
      </c>
      <c r="L1492" s="58">
        <f t="shared" si="23"/>
        <v>-16696.799833089972</v>
      </c>
    </row>
    <row r="1493" spans="1:12" ht="15" x14ac:dyDescent="0.2">
      <c r="A1493" s="8"/>
      <c r="B1493" s="28"/>
      <c r="C1493" s="28"/>
      <c r="D1493" s="13"/>
      <c r="E1493" s="13"/>
      <c r="F1493" s="13"/>
      <c r="G1493" s="59"/>
      <c r="H1493" s="60" t="s">
        <v>1918</v>
      </c>
      <c r="I1493" s="61" t="s">
        <v>1258</v>
      </c>
      <c r="J1493" s="62">
        <v>127486.744341</v>
      </c>
      <c r="K1493" s="62">
        <v>110789.94450791003</v>
      </c>
      <c r="L1493" s="62">
        <f t="shared" si="23"/>
        <v>-16696.799833089972</v>
      </c>
    </row>
    <row r="1494" spans="1:12" ht="30" customHeight="1" x14ac:dyDescent="0.2">
      <c r="A1494" s="8"/>
      <c r="B1494" s="28"/>
      <c r="C1494" s="28"/>
      <c r="D1494" s="13"/>
      <c r="E1494" s="29">
        <v>25</v>
      </c>
      <c r="F1494" s="80" t="s">
        <v>413</v>
      </c>
      <c r="G1494" s="80"/>
      <c r="H1494" s="80"/>
      <c r="I1494" s="80"/>
      <c r="J1494" s="34">
        <v>58454.347980999999</v>
      </c>
      <c r="K1494" s="34">
        <v>40805.832948649986</v>
      </c>
      <c r="L1494" s="34">
        <f t="shared" si="23"/>
        <v>-17648.515032350013</v>
      </c>
    </row>
    <row r="1495" spans="1:12" ht="15" x14ac:dyDescent="0.2">
      <c r="A1495" s="8"/>
      <c r="B1495" s="28"/>
      <c r="C1495" s="28"/>
      <c r="D1495" s="13"/>
      <c r="E1495" s="13"/>
      <c r="F1495" s="13"/>
      <c r="G1495" s="55" t="s">
        <v>2</v>
      </c>
      <c r="H1495" s="56"/>
      <c r="I1495" s="57"/>
      <c r="J1495" s="58">
        <v>12659.236752000001</v>
      </c>
      <c r="K1495" s="58">
        <v>0</v>
      </c>
      <c r="L1495" s="58">
        <f t="shared" si="23"/>
        <v>-12659.236752000001</v>
      </c>
    </row>
    <row r="1496" spans="1:12" ht="15" x14ac:dyDescent="0.2">
      <c r="A1496" s="8"/>
      <c r="B1496" s="28"/>
      <c r="C1496" s="28"/>
      <c r="D1496" s="13"/>
      <c r="E1496" s="13"/>
      <c r="F1496" s="13"/>
      <c r="G1496" s="59"/>
      <c r="H1496" s="60" t="s">
        <v>1843</v>
      </c>
      <c r="I1496" s="61" t="s">
        <v>1773</v>
      </c>
      <c r="J1496" s="62">
        <v>12659.236752000001</v>
      </c>
      <c r="K1496" s="62">
        <v>0</v>
      </c>
      <c r="L1496" s="62">
        <f t="shared" si="23"/>
        <v>-12659.236752000001</v>
      </c>
    </row>
    <row r="1497" spans="1:12" ht="15" x14ac:dyDescent="0.2">
      <c r="A1497" s="8"/>
      <c r="B1497" s="28"/>
      <c r="C1497" s="28"/>
      <c r="D1497" s="13"/>
      <c r="E1497" s="13"/>
      <c r="F1497" s="13"/>
      <c r="G1497" s="55" t="s">
        <v>41</v>
      </c>
      <c r="H1497" s="56"/>
      <c r="I1497" s="57"/>
      <c r="J1497" s="58">
        <v>45795.111229000002</v>
      </c>
      <c r="K1497" s="58">
        <v>40805.832948649986</v>
      </c>
      <c r="L1497" s="58">
        <f t="shared" si="23"/>
        <v>-4989.2782803500158</v>
      </c>
    </row>
    <row r="1498" spans="1:12" ht="15" x14ac:dyDescent="0.2">
      <c r="A1498" s="8"/>
      <c r="B1498" s="28"/>
      <c r="C1498" s="28"/>
      <c r="D1498" s="13"/>
      <c r="E1498" s="13"/>
      <c r="F1498" s="13"/>
      <c r="G1498" s="59"/>
      <c r="H1498" s="60" t="s">
        <v>78</v>
      </c>
      <c r="I1498" s="61" t="s">
        <v>414</v>
      </c>
      <c r="J1498" s="62">
        <v>45795.111229000002</v>
      </c>
      <c r="K1498" s="62">
        <v>40805.832948649986</v>
      </c>
      <c r="L1498" s="62">
        <f t="shared" si="23"/>
        <v>-4989.2782803500158</v>
      </c>
    </row>
    <row r="1499" spans="1:12" ht="15" x14ac:dyDescent="0.2">
      <c r="A1499" s="8"/>
      <c r="B1499" s="28"/>
      <c r="C1499" s="28"/>
      <c r="D1499" s="13"/>
      <c r="E1499" s="29">
        <v>33</v>
      </c>
      <c r="F1499" s="30" t="s">
        <v>415</v>
      </c>
      <c r="G1499" s="31"/>
      <c r="H1499" s="32"/>
      <c r="I1499" s="33"/>
      <c r="J1499" s="34">
        <v>777842.880397</v>
      </c>
      <c r="K1499" s="34">
        <v>785849.45780179149</v>
      </c>
      <c r="L1499" s="34">
        <f t="shared" si="23"/>
        <v>8006.5774047914892</v>
      </c>
    </row>
    <row r="1500" spans="1:12" ht="15" x14ac:dyDescent="0.2">
      <c r="A1500" s="8"/>
      <c r="B1500" s="28"/>
      <c r="C1500" s="28"/>
      <c r="D1500" s="13"/>
      <c r="E1500" s="13"/>
      <c r="F1500" s="13"/>
      <c r="G1500" s="55" t="s">
        <v>2</v>
      </c>
      <c r="H1500" s="56"/>
      <c r="I1500" s="57"/>
      <c r="J1500" s="58">
        <v>777842.880397</v>
      </c>
      <c r="K1500" s="58">
        <v>785849.45780179149</v>
      </c>
      <c r="L1500" s="58">
        <f t="shared" si="23"/>
        <v>8006.5774047914892</v>
      </c>
    </row>
    <row r="1501" spans="1:12" ht="15" x14ac:dyDescent="0.2">
      <c r="A1501" s="8"/>
      <c r="B1501" s="28"/>
      <c r="C1501" s="28"/>
      <c r="D1501" s="13"/>
      <c r="E1501" s="13"/>
      <c r="F1501" s="13"/>
      <c r="G1501" s="59"/>
      <c r="H1501" s="60" t="s">
        <v>1923</v>
      </c>
      <c r="I1501" s="61" t="s">
        <v>1261</v>
      </c>
      <c r="J1501" s="62">
        <v>777842.880397</v>
      </c>
      <c r="K1501" s="62">
        <v>785849.45780179149</v>
      </c>
      <c r="L1501" s="62">
        <f t="shared" si="23"/>
        <v>8006.5774047914892</v>
      </c>
    </row>
    <row r="1502" spans="1:12" ht="15" x14ac:dyDescent="0.2">
      <c r="A1502" s="8"/>
      <c r="B1502" s="28"/>
      <c r="C1502" s="28"/>
      <c r="D1502" s="24" t="s">
        <v>416</v>
      </c>
      <c r="E1502" s="24"/>
      <c r="F1502" s="24"/>
      <c r="G1502" s="55"/>
      <c r="H1502" s="56"/>
      <c r="I1502" s="57"/>
      <c r="J1502" s="58">
        <v>1275212.396584</v>
      </c>
      <c r="K1502" s="58">
        <v>1308046.246026</v>
      </c>
      <c r="L1502" s="58">
        <f t="shared" si="23"/>
        <v>32833.849442000035</v>
      </c>
    </row>
    <row r="1503" spans="1:12" ht="15" x14ac:dyDescent="0.2">
      <c r="A1503" s="8"/>
      <c r="B1503" s="28"/>
      <c r="C1503" s="28"/>
      <c r="D1503" s="13"/>
      <c r="E1503" s="29">
        <v>50</v>
      </c>
      <c r="F1503" s="30" t="s">
        <v>409</v>
      </c>
      <c r="G1503" s="31"/>
      <c r="H1503" s="32"/>
      <c r="I1503" s="33"/>
      <c r="J1503" s="34">
        <v>901687.11015199998</v>
      </c>
      <c r="K1503" s="34">
        <v>926569.18219399999</v>
      </c>
      <c r="L1503" s="34">
        <f t="shared" si="23"/>
        <v>24882.072042000014</v>
      </c>
    </row>
    <row r="1504" spans="1:12" ht="15" x14ac:dyDescent="0.2">
      <c r="A1504" s="8"/>
      <c r="B1504" s="28"/>
      <c r="C1504" s="28"/>
      <c r="D1504" s="13"/>
      <c r="E1504" s="13"/>
      <c r="F1504" s="13"/>
      <c r="G1504" s="55" t="s">
        <v>416</v>
      </c>
      <c r="H1504" s="56"/>
      <c r="I1504" s="57"/>
      <c r="J1504" s="58">
        <v>901687.11015199998</v>
      </c>
      <c r="K1504" s="58">
        <v>926569.18219399999</v>
      </c>
      <c r="L1504" s="58">
        <f t="shared" si="23"/>
        <v>24882.072042000014</v>
      </c>
    </row>
    <row r="1505" spans="1:17" ht="15" x14ac:dyDescent="0.2">
      <c r="A1505" s="8"/>
      <c r="B1505" s="28"/>
      <c r="C1505" s="28"/>
      <c r="D1505" s="13"/>
      <c r="E1505" s="13"/>
      <c r="F1505" s="13"/>
      <c r="G1505" s="59"/>
      <c r="H1505" s="60" t="s">
        <v>408</v>
      </c>
      <c r="I1505" s="61" t="s">
        <v>409</v>
      </c>
      <c r="J1505" s="62">
        <v>901687.11015199998</v>
      </c>
      <c r="K1505" s="62">
        <v>926569.18219399999</v>
      </c>
      <c r="L1505" s="62">
        <f t="shared" si="23"/>
        <v>24882.072042000014</v>
      </c>
    </row>
    <row r="1506" spans="1:17" ht="15" x14ac:dyDescent="0.2">
      <c r="A1506" s="8"/>
      <c r="B1506" s="28"/>
      <c r="C1506" s="28"/>
      <c r="D1506" s="13"/>
      <c r="E1506" s="29">
        <v>51</v>
      </c>
      <c r="F1506" s="30" t="s">
        <v>407</v>
      </c>
      <c r="G1506" s="31"/>
      <c r="H1506" s="32"/>
      <c r="I1506" s="33"/>
      <c r="J1506" s="34">
        <v>373525.28643199999</v>
      </c>
      <c r="K1506" s="34">
        <v>381477.06383200001</v>
      </c>
      <c r="L1506" s="34">
        <f t="shared" si="23"/>
        <v>7951.7774000000209</v>
      </c>
    </row>
    <row r="1507" spans="1:17" ht="15" x14ac:dyDescent="0.2">
      <c r="A1507" s="8"/>
      <c r="B1507" s="28"/>
      <c r="C1507" s="28"/>
      <c r="D1507" s="13"/>
      <c r="E1507" s="13"/>
      <c r="F1507" s="13"/>
      <c r="G1507" s="55" t="s">
        <v>416</v>
      </c>
      <c r="H1507" s="56"/>
      <c r="I1507" s="57"/>
      <c r="J1507" s="58">
        <v>373525.28643199999</v>
      </c>
      <c r="K1507" s="58">
        <v>381477.06383200001</v>
      </c>
      <c r="L1507" s="58">
        <f t="shared" si="23"/>
        <v>7951.7774000000209</v>
      </c>
    </row>
    <row r="1508" spans="1:17" ht="30" x14ac:dyDescent="0.2">
      <c r="A1508" s="8"/>
      <c r="B1508" s="28"/>
      <c r="C1508" s="28"/>
      <c r="D1508" s="13"/>
      <c r="E1508" s="13"/>
      <c r="F1508" s="13"/>
      <c r="G1508" s="59"/>
      <c r="H1508" s="60" t="s">
        <v>406</v>
      </c>
      <c r="I1508" s="61" t="s">
        <v>407</v>
      </c>
      <c r="J1508" s="62">
        <v>373525.28643199999</v>
      </c>
      <c r="K1508" s="62">
        <v>381477.06383200001</v>
      </c>
      <c r="L1508" s="62">
        <f t="shared" si="23"/>
        <v>7951.7774000000209</v>
      </c>
    </row>
    <row r="1509" spans="1:17" ht="15" x14ac:dyDescent="0.2">
      <c r="A1509" s="8"/>
      <c r="B1509" s="28"/>
      <c r="C1509" s="28"/>
      <c r="D1509" s="24" t="s">
        <v>417</v>
      </c>
      <c r="E1509" s="24"/>
      <c r="F1509" s="24"/>
      <c r="G1509" s="55"/>
      <c r="H1509" s="56"/>
      <c r="I1509" s="57"/>
      <c r="J1509" s="58">
        <v>961743.46382099995</v>
      </c>
      <c r="K1509" s="58">
        <v>1003005.590842</v>
      </c>
      <c r="L1509" s="58">
        <f t="shared" si="23"/>
        <v>41262.127021000022</v>
      </c>
    </row>
    <row r="1510" spans="1:17" ht="15" x14ac:dyDescent="0.2">
      <c r="A1510" s="8"/>
      <c r="B1510" s="28"/>
      <c r="C1510" s="28"/>
      <c r="D1510" s="13"/>
      <c r="E1510" s="29">
        <v>52</v>
      </c>
      <c r="F1510" s="30" t="s">
        <v>418</v>
      </c>
      <c r="G1510" s="31"/>
      <c r="H1510" s="32"/>
      <c r="I1510" s="33"/>
      <c r="J1510" s="34">
        <v>544598.07116599998</v>
      </c>
      <c r="K1510" s="34">
        <v>585860.198187</v>
      </c>
      <c r="L1510" s="34">
        <f t="shared" si="23"/>
        <v>41262.127021000022</v>
      </c>
    </row>
    <row r="1511" spans="1:17" ht="15" x14ac:dyDescent="0.2">
      <c r="A1511" s="8"/>
      <c r="B1511" s="28"/>
      <c r="C1511" s="28"/>
      <c r="D1511" s="13"/>
      <c r="E1511" s="13"/>
      <c r="F1511" s="13"/>
      <c r="G1511" s="55" t="s">
        <v>417</v>
      </c>
      <c r="H1511" s="56"/>
      <c r="I1511" s="57"/>
      <c r="J1511" s="58">
        <v>544598.07116599998</v>
      </c>
      <c r="K1511" s="58">
        <v>585860.198187</v>
      </c>
      <c r="L1511" s="58">
        <f t="shared" si="23"/>
        <v>41262.127021000022</v>
      </c>
    </row>
    <row r="1512" spans="1:17" ht="15" x14ac:dyDescent="0.2">
      <c r="A1512" s="8"/>
      <c r="B1512" s="28"/>
      <c r="C1512" s="28"/>
      <c r="D1512" s="13"/>
      <c r="E1512" s="13"/>
      <c r="F1512" s="13"/>
      <c r="G1512" s="59"/>
      <c r="H1512" s="60" t="s">
        <v>419</v>
      </c>
      <c r="I1512" s="61" t="s">
        <v>420</v>
      </c>
      <c r="J1512" s="62">
        <v>544598.07116599998</v>
      </c>
      <c r="K1512" s="62">
        <v>585860.198187</v>
      </c>
      <c r="L1512" s="62">
        <f t="shared" si="23"/>
        <v>41262.127021000022</v>
      </c>
    </row>
    <row r="1513" spans="1:17" ht="15" x14ac:dyDescent="0.2">
      <c r="A1513" s="8"/>
      <c r="B1513" s="28"/>
      <c r="C1513" s="28"/>
      <c r="D1513" s="13"/>
      <c r="E1513" s="29">
        <v>53</v>
      </c>
      <c r="F1513" s="30" t="s">
        <v>421</v>
      </c>
      <c r="G1513" s="31"/>
      <c r="H1513" s="32"/>
      <c r="I1513" s="33"/>
      <c r="J1513" s="34">
        <v>417145.39265499997</v>
      </c>
      <c r="K1513" s="34">
        <v>417145.39265499997</v>
      </c>
      <c r="L1513" s="34">
        <f t="shared" si="23"/>
        <v>0</v>
      </c>
    </row>
    <row r="1514" spans="1:17" ht="15" x14ac:dyDescent="0.2">
      <c r="A1514" s="8"/>
      <c r="B1514" s="28"/>
      <c r="C1514" s="28"/>
      <c r="D1514" s="13"/>
      <c r="E1514" s="13"/>
      <c r="F1514" s="13"/>
      <c r="G1514" s="55" t="s">
        <v>417</v>
      </c>
      <c r="H1514" s="56"/>
      <c r="I1514" s="57"/>
      <c r="J1514" s="58">
        <v>417145.39265499997</v>
      </c>
      <c r="K1514" s="58">
        <v>417145.39265499997</v>
      </c>
      <c r="L1514" s="58">
        <f t="shared" si="23"/>
        <v>0</v>
      </c>
    </row>
    <row r="1515" spans="1:17" ht="15" x14ac:dyDescent="0.2">
      <c r="A1515" s="8"/>
      <c r="B1515" s="28"/>
      <c r="C1515" s="28"/>
      <c r="D1515" s="13"/>
      <c r="E1515" s="13"/>
      <c r="F1515" s="13"/>
      <c r="G1515" s="59"/>
      <c r="H1515" s="60" t="s">
        <v>422</v>
      </c>
      <c r="I1515" s="61" t="s">
        <v>423</v>
      </c>
      <c r="J1515" s="62">
        <v>417145.39265499997</v>
      </c>
      <c r="K1515" s="62">
        <v>417145.39265499997</v>
      </c>
      <c r="L1515" s="62">
        <f t="shared" si="23"/>
        <v>0</v>
      </c>
    </row>
    <row r="1516" spans="1:17" s="1" customFormat="1" ht="20.100000000000001" customHeight="1" thickBot="1" x14ac:dyDescent="0.3">
      <c r="A1516" s="49"/>
      <c r="B1516" s="50" t="s">
        <v>1046</v>
      </c>
      <c r="C1516" s="50"/>
      <c r="D1516" s="50"/>
      <c r="E1516" s="50"/>
      <c r="F1516" s="50"/>
      <c r="G1516" s="50"/>
      <c r="H1516" s="50"/>
      <c r="I1516" s="50"/>
      <c r="J1516" s="51">
        <v>1677397.3421070001</v>
      </c>
      <c r="K1516" s="51">
        <v>1653603.734961</v>
      </c>
      <c r="L1516" s="51">
        <f t="shared" si="23"/>
        <v>-23793.607146000024</v>
      </c>
      <c r="M1516" s="5"/>
      <c r="N1516" s="69"/>
      <c r="O1516" s="69"/>
      <c r="P1516" s="5"/>
      <c r="Q1516" s="5"/>
    </row>
    <row r="1517" spans="1:17" ht="15" x14ac:dyDescent="0.2">
      <c r="A1517" s="8"/>
      <c r="B1517" s="28"/>
      <c r="C1517" s="28"/>
      <c r="D1517" s="24" t="s">
        <v>424</v>
      </c>
      <c r="E1517" s="24"/>
      <c r="F1517" s="24"/>
      <c r="G1517" s="55"/>
      <c r="H1517" s="56"/>
      <c r="I1517" s="57"/>
      <c r="J1517" s="58">
        <v>1505839.3562680001</v>
      </c>
      <c r="K1517" s="58">
        <v>1480839.3562680001</v>
      </c>
      <c r="L1517" s="58">
        <f t="shared" si="23"/>
        <v>-25000</v>
      </c>
    </row>
    <row r="1518" spans="1:17" ht="15" x14ac:dyDescent="0.2">
      <c r="A1518" s="8"/>
      <c r="B1518" s="28"/>
      <c r="C1518" s="28"/>
      <c r="D1518" s="13"/>
      <c r="E1518" s="29">
        <v>24</v>
      </c>
      <c r="F1518" s="30" t="s">
        <v>425</v>
      </c>
      <c r="G1518" s="31"/>
      <c r="H1518" s="32"/>
      <c r="I1518" s="33"/>
      <c r="J1518" s="34">
        <v>541094.614451</v>
      </c>
      <c r="K1518" s="34">
        <v>541094.614451</v>
      </c>
      <c r="L1518" s="34">
        <f t="shared" si="23"/>
        <v>0</v>
      </c>
    </row>
    <row r="1519" spans="1:17" ht="15" x14ac:dyDescent="0.2">
      <c r="A1519" s="8"/>
      <c r="B1519" s="28"/>
      <c r="C1519" s="28"/>
      <c r="D1519" s="13"/>
      <c r="E1519" s="13"/>
      <c r="F1519" s="13"/>
      <c r="G1519" s="55" t="s">
        <v>2</v>
      </c>
      <c r="H1519" s="56"/>
      <c r="I1519" s="57"/>
      <c r="J1519" s="58">
        <v>541094.614451</v>
      </c>
      <c r="K1519" s="58">
        <v>541094.614451</v>
      </c>
      <c r="L1519" s="58">
        <f t="shared" si="23"/>
        <v>0</v>
      </c>
    </row>
    <row r="1520" spans="1:17" ht="15" x14ac:dyDescent="0.2">
      <c r="A1520" s="8"/>
      <c r="B1520" s="28"/>
      <c r="C1520" s="28"/>
      <c r="D1520" s="13"/>
      <c r="E1520" s="13"/>
      <c r="F1520" s="13"/>
      <c r="G1520" s="59"/>
      <c r="H1520" s="60" t="s">
        <v>1816</v>
      </c>
      <c r="I1520" s="61" t="s">
        <v>1244</v>
      </c>
      <c r="J1520" s="62">
        <v>541094.614451</v>
      </c>
      <c r="K1520" s="62">
        <v>541094.614451</v>
      </c>
      <c r="L1520" s="62">
        <f t="shared" si="23"/>
        <v>0</v>
      </c>
    </row>
    <row r="1521" spans="1:12" ht="15" x14ac:dyDescent="0.2">
      <c r="A1521" s="8"/>
      <c r="B1521" s="28"/>
      <c r="C1521" s="28"/>
      <c r="D1521" s="13"/>
      <c r="E1521" s="29">
        <v>28</v>
      </c>
      <c r="F1521" s="30" t="s">
        <v>426</v>
      </c>
      <c r="G1521" s="31"/>
      <c r="H1521" s="32"/>
      <c r="I1521" s="33"/>
      <c r="J1521" s="34">
        <v>921402.64091700001</v>
      </c>
      <c r="K1521" s="34">
        <v>921402.64091700001</v>
      </c>
      <c r="L1521" s="34">
        <f t="shared" si="23"/>
        <v>0</v>
      </c>
    </row>
    <row r="1522" spans="1:12" ht="15" x14ac:dyDescent="0.2">
      <c r="A1522" s="8"/>
      <c r="B1522" s="28"/>
      <c r="C1522" s="28"/>
      <c r="D1522" s="13"/>
      <c r="E1522" s="13"/>
      <c r="F1522" s="13"/>
      <c r="G1522" s="55" t="s">
        <v>2</v>
      </c>
      <c r="H1522" s="56"/>
      <c r="I1522" s="57"/>
      <c r="J1522" s="58">
        <v>921402.64091700001</v>
      </c>
      <c r="K1522" s="58">
        <v>921402.64091700001</v>
      </c>
      <c r="L1522" s="58">
        <f t="shared" si="23"/>
        <v>0</v>
      </c>
    </row>
    <row r="1523" spans="1:12" ht="15" x14ac:dyDescent="0.2">
      <c r="A1523" s="8"/>
      <c r="B1523" s="28"/>
      <c r="C1523" s="28"/>
      <c r="D1523" s="13"/>
      <c r="E1523" s="13"/>
      <c r="F1523" s="13"/>
      <c r="G1523" s="59"/>
      <c r="H1523" s="60" t="s">
        <v>1829</v>
      </c>
      <c r="I1523" s="61" t="s">
        <v>1254</v>
      </c>
      <c r="J1523" s="62">
        <v>921402.64091700001</v>
      </c>
      <c r="K1523" s="62">
        <v>921402.64091700001</v>
      </c>
      <c r="L1523" s="62">
        <f t="shared" si="23"/>
        <v>0</v>
      </c>
    </row>
    <row r="1524" spans="1:12" ht="15" x14ac:dyDescent="0.2">
      <c r="A1524" s="8"/>
      <c r="B1524" s="28"/>
      <c r="C1524" s="28"/>
      <c r="D1524" s="13"/>
      <c r="E1524" s="29">
        <v>30</v>
      </c>
      <c r="F1524" s="30" t="s">
        <v>427</v>
      </c>
      <c r="G1524" s="31"/>
      <c r="H1524" s="32"/>
      <c r="I1524" s="33"/>
      <c r="J1524" s="34">
        <v>32096.2</v>
      </c>
      <c r="K1524" s="34">
        <v>7096.2</v>
      </c>
      <c r="L1524" s="34">
        <f t="shared" si="23"/>
        <v>-25000</v>
      </c>
    </row>
    <row r="1525" spans="1:12" ht="15" x14ac:dyDescent="0.2">
      <c r="A1525" s="8"/>
      <c r="B1525" s="28"/>
      <c r="C1525" s="28"/>
      <c r="D1525" s="13"/>
      <c r="E1525" s="13"/>
      <c r="F1525" s="13"/>
      <c r="G1525" s="55" t="s">
        <v>2</v>
      </c>
      <c r="H1525" s="56"/>
      <c r="I1525" s="57"/>
      <c r="J1525" s="58">
        <v>32096.2</v>
      </c>
      <c r="K1525" s="58">
        <v>7096.2</v>
      </c>
      <c r="L1525" s="58">
        <f t="shared" si="23"/>
        <v>-25000</v>
      </c>
    </row>
    <row r="1526" spans="1:12" ht="15" x14ac:dyDescent="0.2">
      <c r="A1526" s="8"/>
      <c r="B1526" s="28"/>
      <c r="C1526" s="28"/>
      <c r="D1526" s="13"/>
      <c r="E1526" s="13"/>
      <c r="F1526" s="13"/>
      <c r="G1526" s="59"/>
      <c r="H1526" s="60" t="s">
        <v>1918</v>
      </c>
      <c r="I1526" s="61" t="s">
        <v>1258</v>
      </c>
      <c r="J1526" s="62">
        <v>32096.2</v>
      </c>
      <c r="K1526" s="62">
        <v>7096.2</v>
      </c>
      <c r="L1526" s="62">
        <f t="shared" si="23"/>
        <v>-25000</v>
      </c>
    </row>
    <row r="1527" spans="1:12" ht="30" customHeight="1" x14ac:dyDescent="0.2">
      <c r="A1527" s="8"/>
      <c r="B1527" s="28"/>
      <c r="C1527" s="28"/>
      <c r="D1527" s="13"/>
      <c r="E1527" s="29">
        <v>34</v>
      </c>
      <c r="F1527" s="80" t="s">
        <v>428</v>
      </c>
      <c r="G1527" s="80"/>
      <c r="H1527" s="80"/>
      <c r="I1527" s="80"/>
      <c r="J1527" s="34">
        <v>11245.900900000001</v>
      </c>
      <c r="K1527" s="34">
        <v>11245.900900000001</v>
      </c>
      <c r="L1527" s="34">
        <f t="shared" si="23"/>
        <v>0</v>
      </c>
    </row>
    <row r="1528" spans="1:12" ht="15" x14ac:dyDescent="0.2">
      <c r="A1528" s="8"/>
      <c r="B1528" s="28"/>
      <c r="C1528" s="28"/>
      <c r="D1528" s="13"/>
      <c r="E1528" s="13"/>
      <c r="F1528" s="13"/>
      <c r="G1528" s="55" t="s">
        <v>2</v>
      </c>
      <c r="H1528" s="56"/>
      <c r="I1528" s="57"/>
      <c r="J1528" s="58">
        <v>11245.900900000001</v>
      </c>
      <c r="K1528" s="58">
        <v>11245.900900000001</v>
      </c>
      <c r="L1528" s="58">
        <f t="shared" si="23"/>
        <v>0</v>
      </c>
    </row>
    <row r="1529" spans="1:12" ht="15" x14ac:dyDescent="0.2">
      <c r="A1529" s="8"/>
      <c r="B1529" s="28"/>
      <c r="C1529" s="28"/>
      <c r="D1529" s="13"/>
      <c r="E1529" s="13"/>
      <c r="F1529" s="13"/>
      <c r="G1529" s="59"/>
      <c r="H1529" s="60" t="s">
        <v>1816</v>
      </c>
      <c r="I1529" s="61" t="s">
        <v>1244</v>
      </c>
      <c r="J1529" s="62">
        <v>11245.900900000001</v>
      </c>
      <c r="K1529" s="62">
        <v>11245.900900000001</v>
      </c>
      <c r="L1529" s="62">
        <f t="shared" si="23"/>
        <v>0</v>
      </c>
    </row>
    <row r="1530" spans="1:12" ht="15" x14ac:dyDescent="0.2">
      <c r="A1530" s="8"/>
      <c r="B1530" s="28"/>
      <c r="C1530" s="28"/>
      <c r="D1530" s="24" t="s">
        <v>417</v>
      </c>
      <c r="E1530" s="24"/>
      <c r="F1530" s="24"/>
      <c r="G1530" s="55"/>
      <c r="H1530" s="56"/>
      <c r="I1530" s="57"/>
      <c r="J1530" s="58">
        <v>171557.985839</v>
      </c>
      <c r="K1530" s="58">
        <v>172764.37869300001</v>
      </c>
      <c r="L1530" s="58">
        <f t="shared" si="23"/>
        <v>1206.3928540000052</v>
      </c>
    </row>
    <row r="1531" spans="1:12" ht="15" x14ac:dyDescent="0.2">
      <c r="A1531" s="8"/>
      <c r="B1531" s="28"/>
      <c r="C1531" s="28"/>
      <c r="D1531" s="13"/>
      <c r="E1531" s="29">
        <v>52</v>
      </c>
      <c r="F1531" s="30" t="s">
        <v>418</v>
      </c>
      <c r="G1531" s="31"/>
      <c r="H1531" s="32"/>
      <c r="I1531" s="33"/>
      <c r="J1531" s="34">
        <v>141758.31987100001</v>
      </c>
      <c r="K1531" s="34">
        <v>142964.71272499999</v>
      </c>
      <c r="L1531" s="34">
        <f t="shared" si="23"/>
        <v>1206.3928539999761</v>
      </c>
    </row>
    <row r="1532" spans="1:12" ht="15" x14ac:dyDescent="0.2">
      <c r="A1532" s="8"/>
      <c r="B1532" s="28"/>
      <c r="C1532" s="28"/>
      <c r="D1532" s="13"/>
      <c r="E1532" s="13"/>
      <c r="F1532" s="13"/>
      <c r="G1532" s="55" t="s">
        <v>417</v>
      </c>
      <c r="H1532" s="56"/>
      <c r="I1532" s="57"/>
      <c r="J1532" s="58">
        <v>141758.31987100001</v>
      </c>
      <c r="K1532" s="58">
        <v>142964.71272499999</v>
      </c>
      <c r="L1532" s="58">
        <f t="shared" si="23"/>
        <v>1206.3928539999761</v>
      </c>
    </row>
    <row r="1533" spans="1:12" ht="15" x14ac:dyDescent="0.2">
      <c r="A1533" s="8"/>
      <c r="B1533" s="28"/>
      <c r="C1533" s="28"/>
      <c r="D1533" s="13"/>
      <c r="E1533" s="13"/>
      <c r="F1533" s="13"/>
      <c r="G1533" s="59"/>
      <c r="H1533" s="60" t="s">
        <v>419</v>
      </c>
      <c r="I1533" s="61" t="s">
        <v>420</v>
      </c>
      <c r="J1533" s="62">
        <v>141758.31987100001</v>
      </c>
      <c r="K1533" s="62">
        <v>142964.71272499999</v>
      </c>
      <c r="L1533" s="62">
        <f t="shared" si="23"/>
        <v>1206.3928539999761</v>
      </c>
    </row>
    <row r="1534" spans="1:12" ht="15" x14ac:dyDescent="0.2">
      <c r="A1534" s="8"/>
      <c r="B1534" s="28"/>
      <c r="C1534" s="28"/>
      <c r="D1534" s="13"/>
      <c r="E1534" s="29">
        <v>53</v>
      </c>
      <c r="F1534" s="30" t="s">
        <v>421</v>
      </c>
      <c r="G1534" s="31"/>
      <c r="H1534" s="32"/>
      <c r="I1534" s="33"/>
      <c r="J1534" s="34">
        <v>29799.665968000001</v>
      </c>
      <c r="K1534" s="34">
        <v>29799.665968000001</v>
      </c>
      <c r="L1534" s="34">
        <f t="shared" si="23"/>
        <v>0</v>
      </c>
    </row>
    <row r="1535" spans="1:12" ht="15" x14ac:dyDescent="0.2">
      <c r="A1535" s="8"/>
      <c r="B1535" s="28"/>
      <c r="C1535" s="28"/>
      <c r="D1535" s="13"/>
      <c r="E1535" s="13"/>
      <c r="F1535" s="13"/>
      <c r="G1535" s="55" t="s">
        <v>417</v>
      </c>
      <c r="H1535" s="56"/>
      <c r="I1535" s="57"/>
      <c r="J1535" s="58">
        <v>29799.665968000001</v>
      </c>
      <c r="K1535" s="58">
        <v>29799.665968000001</v>
      </c>
      <c r="L1535" s="58">
        <f t="shared" si="23"/>
        <v>0</v>
      </c>
    </row>
    <row r="1536" spans="1:12" ht="15" x14ac:dyDescent="0.2">
      <c r="A1536" s="8"/>
      <c r="B1536" s="28"/>
      <c r="C1536" s="28"/>
      <c r="D1536" s="13"/>
      <c r="E1536" s="13"/>
      <c r="F1536" s="13"/>
      <c r="G1536" s="59"/>
      <c r="H1536" s="60" t="s">
        <v>422</v>
      </c>
      <c r="I1536" s="61" t="s">
        <v>423</v>
      </c>
      <c r="J1536" s="62">
        <v>29799.665968000001</v>
      </c>
      <c r="K1536" s="62">
        <v>29799.665968000001</v>
      </c>
      <c r="L1536" s="62">
        <f t="shared" si="23"/>
        <v>0</v>
      </c>
    </row>
    <row r="1537" spans="1:12" ht="7.5" customHeight="1" x14ac:dyDescent="0.2">
      <c r="A1537" s="8"/>
      <c r="B1537" s="28"/>
      <c r="C1537" s="28"/>
      <c r="D1537" s="13"/>
      <c r="E1537" s="13"/>
      <c r="F1537" s="13"/>
      <c r="G1537" s="59"/>
      <c r="H1537" s="60"/>
      <c r="I1537" s="61"/>
      <c r="J1537" s="62"/>
      <c r="K1537" s="62"/>
      <c r="L1537" s="62"/>
    </row>
    <row r="1538" spans="1:12" ht="30" customHeight="1" x14ac:dyDescent="0.2">
      <c r="A1538" s="8"/>
      <c r="B1538" s="76" t="s">
        <v>11</v>
      </c>
      <c r="C1538" s="76"/>
      <c r="D1538" s="76"/>
      <c r="E1538" s="76"/>
      <c r="F1538" s="76"/>
      <c r="G1538" s="76"/>
      <c r="H1538" s="76"/>
      <c r="I1538" s="76"/>
      <c r="J1538" s="63">
        <v>935184.66926500003</v>
      </c>
      <c r="K1538" s="63">
        <v>930670.8907395202</v>
      </c>
      <c r="L1538" s="63">
        <f>+K1538-J1538</f>
        <v>-4513.7785254798364</v>
      </c>
    </row>
    <row r="1539" spans="1:12" ht="15" x14ac:dyDescent="0.2">
      <c r="A1539" s="8"/>
      <c r="B1539" s="44"/>
      <c r="C1539" s="44"/>
      <c r="D1539" s="44"/>
      <c r="E1539" s="44"/>
      <c r="F1539" s="44" t="s">
        <v>12</v>
      </c>
      <c r="G1539" s="44"/>
      <c r="H1539" s="44"/>
      <c r="I1539" s="44"/>
      <c r="J1539" s="64">
        <v>48491.570630000002</v>
      </c>
      <c r="K1539" s="64">
        <v>42502.69515800017</v>
      </c>
      <c r="L1539" s="64">
        <f>+K1539-J1539</f>
        <v>-5988.8754719998324</v>
      </c>
    </row>
    <row r="1540" spans="1:12" ht="15" x14ac:dyDescent="0.2">
      <c r="A1540" s="8"/>
      <c r="B1540" s="44"/>
      <c r="C1540" s="44"/>
      <c r="D1540" s="44"/>
      <c r="E1540" s="44"/>
      <c r="F1540" s="44" t="s">
        <v>13</v>
      </c>
      <c r="G1540" s="44"/>
      <c r="H1540" s="44"/>
      <c r="I1540" s="44"/>
      <c r="J1540" s="64">
        <v>886693.09863499994</v>
      </c>
      <c r="K1540" s="64">
        <v>888168.19558151998</v>
      </c>
      <c r="L1540" s="64">
        <f>+K1540-J1540</f>
        <v>1475.0969465200324</v>
      </c>
    </row>
    <row r="1541" spans="1:12" ht="7.5" customHeight="1" thickBot="1" x14ac:dyDescent="0.25">
      <c r="A1541" s="16"/>
      <c r="B1541" s="16"/>
      <c r="C1541" s="16"/>
      <c r="D1541" s="16"/>
      <c r="E1541" s="16"/>
      <c r="F1541" s="16"/>
      <c r="G1541" s="17"/>
      <c r="H1541" s="17"/>
      <c r="I1541" s="17"/>
      <c r="J1541" s="17"/>
      <c r="K1541" s="17"/>
      <c r="L1541" s="18"/>
    </row>
    <row r="1542" spans="1:12" ht="45" customHeight="1" x14ac:dyDescent="0.2">
      <c r="A1542" s="75" t="s">
        <v>2567</v>
      </c>
      <c r="B1542" s="75"/>
      <c r="C1542" s="75"/>
      <c r="D1542" s="75"/>
      <c r="E1542" s="75"/>
      <c r="F1542" s="75"/>
      <c r="G1542" s="75"/>
      <c r="H1542" s="75"/>
      <c r="I1542" s="75"/>
      <c r="J1542" s="75"/>
      <c r="K1542" s="75"/>
      <c r="L1542" s="75"/>
    </row>
    <row r="1543" spans="1:12" ht="15" x14ac:dyDescent="0.2">
      <c r="A1543" s="8" t="s">
        <v>14</v>
      </c>
      <c r="C1543" s="8"/>
      <c r="D1543" s="8"/>
      <c r="E1543" s="8"/>
      <c r="F1543" s="8"/>
      <c r="G1543" s="8"/>
      <c r="H1543" s="8"/>
      <c r="I1543" s="8"/>
      <c r="J1543" s="8"/>
      <c r="K1543" s="8"/>
      <c r="L1543" s="8"/>
    </row>
    <row r="1544" spans="1:12" ht="15" x14ac:dyDescent="0.2">
      <c r="A1544" s="8" t="s">
        <v>15</v>
      </c>
      <c r="C1544" s="8"/>
      <c r="D1544" s="8"/>
      <c r="E1544" s="8"/>
      <c r="F1544" s="8"/>
      <c r="G1544" s="8"/>
      <c r="H1544" s="8"/>
      <c r="I1544" s="8"/>
      <c r="J1544" s="8"/>
      <c r="K1544" s="8"/>
      <c r="L1544" s="8"/>
    </row>
    <row r="1545" spans="1:12" x14ac:dyDescent="0.2">
      <c r="J1545" s="5"/>
      <c r="K1545" s="5"/>
      <c r="L1545" s="5"/>
    </row>
    <row r="1546" spans="1:12" x14ac:dyDescent="0.2">
      <c r="J1546" s="5"/>
      <c r="K1546" s="5"/>
      <c r="L1546" s="5"/>
    </row>
  </sheetData>
  <mergeCells count="12">
    <mergeCell ref="J1:L1"/>
    <mergeCell ref="A1:I1"/>
    <mergeCell ref="A4:L4"/>
    <mergeCell ref="A5:L5"/>
    <mergeCell ref="A1542:L1542"/>
    <mergeCell ref="B1538:I1538"/>
    <mergeCell ref="A6:L6"/>
    <mergeCell ref="J7:L7"/>
    <mergeCell ref="A2:L2"/>
    <mergeCell ref="F104:I104"/>
    <mergeCell ref="F1494:I1494"/>
    <mergeCell ref="F1527:I1527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1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3" t="s">
        <v>1717</v>
      </c>
      <c r="B1" s="73"/>
      <c r="C1" s="73"/>
      <c r="D1" s="73"/>
      <c r="E1" s="73"/>
      <c r="F1" s="73"/>
      <c r="G1" s="73"/>
      <c r="H1" s="73"/>
      <c r="I1" s="73"/>
      <c r="J1" s="73"/>
      <c r="K1" s="72" t="s">
        <v>2569</v>
      </c>
      <c r="L1" s="72"/>
      <c r="M1" s="72"/>
    </row>
    <row r="2" spans="1:17" customFormat="1" ht="42" customHeight="1" x14ac:dyDescent="0.4">
      <c r="A2" s="79" t="s">
        <v>2568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68"/>
    </row>
    <row r="3" spans="1:17" customFormat="1" ht="5.25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M3" s="68"/>
    </row>
    <row r="4" spans="1:17" s="3" customFormat="1" ht="21.75" x14ac:dyDescent="0.6">
      <c r="A4" s="74" t="s">
        <v>2363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6"/>
      <c r="O4" s="6"/>
      <c r="P4" s="6"/>
      <c r="Q4" s="6"/>
    </row>
    <row r="5" spans="1:17" s="3" customFormat="1" ht="15" customHeight="1" x14ac:dyDescent="0.6">
      <c r="A5" s="74" t="s">
        <v>2570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6"/>
      <c r="O5" s="6"/>
      <c r="P5" s="6"/>
      <c r="Q5" s="6"/>
    </row>
    <row r="6" spans="1:17" s="3" customFormat="1" ht="15" customHeight="1" x14ac:dyDescent="0.6">
      <c r="A6" s="77" t="s">
        <v>1718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6"/>
      <c r="O6" s="6"/>
      <c r="P6" s="6"/>
      <c r="Q6" s="6"/>
    </row>
    <row r="7" spans="1:17" s="3" customFormat="1" ht="21" customHeight="1" x14ac:dyDescent="0.6">
      <c r="A7" s="47"/>
      <c r="B7" s="47"/>
      <c r="C7" s="47"/>
      <c r="D7" s="47"/>
      <c r="E7" s="47"/>
      <c r="F7" s="47"/>
      <c r="G7" s="47"/>
      <c r="H7" s="47"/>
      <c r="I7" s="47"/>
      <c r="J7" s="47"/>
      <c r="K7" s="78" t="s">
        <v>2570</v>
      </c>
      <c r="L7" s="78"/>
      <c r="M7" s="78"/>
      <c r="N7" s="6"/>
      <c r="O7" s="6"/>
      <c r="P7" s="6"/>
      <c r="Q7" s="6"/>
    </row>
    <row r="8" spans="1:17" s="1" customFormat="1" ht="16.5" x14ac:dyDescent="0.25">
      <c r="A8" s="47"/>
      <c r="B8" s="47"/>
      <c r="C8" s="47"/>
      <c r="D8" s="47" t="s">
        <v>25</v>
      </c>
      <c r="E8" s="47"/>
      <c r="F8" s="47"/>
      <c r="G8" s="47"/>
      <c r="H8" s="47"/>
      <c r="I8" s="47"/>
      <c r="J8" s="47"/>
      <c r="K8" s="47" t="s">
        <v>26</v>
      </c>
      <c r="L8" s="47" t="s">
        <v>1719</v>
      </c>
      <c r="M8" s="47" t="s">
        <v>3</v>
      </c>
      <c r="N8" s="8"/>
      <c r="O8" s="8"/>
      <c r="P8" s="8"/>
      <c r="Q8" s="8"/>
    </row>
    <row r="9" spans="1:17" s="1" customFormat="1" ht="15.7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 t="s">
        <v>5</v>
      </c>
      <c r="L9" s="48" t="s">
        <v>6</v>
      </c>
      <c r="M9" s="48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1"/>
      <c r="O11" s="8"/>
      <c r="P11" s="8"/>
      <c r="Q11" s="8"/>
    </row>
    <row r="12" spans="1:17" s="1" customFormat="1" ht="5.0999999999999996" customHeight="1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2" t="s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65">
        <f>+K15+K890</f>
        <v>6295736.1999999993</v>
      </c>
      <c r="L14" s="65">
        <f>+L15+L890</f>
        <v>6786257.4722859403</v>
      </c>
      <c r="M14" s="65">
        <f>+M15+M890</f>
        <v>490521.27228593954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49"/>
      <c r="B15" s="50" t="s">
        <v>9</v>
      </c>
      <c r="C15" s="50"/>
      <c r="D15" s="50"/>
      <c r="E15" s="50"/>
      <c r="F15" s="50"/>
      <c r="G15" s="50"/>
      <c r="H15" s="50"/>
      <c r="I15" s="50"/>
      <c r="J15" s="51"/>
      <c r="K15" s="51">
        <f>+K16+K782+K836-K938</f>
        <v>4618338.8578929994</v>
      </c>
      <c r="L15" s="51">
        <f>+L16+L782+L836-L938</f>
        <v>5132653.73732494</v>
      </c>
      <c r="M15" s="51">
        <f>+M16+M782+M836-M938</f>
        <v>514314.87943193957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40" t="s">
        <v>10</v>
      </c>
      <c r="D16" s="40"/>
      <c r="E16" s="40"/>
      <c r="F16" s="40"/>
      <c r="G16" s="40"/>
      <c r="H16" s="40"/>
      <c r="I16" s="41"/>
      <c r="J16" s="42"/>
      <c r="K16" s="41">
        <f>+K17+K116+K126+K134+K677</f>
        <v>3316567.6667529996</v>
      </c>
      <c r="L16" s="41">
        <f>+L17+L116+L126+L134+L677</f>
        <v>3752272.7911964594</v>
      </c>
      <c r="M16" s="41">
        <f>+M17+M116+M126+M134+M677</f>
        <v>435705.12444345967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134904.75754600001</v>
      </c>
      <c r="L17" s="27">
        <v>135187.72531536996</v>
      </c>
      <c r="M17" s="27">
        <f t="shared" ref="M17:M70" si="0">L17-K17</f>
        <v>282.96776936994866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5">
        <v>1</v>
      </c>
      <c r="F18" s="24" t="s">
        <v>1</v>
      </c>
      <c r="G18" s="24"/>
      <c r="H18" s="24"/>
      <c r="I18" s="24"/>
      <c r="J18" s="26"/>
      <c r="K18" s="27">
        <v>14816.605390000001</v>
      </c>
      <c r="L18" s="27">
        <v>15242.27768003</v>
      </c>
      <c r="M18" s="27">
        <f t="shared" si="0"/>
        <v>425.6722900299992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14816.605390000001</v>
      </c>
      <c r="L19" s="15">
        <v>15242.27768003</v>
      </c>
      <c r="M19" s="15">
        <f t="shared" si="0"/>
        <v>425.6722900299992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71"/>
      <c r="K20" s="35">
        <v>14816.605390000001</v>
      </c>
      <c r="L20" s="35">
        <v>15242.27768003</v>
      </c>
      <c r="M20" s="35">
        <f t="shared" si="0"/>
        <v>425.6722900299992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497</v>
      </c>
      <c r="J21" s="14" t="s">
        <v>498</v>
      </c>
      <c r="K21" s="15">
        <v>1.579081</v>
      </c>
      <c r="L21" s="15">
        <v>1.579081</v>
      </c>
      <c r="M21" s="15">
        <f t="shared" si="0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68.281428000000005</v>
      </c>
      <c r="L22" s="15">
        <v>68.281428000000005</v>
      </c>
      <c r="M22" s="15">
        <f t="shared" si="0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135</v>
      </c>
      <c r="L23" s="15">
        <v>135</v>
      </c>
      <c r="M23" s="15">
        <f t="shared" si="0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12157.917491</v>
      </c>
      <c r="L24" s="15">
        <v>12157.917491</v>
      </c>
      <c r="M24" s="15">
        <f t="shared" si="0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2453.8273899999999</v>
      </c>
      <c r="L25" s="15">
        <v>2879.49968003</v>
      </c>
      <c r="M25" s="15">
        <f t="shared" si="0"/>
        <v>425.67229003000011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5">
        <v>3</v>
      </c>
      <c r="F26" s="24" t="s">
        <v>28</v>
      </c>
      <c r="G26" s="24"/>
      <c r="H26" s="24"/>
      <c r="I26" s="24"/>
      <c r="J26" s="26"/>
      <c r="K26" s="27">
        <v>71299.339460000003</v>
      </c>
      <c r="L26" s="27">
        <v>71268.541959999973</v>
      </c>
      <c r="M26" s="27">
        <f t="shared" si="0"/>
        <v>-30.797500000029686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71299.339460000003</v>
      </c>
      <c r="L27" s="15">
        <v>71268.541959999973</v>
      </c>
      <c r="M27" s="15">
        <f t="shared" si="0"/>
        <v>-30.797500000029686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71"/>
      <c r="K28" s="35">
        <v>71299.339460000003</v>
      </c>
      <c r="L28" s="35">
        <v>71268.541959999973</v>
      </c>
      <c r="M28" s="35">
        <f t="shared" si="0"/>
        <v>-30.797500000029686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429</v>
      </c>
      <c r="K29" s="15">
        <v>71299.339460000003</v>
      </c>
      <c r="L29" s="15">
        <v>71268.541959999973</v>
      </c>
      <c r="M29" s="15">
        <f t="shared" si="0"/>
        <v>-30.797500000029686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5">
        <v>22</v>
      </c>
      <c r="F30" s="24" t="s">
        <v>29</v>
      </c>
      <c r="G30" s="24"/>
      <c r="H30" s="24"/>
      <c r="I30" s="24"/>
      <c r="J30" s="26"/>
      <c r="K30" s="27">
        <v>26819.801594</v>
      </c>
      <c r="L30" s="27">
        <v>26117.590967249998</v>
      </c>
      <c r="M30" s="27">
        <f t="shared" si="0"/>
        <v>-702.21062675000212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26819.801594</v>
      </c>
      <c r="L31" s="15">
        <v>26117.590967249998</v>
      </c>
      <c r="M31" s="15">
        <f t="shared" si="0"/>
        <v>-702.21062675000212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71"/>
      <c r="K32" s="35">
        <v>23946.408565000002</v>
      </c>
      <c r="L32" s="35">
        <v>23244.197938249999</v>
      </c>
      <c r="M32" s="35">
        <f t="shared" si="0"/>
        <v>-702.21062675000212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23</v>
      </c>
      <c r="J33" s="14" t="s">
        <v>431</v>
      </c>
      <c r="K33" s="15">
        <v>3001.9978230000002</v>
      </c>
      <c r="L33" s="15">
        <v>2621.9978230000002</v>
      </c>
      <c r="M33" s="15">
        <f t="shared" si="0"/>
        <v>-380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432</v>
      </c>
      <c r="J34" s="14" t="s">
        <v>433</v>
      </c>
      <c r="K34" s="15">
        <v>4218.9968609999996</v>
      </c>
      <c r="L34" s="15">
        <v>4218.9968609999996</v>
      </c>
      <c r="M34" s="15">
        <f t="shared" si="0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434</v>
      </c>
      <c r="J35" s="13" t="s">
        <v>435</v>
      </c>
      <c r="K35" s="15">
        <v>4096.1784909999997</v>
      </c>
      <c r="L35" s="15">
        <v>4088.0522625200001</v>
      </c>
      <c r="M35" s="15">
        <f t="shared" si="0"/>
        <v>-8.1262284799995541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436</v>
      </c>
      <c r="J36" s="14" t="s">
        <v>437</v>
      </c>
      <c r="K36" s="15">
        <v>2036.761111</v>
      </c>
      <c r="L36" s="15">
        <v>2036.761111</v>
      </c>
      <c r="M36" s="15">
        <f t="shared" si="0"/>
        <v>0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438</v>
      </c>
      <c r="J37" s="14" t="s">
        <v>439</v>
      </c>
      <c r="K37" s="15">
        <v>8217.8812240000007</v>
      </c>
      <c r="L37" s="15">
        <v>7965.6072302499997</v>
      </c>
      <c r="M37" s="15">
        <f t="shared" si="0"/>
        <v>-252.27399375000095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440</v>
      </c>
      <c r="J38" s="14" t="s">
        <v>441</v>
      </c>
      <c r="K38" s="15">
        <v>276.82346200000001</v>
      </c>
      <c r="L38" s="15">
        <v>276.82346200000001</v>
      </c>
      <c r="M38" s="15">
        <f t="shared" si="0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442</v>
      </c>
      <c r="J39" s="14" t="s">
        <v>443</v>
      </c>
      <c r="K39" s="15">
        <v>2097.769593</v>
      </c>
      <c r="L39" s="15">
        <v>2035.95918848</v>
      </c>
      <c r="M39" s="15">
        <f t="shared" si="0"/>
        <v>-61.81040452000002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30" t="s">
        <v>444</v>
      </c>
      <c r="I40" s="30"/>
      <c r="J40" s="71"/>
      <c r="K40" s="35">
        <v>2873.3930289999998</v>
      </c>
      <c r="L40" s="35">
        <v>2873.3930289999998</v>
      </c>
      <c r="M40" s="35">
        <f t="shared" si="0"/>
        <v>0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445</v>
      </c>
      <c r="J41" s="14" t="s">
        <v>446</v>
      </c>
      <c r="K41" s="15">
        <v>2500.2678099999998</v>
      </c>
      <c r="L41" s="15">
        <v>2500.2678099999998</v>
      </c>
      <c r="M41" s="15">
        <f t="shared" si="0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447</v>
      </c>
      <c r="J42" s="14" t="s">
        <v>448</v>
      </c>
      <c r="K42" s="15">
        <v>191.71387799999999</v>
      </c>
      <c r="L42" s="15">
        <v>191.71387799999999</v>
      </c>
      <c r="M42" s="15">
        <f t="shared" si="0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449</v>
      </c>
      <c r="J43" s="14" t="s">
        <v>450</v>
      </c>
      <c r="K43" s="15">
        <v>181.41134099999999</v>
      </c>
      <c r="L43" s="15">
        <v>181.41134099999999</v>
      </c>
      <c r="M43" s="15">
        <f t="shared" si="0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5">
        <v>35</v>
      </c>
      <c r="F44" s="24" t="s">
        <v>30</v>
      </c>
      <c r="G44" s="24"/>
      <c r="H44" s="24"/>
      <c r="I44" s="24"/>
      <c r="J44" s="26"/>
      <c r="K44" s="27">
        <v>1679.90581</v>
      </c>
      <c r="L44" s="27">
        <v>1679.90581</v>
      </c>
      <c r="M44" s="27">
        <f t="shared" si="0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1679.90581</v>
      </c>
      <c r="L45" s="15">
        <v>1679.90581</v>
      </c>
      <c r="M45" s="15">
        <f t="shared" si="0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30" t="s">
        <v>17</v>
      </c>
      <c r="I46" s="30"/>
      <c r="J46" s="71"/>
      <c r="K46" s="35">
        <v>1376.889187</v>
      </c>
      <c r="L46" s="35">
        <v>1376.889187</v>
      </c>
      <c r="M46" s="35">
        <f t="shared" si="0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451</v>
      </c>
      <c r="J47" s="14" t="s">
        <v>2381</v>
      </c>
      <c r="K47" s="15">
        <v>20.793863999999999</v>
      </c>
      <c r="L47" s="15">
        <v>20.793863999999999</v>
      </c>
      <c r="M47" s="15">
        <f t="shared" si="0"/>
        <v>0</v>
      </c>
      <c r="N47" s="23"/>
      <c r="O47" s="23"/>
      <c r="P47" s="23"/>
      <c r="Q47" s="23"/>
    </row>
    <row r="48" spans="1:17" ht="31.5" customHeight="1" x14ac:dyDescent="0.3">
      <c r="A48" s="23"/>
      <c r="B48" s="22"/>
      <c r="C48" s="22"/>
      <c r="D48" s="13"/>
      <c r="E48" s="28"/>
      <c r="F48" s="13"/>
      <c r="G48" s="13"/>
      <c r="H48" s="13"/>
      <c r="I48" s="13" t="s">
        <v>452</v>
      </c>
      <c r="J48" s="14" t="s">
        <v>2382</v>
      </c>
      <c r="K48" s="15">
        <v>756.51334899999995</v>
      </c>
      <c r="L48" s="15">
        <v>756.51334899999995</v>
      </c>
      <c r="M48" s="15">
        <f t="shared" si="0"/>
        <v>0</v>
      </c>
      <c r="N48" s="23"/>
      <c r="O48" s="23"/>
      <c r="P48" s="23"/>
      <c r="Q48" s="23"/>
    </row>
    <row r="49" spans="1:17" ht="30" x14ac:dyDescent="0.3">
      <c r="A49" s="23"/>
      <c r="B49" s="22"/>
      <c r="C49" s="22"/>
      <c r="D49" s="13"/>
      <c r="E49" s="28"/>
      <c r="F49" s="13"/>
      <c r="G49" s="13"/>
      <c r="H49" s="13"/>
      <c r="I49" s="13" t="s">
        <v>453</v>
      </c>
      <c r="J49" s="14" t="s">
        <v>2383</v>
      </c>
      <c r="K49" s="15">
        <v>87.860184000000004</v>
      </c>
      <c r="L49" s="15">
        <v>87.860184000000004</v>
      </c>
      <c r="M49" s="15">
        <f t="shared" si="0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454</v>
      </c>
      <c r="J50" s="14" t="s">
        <v>2208</v>
      </c>
      <c r="K50" s="15">
        <v>18.285242</v>
      </c>
      <c r="L50" s="15">
        <v>18.285242</v>
      </c>
      <c r="M50" s="15">
        <f t="shared" si="0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455</v>
      </c>
      <c r="J51" s="14" t="s">
        <v>456</v>
      </c>
      <c r="K51" s="15">
        <v>22.591059000000001</v>
      </c>
      <c r="L51" s="15">
        <v>22.591059000000001</v>
      </c>
      <c r="M51" s="15">
        <f t="shared" si="0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457</v>
      </c>
      <c r="J52" s="14" t="s">
        <v>1807</v>
      </c>
      <c r="K52" s="15">
        <v>28.545064</v>
      </c>
      <c r="L52" s="15">
        <v>28.545064</v>
      </c>
      <c r="M52" s="15">
        <f t="shared" si="0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458</v>
      </c>
      <c r="J53" s="14" t="s">
        <v>2209</v>
      </c>
      <c r="K53" s="15">
        <v>5.9027349999999998</v>
      </c>
      <c r="L53" s="15">
        <v>5.9027349999999998</v>
      </c>
      <c r="M53" s="15">
        <f t="shared" si="0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459</v>
      </c>
      <c r="J54" s="14" t="s">
        <v>460</v>
      </c>
      <c r="K54" s="15">
        <v>8.5723450000000003</v>
      </c>
      <c r="L54" s="15">
        <v>8.5723450000000003</v>
      </c>
      <c r="M54" s="15">
        <f t="shared" si="0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461</v>
      </c>
      <c r="J55" s="14" t="s">
        <v>462</v>
      </c>
      <c r="K55" s="15">
        <v>28.920570999999999</v>
      </c>
      <c r="L55" s="15">
        <v>28.920570999999999</v>
      </c>
      <c r="M55" s="15">
        <f t="shared" si="0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463</v>
      </c>
      <c r="J56" s="14" t="s">
        <v>2384</v>
      </c>
      <c r="K56" s="15">
        <v>17.617242999999998</v>
      </c>
      <c r="L56" s="15">
        <v>17.617242999999998</v>
      </c>
      <c r="M56" s="15">
        <f t="shared" si="0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464</v>
      </c>
      <c r="J57" s="14" t="s">
        <v>1716</v>
      </c>
      <c r="K57" s="15">
        <v>82.766585000000006</v>
      </c>
      <c r="L57" s="15">
        <v>82.766585000000006</v>
      </c>
      <c r="M57" s="15">
        <f t="shared" si="0"/>
        <v>0</v>
      </c>
      <c r="N57" s="23"/>
      <c r="O57" s="23"/>
      <c r="P57" s="23"/>
      <c r="Q57" s="23"/>
    </row>
    <row r="58" spans="1:17" ht="60" x14ac:dyDescent="0.3">
      <c r="A58" s="23"/>
      <c r="B58" s="22"/>
      <c r="C58" s="22"/>
      <c r="D58" s="13"/>
      <c r="E58" s="28"/>
      <c r="F58" s="13"/>
      <c r="G58" s="13"/>
      <c r="H58" s="13"/>
      <c r="I58" s="13" t="s">
        <v>465</v>
      </c>
      <c r="J58" s="14" t="s">
        <v>2385</v>
      </c>
      <c r="K58" s="15">
        <v>45.501469999999998</v>
      </c>
      <c r="L58" s="15">
        <v>45.501469999999998</v>
      </c>
      <c r="M58" s="15">
        <f t="shared" si="0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466</v>
      </c>
      <c r="J59" s="14" t="s">
        <v>467</v>
      </c>
      <c r="K59" s="15">
        <v>56.067988</v>
      </c>
      <c r="L59" s="15">
        <v>56.067988</v>
      </c>
      <c r="M59" s="15">
        <f t="shared" si="0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468</v>
      </c>
      <c r="J60" s="14" t="s">
        <v>469</v>
      </c>
      <c r="K60" s="15">
        <v>55.810336999999997</v>
      </c>
      <c r="L60" s="15">
        <v>55.810336999999997</v>
      </c>
      <c r="M60" s="15">
        <f t="shared" si="0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470</v>
      </c>
      <c r="J61" s="14" t="s">
        <v>2386</v>
      </c>
      <c r="K61" s="15">
        <v>18.174448999999999</v>
      </c>
      <c r="L61" s="15">
        <v>18.174448999999999</v>
      </c>
      <c r="M61" s="15">
        <f t="shared" si="0"/>
        <v>0</v>
      </c>
      <c r="N61" s="23"/>
      <c r="O61" s="23"/>
      <c r="P61" s="23"/>
      <c r="Q61" s="23"/>
    </row>
    <row r="62" spans="1:17" ht="30" x14ac:dyDescent="0.3">
      <c r="A62" s="23"/>
      <c r="B62" s="22"/>
      <c r="C62" s="22"/>
      <c r="D62" s="13"/>
      <c r="E62" s="28"/>
      <c r="F62" s="13"/>
      <c r="G62" s="13"/>
      <c r="H62" s="13"/>
      <c r="I62" s="13" t="s">
        <v>471</v>
      </c>
      <c r="J62" s="14" t="s">
        <v>2387</v>
      </c>
      <c r="K62" s="15">
        <v>18.782489999999999</v>
      </c>
      <c r="L62" s="15">
        <v>18.782489999999999</v>
      </c>
      <c r="M62" s="15">
        <f t="shared" si="0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472</v>
      </c>
      <c r="J63" s="14" t="s">
        <v>1735</v>
      </c>
      <c r="K63" s="15">
        <v>13.822349000000001</v>
      </c>
      <c r="L63" s="15">
        <v>13.822349000000001</v>
      </c>
      <c r="M63" s="15">
        <f t="shared" si="0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473</v>
      </c>
      <c r="J64" s="14" t="s">
        <v>2210</v>
      </c>
      <c r="K64" s="15">
        <v>8.3712040000000005</v>
      </c>
      <c r="L64" s="15">
        <v>8.3712040000000005</v>
      </c>
      <c r="M64" s="15">
        <f t="shared" si="0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474</v>
      </c>
      <c r="J65" s="14" t="s">
        <v>475</v>
      </c>
      <c r="K65" s="15">
        <v>6.4720380000000004</v>
      </c>
      <c r="L65" s="15">
        <v>6.4720380000000004</v>
      </c>
      <c r="M65" s="15">
        <f t="shared" si="0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476</v>
      </c>
      <c r="J66" s="14" t="s">
        <v>2388</v>
      </c>
      <c r="K66" s="15">
        <v>17.693294999999999</v>
      </c>
      <c r="L66" s="15">
        <v>17.693294999999999</v>
      </c>
      <c r="M66" s="15">
        <f t="shared" si="0"/>
        <v>0</v>
      </c>
      <c r="N66" s="23"/>
      <c r="O66" s="23"/>
      <c r="P66" s="23"/>
      <c r="Q66" s="23"/>
    </row>
    <row r="67" spans="1:17" ht="45" x14ac:dyDescent="0.3">
      <c r="A67" s="23"/>
      <c r="B67" s="22"/>
      <c r="C67" s="22"/>
      <c r="D67" s="13"/>
      <c r="E67" s="28"/>
      <c r="F67" s="13"/>
      <c r="G67" s="13"/>
      <c r="H67" s="13"/>
      <c r="I67" s="13" t="s">
        <v>477</v>
      </c>
      <c r="J67" s="14" t="s">
        <v>2389</v>
      </c>
      <c r="K67" s="15">
        <v>4.2279119999999999</v>
      </c>
      <c r="L67" s="15">
        <v>4.2279119999999999</v>
      </c>
      <c r="M67" s="15">
        <f t="shared" si="0"/>
        <v>0</v>
      </c>
      <c r="N67" s="23"/>
      <c r="O67" s="23"/>
      <c r="P67" s="23"/>
      <c r="Q67" s="23"/>
    </row>
    <row r="68" spans="1:17" ht="62.25" customHeight="1" x14ac:dyDescent="0.3">
      <c r="A68" s="23"/>
      <c r="B68" s="22"/>
      <c r="C68" s="22"/>
      <c r="D68" s="13"/>
      <c r="E68" s="28"/>
      <c r="F68" s="13"/>
      <c r="G68" s="13"/>
      <c r="H68" s="13"/>
      <c r="I68" s="13" t="s">
        <v>712</v>
      </c>
      <c r="J68" s="14" t="s">
        <v>2390</v>
      </c>
      <c r="K68" s="15">
        <v>9.4636119999999995</v>
      </c>
      <c r="L68" s="15">
        <v>9.4636119999999995</v>
      </c>
      <c r="M68" s="15">
        <f t="shared" si="0"/>
        <v>0</v>
      </c>
      <c r="N68" s="23"/>
      <c r="O68" s="23"/>
      <c r="P68" s="23"/>
      <c r="Q68" s="23"/>
    </row>
    <row r="69" spans="1:17" ht="44.25" customHeight="1" x14ac:dyDescent="0.3">
      <c r="A69" s="23"/>
      <c r="B69" s="22"/>
      <c r="C69" s="22"/>
      <c r="D69" s="13"/>
      <c r="E69" s="28"/>
      <c r="F69" s="13"/>
      <c r="G69" s="13"/>
      <c r="H69" s="13"/>
      <c r="I69" s="13" t="s">
        <v>478</v>
      </c>
      <c r="J69" s="14" t="s">
        <v>2391</v>
      </c>
      <c r="K69" s="15">
        <v>44.133802000000003</v>
      </c>
      <c r="L69" s="15">
        <v>44.133802000000003</v>
      </c>
      <c r="M69" s="15">
        <f t="shared" si="0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30" t="s">
        <v>444</v>
      </c>
      <c r="I70" s="30"/>
      <c r="J70" s="71"/>
      <c r="K70" s="35">
        <v>303.01662299999998</v>
      </c>
      <c r="L70" s="35">
        <v>303.01662299999998</v>
      </c>
      <c r="M70" s="35">
        <f t="shared" si="0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445</v>
      </c>
      <c r="J71" s="14" t="s">
        <v>479</v>
      </c>
      <c r="K71" s="15">
        <v>261.71073799999999</v>
      </c>
      <c r="L71" s="15">
        <v>261.71073799999999</v>
      </c>
      <c r="M71" s="15">
        <f t="shared" ref="M71:M134" si="1">L71-K71</f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/>
      <c r="H72" s="13"/>
      <c r="I72" s="13" t="s">
        <v>449</v>
      </c>
      <c r="J72" s="14" t="s">
        <v>480</v>
      </c>
      <c r="K72" s="15">
        <v>41.305885000000004</v>
      </c>
      <c r="L72" s="15">
        <v>41.305885000000004</v>
      </c>
      <c r="M72" s="15">
        <f t="shared" si="1"/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5">
        <v>41</v>
      </c>
      <c r="F73" s="24" t="s">
        <v>31</v>
      </c>
      <c r="G73" s="24"/>
      <c r="H73" s="24"/>
      <c r="I73" s="24"/>
      <c r="J73" s="26"/>
      <c r="K73" s="27">
        <v>598.670029</v>
      </c>
      <c r="L73" s="27">
        <v>600.78259010999989</v>
      </c>
      <c r="M73" s="27">
        <f t="shared" si="1"/>
        <v>2.1125611099998878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 t="s">
        <v>16</v>
      </c>
      <c r="H74" s="13"/>
      <c r="I74" s="13"/>
      <c r="J74" s="14"/>
      <c r="K74" s="15">
        <v>598.670029</v>
      </c>
      <c r="L74" s="15">
        <v>600.78259010999989</v>
      </c>
      <c r="M74" s="15">
        <f t="shared" si="1"/>
        <v>2.1125611099998878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8"/>
      <c r="F75" s="13"/>
      <c r="G75" s="13"/>
      <c r="H75" s="30" t="s">
        <v>17</v>
      </c>
      <c r="I75" s="30"/>
      <c r="J75" s="71"/>
      <c r="K75" s="35">
        <v>489.987754</v>
      </c>
      <c r="L75" s="35">
        <v>488.31016437</v>
      </c>
      <c r="M75" s="35">
        <f t="shared" si="1"/>
        <v>-1.6775896299999999</v>
      </c>
      <c r="N75" s="23"/>
      <c r="O75" s="23"/>
      <c r="P75" s="23"/>
      <c r="Q75" s="23"/>
    </row>
    <row r="76" spans="1:17" ht="30" x14ac:dyDescent="0.3">
      <c r="A76" s="23"/>
      <c r="B76" s="22"/>
      <c r="C76" s="22"/>
      <c r="D76" s="13"/>
      <c r="E76" s="28"/>
      <c r="F76" s="13"/>
      <c r="G76" s="13"/>
      <c r="H76" s="13"/>
      <c r="I76" s="13" t="s">
        <v>481</v>
      </c>
      <c r="J76" s="14" t="s">
        <v>482</v>
      </c>
      <c r="K76" s="15">
        <v>489.987754</v>
      </c>
      <c r="L76" s="15">
        <v>488.31016437</v>
      </c>
      <c r="M76" s="15">
        <f t="shared" si="1"/>
        <v>-1.6775896299999999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30" t="s">
        <v>444</v>
      </c>
      <c r="I77" s="30"/>
      <c r="J77" s="71"/>
      <c r="K77" s="35">
        <v>108.682275</v>
      </c>
      <c r="L77" s="35">
        <v>112.47242573999998</v>
      </c>
      <c r="M77" s="35">
        <f t="shared" si="1"/>
        <v>3.790150739999973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445</v>
      </c>
      <c r="J78" s="14" t="s">
        <v>479</v>
      </c>
      <c r="K78" s="15">
        <v>89.822336000000007</v>
      </c>
      <c r="L78" s="15">
        <v>92.857322449999984</v>
      </c>
      <c r="M78" s="15">
        <f t="shared" si="1"/>
        <v>3.0349864499999768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/>
      <c r="H79" s="13"/>
      <c r="I79" s="13" t="s">
        <v>449</v>
      </c>
      <c r="J79" s="14" t="s">
        <v>483</v>
      </c>
      <c r="K79" s="15">
        <v>18.859939000000001</v>
      </c>
      <c r="L79" s="15">
        <v>19.61510329</v>
      </c>
      <c r="M79" s="15">
        <f t="shared" si="1"/>
        <v>0.75516428999999974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5">
        <v>43</v>
      </c>
      <c r="F80" s="24" t="s">
        <v>32</v>
      </c>
      <c r="G80" s="24"/>
      <c r="H80" s="24"/>
      <c r="I80" s="24"/>
      <c r="J80" s="26"/>
      <c r="K80" s="27">
        <v>1510</v>
      </c>
      <c r="L80" s="27">
        <v>2098.1545383299999</v>
      </c>
      <c r="M80" s="27">
        <f t="shared" si="1"/>
        <v>588.15453832999992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 t="s">
        <v>16</v>
      </c>
      <c r="H81" s="13"/>
      <c r="I81" s="13"/>
      <c r="J81" s="14"/>
      <c r="K81" s="15">
        <v>1510</v>
      </c>
      <c r="L81" s="15">
        <v>2098.1545383299999</v>
      </c>
      <c r="M81" s="15">
        <f t="shared" si="1"/>
        <v>588.15453832999992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30" t="s">
        <v>17</v>
      </c>
      <c r="I82" s="30"/>
      <c r="J82" s="71"/>
      <c r="K82" s="35">
        <v>1164.951793</v>
      </c>
      <c r="L82" s="35">
        <v>1164.951793</v>
      </c>
      <c r="M82" s="35">
        <f t="shared" si="1"/>
        <v>0</v>
      </c>
      <c r="N82" s="23"/>
      <c r="O82" s="23"/>
      <c r="P82" s="23"/>
      <c r="Q82" s="23"/>
    </row>
    <row r="83" spans="1:17" ht="30" x14ac:dyDescent="0.3">
      <c r="A83" s="23"/>
      <c r="B83" s="22"/>
      <c r="C83" s="22"/>
      <c r="D83" s="13"/>
      <c r="E83" s="28"/>
      <c r="F83" s="13"/>
      <c r="G83" s="13"/>
      <c r="H83" s="13"/>
      <c r="I83" s="13" t="s">
        <v>488</v>
      </c>
      <c r="J83" s="14" t="s">
        <v>489</v>
      </c>
      <c r="K83" s="15">
        <v>1077.8626939999999</v>
      </c>
      <c r="L83" s="15">
        <v>1077.8626939999999</v>
      </c>
      <c r="M83" s="15">
        <f t="shared" si="1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13"/>
      <c r="I84" s="13" t="s">
        <v>490</v>
      </c>
      <c r="J84" s="14" t="s">
        <v>491</v>
      </c>
      <c r="K84" s="15">
        <v>87.089099000000004</v>
      </c>
      <c r="L84" s="15">
        <v>87.089099000000004</v>
      </c>
      <c r="M84" s="15">
        <f t="shared" si="1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30" t="s">
        <v>444</v>
      </c>
      <c r="I85" s="30"/>
      <c r="J85" s="71"/>
      <c r="K85" s="35">
        <v>345.04820699999999</v>
      </c>
      <c r="L85" s="35">
        <v>933.20274533000008</v>
      </c>
      <c r="M85" s="35">
        <f t="shared" si="1"/>
        <v>588.15453833000015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445</v>
      </c>
      <c r="J86" s="14" t="s">
        <v>479</v>
      </c>
      <c r="K86" s="15">
        <v>302.28779600000001</v>
      </c>
      <c r="L86" s="15">
        <v>890.44233432999999</v>
      </c>
      <c r="M86" s="15">
        <f t="shared" si="1"/>
        <v>588.15453832999992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8"/>
      <c r="F87" s="13"/>
      <c r="G87" s="13"/>
      <c r="H87" s="13"/>
      <c r="I87" s="13" t="s">
        <v>449</v>
      </c>
      <c r="J87" s="14" t="s">
        <v>483</v>
      </c>
      <c r="K87" s="15">
        <v>42.760410999999998</v>
      </c>
      <c r="L87" s="15">
        <v>42.760410999999998</v>
      </c>
      <c r="M87" s="15">
        <f t="shared" si="1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5">
        <v>44</v>
      </c>
      <c r="F88" s="24" t="s">
        <v>33</v>
      </c>
      <c r="G88" s="24"/>
      <c r="H88" s="24"/>
      <c r="I88" s="24"/>
      <c r="J88" s="26"/>
      <c r="K88" s="27">
        <v>905.33564699999999</v>
      </c>
      <c r="L88" s="27">
        <v>905.33564699999999</v>
      </c>
      <c r="M88" s="27">
        <f t="shared" si="1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 t="s">
        <v>16</v>
      </c>
      <c r="H89" s="13"/>
      <c r="I89" s="13"/>
      <c r="J89" s="14"/>
      <c r="K89" s="15">
        <v>905.33564699999999</v>
      </c>
      <c r="L89" s="15">
        <v>905.33564699999999</v>
      </c>
      <c r="M89" s="15">
        <f t="shared" si="1"/>
        <v>0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/>
      <c r="H90" s="30" t="s">
        <v>17</v>
      </c>
      <c r="I90" s="30"/>
      <c r="J90" s="71"/>
      <c r="K90" s="35">
        <v>809.771028</v>
      </c>
      <c r="L90" s="35">
        <v>809.771028</v>
      </c>
      <c r="M90" s="35">
        <f t="shared" si="1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451</v>
      </c>
      <c r="J91" s="14" t="s">
        <v>492</v>
      </c>
      <c r="K91" s="15">
        <v>393.26096200000001</v>
      </c>
      <c r="L91" s="15">
        <v>393.26096200000001</v>
      </c>
      <c r="M91" s="15">
        <f t="shared" si="1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452</v>
      </c>
      <c r="J92" s="14" t="s">
        <v>493</v>
      </c>
      <c r="K92" s="15">
        <v>149.781825</v>
      </c>
      <c r="L92" s="15">
        <v>149.781825</v>
      </c>
      <c r="M92" s="15">
        <f t="shared" si="1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453</v>
      </c>
      <c r="J93" s="14" t="s">
        <v>494</v>
      </c>
      <c r="K93" s="15">
        <v>133.138948</v>
      </c>
      <c r="L93" s="15">
        <v>133.138948</v>
      </c>
      <c r="M93" s="15">
        <f t="shared" si="1"/>
        <v>0</v>
      </c>
      <c r="N93" s="23"/>
      <c r="O93" s="23"/>
      <c r="P93" s="23"/>
      <c r="Q93" s="23"/>
    </row>
    <row r="94" spans="1:17" ht="30" x14ac:dyDescent="0.3">
      <c r="A94" s="23"/>
      <c r="B94" s="22"/>
      <c r="C94" s="22"/>
      <c r="D94" s="13"/>
      <c r="E94" s="28"/>
      <c r="F94" s="13"/>
      <c r="G94" s="13"/>
      <c r="H94" s="13"/>
      <c r="I94" s="13" t="s">
        <v>495</v>
      </c>
      <c r="J94" s="14" t="s">
        <v>496</v>
      </c>
      <c r="K94" s="15">
        <v>63.589292999999998</v>
      </c>
      <c r="L94" s="15">
        <v>63.589292999999998</v>
      </c>
      <c r="M94" s="15">
        <f t="shared" si="1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13"/>
      <c r="I95" s="13" t="s">
        <v>497</v>
      </c>
      <c r="J95" s="14" t="s">
        <v>498</v>
      </c>
      <c r="K95" s="15">
        <v>70</v>
      </c>
      <c r="L95" s="15">
        <v>70</v>
      </c>
      <c r="M95" s="15">
        <f t="shared" si="1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30" t="s">
        <v>444</v>
      </c>
      <c r="I96" s="30"/>
      <c r="J96" s="71"/>
      <c r="K96" s="35">
        <v>95.564618999999993</v>
      </c>
      <c r="L96" s="35">
        <v>95.564618999999993</v>
      </c>
      <c r="M96" s="35">
        <f t="shared" si="1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445</v>
      </c>
      <c r="J97" s="14" t="s">
        <v>479</v>
      </c>
      <c r="K97" s="15">
        <v>75.974530999999999</v>
      </c>
      <c r="L97" s="15">
        <v>75.974530999999999</v>
      </c>
      <c r="M97" s="15">
        <f t="shared" si="1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8"/>
      <c r="F98" s="13"/>
      <c r="G98" s="13"/>
      <c r="H98" s="13"/>
      <c r="I98" s="13" t="s">
        <v>449</v>
      </c>
      <c r="J98" s="14" t="s">
        <v>483</v>
      </c>
      <c r="K98" s="15">
        <v>19.590088000000002</v>
      </c>
      <c r="L98" s="15">
        <v>19.590088000000002</v>
      </c>
      <c r="M98" s="15">
        <f t="shared" si="1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5">
        <v>49</v>
      </c>
      <c r="F99" s="24" t="s">
        <v>1811</v>
      </c>
      <c r="G99" s="24"/>
      <c r="H99" s="24"/>
      <c r="I99" s="24"/>
      <c r="J99" s="26"/>
      <c r="K99" s="27">
        <v>17275.099616</v>
      </c>
      <c r="L99" s="27">
        <v>17275.136122650001</v>
      </c>
      <c r="M99" s="27">
        <f t="shared" si="1"/>
        <v>3.6506650001683738E-2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 t="s">
        <v>16</v>
      </c>
      <c r="H100" s="13"/>
      <c r="I100" s="13"/>
      <c r="J100" s="14"/>
      <c r="K100" s="15">
        <v>17275.099616</v>
      </c>
      <c r="L100" s="15">
        <v>17275.136122650001</v>
      </c>
      <c r="M100" s="15">
        <f t="shared" si="1"/>
        <v>3.6506650001683738E-2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30" t="s">
        <v>17</v>
      </c>
      <c r="I101" s="30"/>
      <c r="J101" s="71"/>
      <c r="K101" s="35">
        <v>15662.570602</v>
      </c>
      <c r="L101" s="35">
        <v>15662.60710865</v>
      </c>
      <c r="M101" s="35">
        <f t="shared" si="1"/>
        <v>3.6506649999864749E-2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452</v>
      </c>
      <c r="J102" s="14" t="s">
        <v>796</v>
      </c>
      <c r="K102" s="15">
        <v>11260.048924000001</v>
      </c>
      <c r="L102" s="15">
        <v>11260.08543065</v>
      </c>
      <c r="M102" s="15">
        <f t="shared" si="1"/>
        <v>3.6506649999864749E-2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453</v>
      </c>
      <c r="J103" s="14" t="s">
        <v>797</v>
      </c>
      <c r="K103" s="15">
        <v>1671.8545819999999</v>
      </c>
      <c r="L103" s="15">
        <v>1671.8545819999999</v>
      </c>
      <c r="M103" s="15">
        <f t="shared" si="1"/>
        <v>0</v>
      </c>
      <c r="N103" s="23"/>
      <c r="O103" s="23"/>
      <c r="P103" s="23"/>
      <c r="Q103" s="23"/>
    </row>
    <row r="104" spans="1:17" ht="30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495</v>
      </c>
      <c r="J104" s="14" t="s">
        <v>2392</v>
      </c>
      <c r="K104" s="15">
        <v>12.499908</v>
      </c>
      <c r="L104" s="15">
        <v>12.499908</v>
      </c>
      <c r="M104" s="15">
        <f t="shared" si="1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454</v>
      </c>
      <c r="J105" s="14" t="s">
        <v>798</v>
      </c>
      <c r="K105" s="15">
        <v>524.25497199999995</v>
      </c>
      <c r="L105" s="15">
        <v>524.25497199999995</v>
      </c>
      <c r="M105" s="15">
        <f t="shared" si="1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457</v>
      </c>
      <c r="J106" s="14" t="s">
        <v>2211</v>
      </c>
      <c r="K106" s="15">
        <v>460.29465399999998</v>
      </c>
      <c r="L106" s="15">
        <v>460.29465399999998</v>
      </c>
      <c r="M106" s="15">
        <f t="shared" si="1"/>
        <v>0</v>
      </c>
      <c r="N106" s="23"/>
      <c r="O106" s="23"/>
      <c r="P106" s="23"/>
      <c r="Q106" s="23"/>
    </row>
    <row r="107" spans="1:17" ht="30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614</v>
      </c>
      <c r="J107" s="14" t="s">
        <v>2212</v>
      </c>
      <c r="K107" s="15">
        <v>408.67202200000003</v>
      </c>
      <c r="L107" s="15">
        <v>408.67202200000003</v>
      </c>
      <c r="M107" s="15">
        <f t="shared" si="1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512</v>
      </c>
      <c r="J108" s="14" t="s">
        <v>2213</v>
      </c>
      <c r="K108" s="15">
        <v>106.91771</v>
      </c>
      <c r="L108" s="15">
        <v>106.91771</v>
      </c>
      <c r="M108" s="15">
        <f t="shared" si="1"/>
        <v>0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458</v>
      </c>
      <c r="J109" s="14" t="s">
        <v>799</v>
      </c>
      <c r="K109" s="15">
        <v>183.15103300000001</v>
      </c>
      <c r="L109" s="15">
        <v>183.15103300000001</v>
      </c>
      <c r="M109" s="15">
        <f t="shared" si="1"/>
        <v>0</v>
      </c>
      <c r="N109" s="23"/>
      <c r="O109" s="23"/>
      <c r="P109" s="23"/>
      <c r="Q109" s="23"/>
    </row>
    <row r="110" spans="1:17" ht="30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459</v>
      </c>
      <c r="J110" s="14" t="s">
        <v>800</v>
      </c>
      <c r="K110" s="15">
        <v>245.00878900000001</v>
      </c>
      <c r="L110" s="15">
        <v>245.00878900000001</v>
      </c>
      <c r="M110" s="15">
        <f t="shared" si="1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461</v>
      </c>
      <c r="J111" s="14" t="s">
        <v>2214</v>
      </c>
      <c r="K111" s="15">
        <v>335.755719</v>
      </c>
      <c r="L111" s="15">
        <v>335.755719</v>
      </c>
      <c r="M111" s="15">
        <f t="shared" si="1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20</v>
      </c>
      <c r="J112" s="14" t="s">
        <v>27</v>
      </c>
      <c r="K112" s="15">
        <v>454.11228899999998</v>
      </c>
      <c r="L112" s="15">
        <v>454.11228899999998</v>
      </c>
      <c r="M112" s="15">
        <f t="shared" si="1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30" t="s">
        <v>444</v>
      </c>
      <c r="I113" s="30"/>
      <c r="J113" s="71"/>
      <c r="K113" s="35">
        <v>1612.529014</v>
      </c>
      <c r="L113" s="35">
        <v>1612.529014</v>
      </c>
      <c r="M113" s="35">
        <f t="shared" si="1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445</v>
      </c>
      <c r="J114" s="14" t="s">
        <v>479</v>
      </c>
      <c r="K114" s="15">
        <v>1530.9553229999999</v>
      </c>
      <c r="L114" s="15">
        <v>1530.9553229999999</v>
      </c>
      <c r="M114" s="15">
        <f t="shared" si="1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449</v>
      </c>
      <c r="J115" s="14" t="s">
        <v>483</v>
      </c>
      <c r="K115" s="15">
        <v>81.573690999999997</v>
      </c>
      <c r="L115" s="15">
        <v>81.573690999999997</v>
      </c>
      <c r="M115" s="15">
        <f t="shared" si="1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24" t="s">
        <v>34</v>
      </c>
      <c r="E116" s="25"/>
      <c r="F116" s="24"/>
      <c r="G116" s="24"/>
      <c r="H116" s="24"/>
      <c r="I116" s="24"/>
      <c r="J116" s="26"/>
      <c r="K116" s="27">
        <v>7746.1000009999998</v>
      </c>
      <c r="L116" s="27">
        <v>7611.0303242500004</v>
      </c>
      <c r="M116" s="27">
        <f t="shared" si="1"/>
        <v>-135.06967674999942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5">
        <v>40</v>
      </c>
      <c r="F117" s="24" t="s">
        <v>35</v>
      </c>
      <c r="G117" s="24"/>
      <c r="H117" s="24"/>
      <c r="I117" s="24"/>
      <c r="J117" s="26"/>
      <c r="K117" s="27">
        <v>7746.1000009999998</v>
      </c>
      <c r="L117" s="27">
        <v>7611.0303242500004</v>
      </c>
      <c r="M117" s="27">
        <f t="shared" si="1"/>
        <v>-135.06967674999942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 t="s">
        <v>16</v>
      </c>
      <c r="H118" s="13"/>
      <c r="I118" s="13"/>
      <c r="J118" s="14"/>
      <c r="K118" s="15">
        <v>7746.1000009999998</v>
      </c>
      <c r="L118" s="15">
        <v>7611.0303242500004</v>
      </c>
      <c r="M118" s="15">
        <f t="shared" si="1"/>
        <v>-135.06967674999942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17</v>
      </c>
      <c r="I119" s="30"/>
      <c r="J119" s="71"/>
      <c r="K119" s="35">
        <v>7067.4972889999999</v>
      </c>
      <c r="L119" s="35">
        <v>6938.2741942499997</v>
      </c>
      <c r="M119" s="35">
        <f t="shared" si="1"/>
        <v>-129.2230947500002</v>
      </c>
      <c r="N119" s="23"/>
      <c r="O119" s="23"/>
      <c r="P119" s="23"/>
      <c r="Q119" s="23"/>
    </row>
    <row r="120" spans="1:17" ht="30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430</v>
      </c>
      <c r="J120" s="14" t="s">
        <v>499</v>
      </c>
      <c r="K120" s="15">
        <v>248.157422</v>
      </c>
      <c r="L120" s="15">
        <v>246.018362</v>
      </c>
      <c r="M120" s="15">
        <f t="shared" si="1"/>
        <v>-2.1390600000000006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500</v>
      </c>
      <c r="J121" s="14" t="s">
        <v>501</v>
      </c>
      <c r="K121" s="15">
        <v>6758.7156619999996</v>
      </c>
      <c r="L121" s="15">
        <v>6631.6316272499998</v>
      </c>
      <c r="M121" s="15">
        <f t="shared" si="1"/>
        <v>-127.08403474999977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13"/>
      <c r="I122" s="13" t="s">
        <v>485</v>
      </c>
      <c r="J122" s="14" t="s">
        <v>502</v>
      </c>
      <c r="K122" s="15">
        <v>60.624205000000003</v>
      </c>
      <c r="L122" s="15">
        <v>60.624205000000003</v>
      </c>
      <c r="M122" s="15">
        <f t="shared" si="1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30" t="s">
        <v>444</v>
      </c>
      <c r="I123" s="30"/>
      <c r="J123" s="71"/>
      <c r="K123" s="35">
        <v>678.602712</v>
      </c>
      <c r="L123" s="35">
        <v>672.75612999999998</v>
      </c>
      <c r="M123" s="35">
        <f t="shared" si="1"/>
        <v>-5.8465820000000122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13"/>
      <c r="I124" s="13" t="s">
        <v>445</v>
      </c>
      <c r="J124" s="14" t="s">
        <v>479</v>
      </c>
      <c r="K124" s="15">
        <v>600.85577899999998</v>
      </c>
      <c r="L124" s="15">
        <v>595.87013100000001</v>
      </c>
      <c r="M124" s="15">
        <f t="shared" si="1"/>
        <v>-4.9856479999999692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449</v>
      </c>
      <c r="J125" s="14" t="s">
        <v>483</v>
      </c>
      <c r="K125" s="15">
        <v>77.746932999999999</v>
      </c>
      <c r="L125" s="15">
        <v>76.885998999999998</v>
      </c>
      <c r="M125" s="15">
        <f t="shared" si="1"/>
        <v>-0.86093400000000031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24" t="s">
        <v>36</v>
      </c>
      <c r="E126" s="25"/>
      <c r="F126" s="24"/>
      <c r="G126" s="24"/>
      <c r="H126" s="24"/>
      <c r="I126" s="24"/>
      <c r="J126" s="26"/>
      <c r="K126" s="27">
        <v>2863.6196799999998</v>
      </c>
      <c r="L126" s="27">
        <v>2863.6196799999998</v>
      </c>
      <c r="M126" s="27">
        <f t="shared" si="1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5">
        <v>32</v>
      </c>
      <c r="F127" s="24" t="s">
        <v>37</v>
      </c>
      <c r="G127" s="24"/>
      <c r="H127" s="24"/>
      <c r="I127" s="24"/>
      <c r="J127" s="26"/>
      <c r="K127" s="27">
        <v>2863.6196799999998</v>
      </c>
      <c r="L127" s="27">
        <v>2863.6196799999998</v>
      </c>
      <c r="M127" s="27">
        <f t="shared" si="1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8"/>
      <c r="F128" s="13"/>
      <c r="G128" s="13" t="s">
        <v>16</v>
      </c>
      <c r="H128" s="13"/>
      <c r="I128" s="13"/>
      <c r="J128" s="14"/>
      <c r="K128" s="15">
        <v>2863.6196799999998</v>
      </c>
      <c r="L128" s="15">
        <v>2863.6196799999998</v>
      </c>
      <c r="M128" s="15">
        <f t="shared" si="1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/>
      <c r="H129" s="30" t="s">
        <v>17</v>
      </c>
      <c r="I129" s="30"/>
      <c r="J129" s="71"/>
      <c r="K129" s="35">
        <v>2750.0604530000001</v>
      </c>
      <c r="L129" s="35">
        <v>2750.0604530000001</v>
      </c>
      <c r="M129" s="35">
        <f t="shared" si="1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13"/>
      <c r="I130" s="13" t="s">
        <v>451</v>
      </c>
      <c r="J130" s="14" t="s">
        <v>503</v>
      </c>
      <c r="K130" s="15">
        <v>2712.0604530000001</v>
      </c>
      <c r="L130" s="15">
        <v>2712.0604530000001</v>
      </c>
      <c r="M130" s="15">
        <f t="shared" si="1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497</v>
      </c>
      <c r="J131" s="14" t="s">
        <v>498</v>
      </c>
      <c r="K131" s="15">
        <v>38</v>
      </c>
      <c r="L131" s="15">
        <v>38</v>
      </c>
      <c r="M131" s="15">
        <f t="shared" si="1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30" t="s">
        <v>444</v>
      </c>
      <c r="I132" s="30"/>
      <c r="J132" s="71"/>
      <c r="K132" s="35">
        <v>113.55922700000001</v>
      </c>
      <c r="L132" s="35">
        <v>113.55922700000001</v>
      </c>
      <c r="M132" s="35">
        <f t="shared" si="1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13"/>
      <c r="I133" s="13" t="s">
        <v>445</v>
      </c>
      <c r="J133" s="14" t="s">
        <v>479</v>
      </c>
      <c r="K133" s="15">
        <v>113.55922700000001</v>
      </c>
      <c r="L133" s="15">
        <v>113.55922700000001</v>
      </c>
      <c r="M133" s="15">
        <f t="shared" si="1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24" t="s">
        <v>38</v>
      </c>
      <c r="E134" s="25"/>
      <c r="F134" s="24"/>
      <c r="G134" s="24"/>
      <c r="H134" s="24"/>
      <c r="I134" s="24"/>
      <c r="J134" s="26"/>
      <c r="K134" s="27">
        <v>1246242.7555219999</v>
      </c>
      <c r="L134" s="27">
        <v>1726980.7065338597</v>
      </c>
      <c r="M134" s="27">
        <f t="shared" si="1"/>
        <v>480737.95101185981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13"/>
      <c r="E135" s="25">
        <v>2</v>
      </c>
      <c r="F135" s="24" t="s">
        <v>39</v>
      </c>
      <c r="G135" s="24"/>
      <c r="H135" s="24"/>
      <c r="I135" s="24"/>
      <c r="J135" s="26"/>
      <c r="K135" s="27">
        <v>805.02429199999995</v>
      </c>
      <c r="L135" s="27">
        <v>613.39893268999992</v>
      </c>
      <c r="M135" s="27">
        <f t="shared" ref="M135:M198" si="2">L135-K135</f>
        <v>-191.62535931000002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 t="s">
        <v>16</v>
      </c>
      <c r="H136" s="13"/>
      <c r="I136" s="13"/>
      <c r="J136" s="14"/>
      <c r="K136" s="15">
        <v>805.02429199999995</v>
      </c>
      <c r="L136" s="15">
        <v>613.39893268999992</v>
      </c>
      <c r="M136" s="15">
        <f t="shared" si="2"/>
        <v>-191.62535931000002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30" t="s">
        <v>17</v>
      </c>
      <c r="I137" s="30"/>
      <c r="J137" s="71"/>
      <c r="K137" s="35">
        <v>765.49149</v>
      </c>
      <c r="L137" s="35">
        <v>554.92410985999993</v>
      </c>
      <c r="M137" s="35">
        <f t="shared" si="2"/>
        <v>-210.56738014000007</v>
      </c>
      <c r="N137" s="23"/>
      <c r="O137" s="23"/>
      <c r="P137" s="23"/>
      <c r="Q137" s="23"/>
    </row>
    <row r="138" spans="1:17" ht="30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430</v>
      </c>
      <c r="J138" s="14" t="s">
        <v>504</v>
      </c>
      <c r="K138" s="15">
        <v>12.130502</v>
      </c>
      <c r="L138" s="15">
        <v>2.6532026199999996</v>
      </c>
      <c r="M138" s="15">
        <f t="shared" si="2"/>
        <v>-9.4772993799999998</v>
      </c>
      <c r="N138" s="23"/>
      <c r="O138" s="23"/>
      <c r="P138" s="23"/>
      <c r="Q138" s="23"/>
    </row>
    <row r="139" spans="1:17" ht="30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500</v>
      </c>
      <c r="J139" s="14" t="s">
        <v>505</v>
      </c>
      <c r="K139" s="15">
        <v>713.71159999999998</v>
      </c>
      <c r="L139" s="15">
        <v>496.20093218999995</v>
      </c>
      <c r="M139" s="15">
        <f t="shared" si="2"/>
        <v>-217.51066781000003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484</v>
      </c>
      <c r="J140" s="14" t="s">
        <v>2215</v>
      </c>
      <c r="K140" s="15">
        <v>38.604205999999998</v>
      </c>
      <c r="L140" s="15">
        <v>30.638975049999992</v>
      </c>
      <c r="M140" s="15">
        <f t="shared" si="2"/>
        <v>-7.9652309500000058</v>
      </c>
      <c r="N140" s="23"/>
      <c r="O140" s="23"/>
      <c r="P140" s="23"/>
      <c r="Q140" s="23"/>
    </row>
    <row r="141" spans="1:17" ht="30" x14ac:dyDescent="0.3">
      <c r="A141" s="23"/>
      <c r="B141" s="22"/>
      <c r="C141" s="22"/>
      <c r="D141" s="13"/>
      <c r="E141" s="28"/>
      <c r="F141" s="13"/>
      <c r="G141" s="13"/>
      <c r="H141" s="13"/>
      <c r="I141" s="13" t="s">
        <v>486</v>
      </c>
      <c r="J141" s="14" t="s">
        <v>2216</v>
      </c>
      <c r="K141" s="15">
        <v>1.0451820000000001</v>
      </c>
      <c r="L141" s="15">
        <v>25.431000000000001</v>
      </c>
      <c r="M141" s="15">
        <f t="shared" si="2"/>
        <v>24.385818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30" t="s">
        <v>444</v>
      </c>
      <c r="I142" s="30"/>
      <c r="J142" s="71"/>
      <c r="K142" s="35">
        <v>39.532801999999997</v>
      </c>
      <c r="L142" s="35">
        <v>58.474822830000001</v>
      </c>
      <c r="M142" s="35">
        <f t="shared" si="2"/>
        <v>18.942020830000004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445</v>
      </c>
      <c r="J143" s="14" t="s">
        <v>479</v>
      </c>
      <c r="K143" s="15">
        <v>39.532801999999997</v>
      </c>
      <c r="L143" s="15">
        <v>58.474822830000001</v>
      </c>
      <c r="M143" s="15">
        <f t="shared" si="2"/>
        <v>18.942020830000004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5">
        <v>4</v>
      </c>
      <c r="F144" s="24" t="s">
        <v>40</v>
      </c>
      <c r="G144" s="24"/>
      <c r="H144" s="24"/>
      <c r="I144" s="24"/>
      <c r="J144" s="26"/>
      <c r="K144" s="27">
        <v>5853.2267009999996</v>
      </c>
      <c r="L144" s="27">
        <v>11765.850426999996</v>
      </c>
      <c r="M144" s="27">
        <f t="shared" si="2"/>
        <v>5912.6237259999962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 t="s">
        <v>16</v>
      </c>
      <c r="H145" s="13"/>
      <c r="I145" s="13"/>
      <c r="J145" s="14"/>
      <c r="K145" s="15">
        <v>5853.2267009999996</v>
      </c>
      <c r="L145" s="15">
        <v>11765.850426999996</v>
      </c>
      <c r="M145" s="15">
        <f t="shared" si="2"/>
        <v>5912.6237259999962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8"/>
      <c r="F146" s="13"/>
      <c r="G146" s="13"/>
      <c r="H146" s="30" t="s">
        <v>506</v>
      </c>
      <c r="I146" s="30"/>
      <c r="J146" s="71"/>
      <c r="K146" s="35">
        <v>581.94150999999999</v>
      </c>
      <c r="L146" s="35">
        <v>581.94150999999988</v>
      </c>
      <c r="M146" s="35">
        <f t="shared" si="2"/>
        <v>0</v>
      </c>
      <c r="N146" s="23"/>
      <c r="O146" s="23"/>
      <c r="P146" s="23"/>
      <c r="Q146" s="23"/>
    </row>
    <row r="147" spans="1:17" ht="30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705</v>
      </c>
      <c r="J147" s="14" t="s">
        <v>2500</v>
      </c>
      <c r="K147" s="15">
        <v>581.94150999999999</v>
      </c>
      <c r="L147" s="15">
        <v>581.94150999999988</v>
      </c>
      <c r="M147" s="15">
        <f t="shared" si="2"/>
        <v>0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30" t="s">
        <v>17</v>
      </c>
      <c r="I148" s="30"/>
      <c r="J148" s="71"/>
      <c r="K148" s="35">
        <v>4703.4185699999998</v>
      </c>
      <c r="L148" s="35">
        <v>10012.138544789997</v>
      </c>
      <c r="M148" s="35">
        <f t="shared" si="2"/>
        <v>5308.7199747899977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495</v>
      </c>
      <c r="J149" s="14" t="s">
        <v>509</v>
      </c>
      <c r="K149" s="15">
        <v>29.858488999999999</v>
      </c>
      <c r="L149" s="15">
        <v>67.166232149999999</v>
      </c>
      <c r="M149" s="15">
        <f t="shared" si="2"/>
        <v>37.30774315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454</v>
      </c>
      <c r="J150" s="14" t="s">
        <v>510</v>
      </c>
      <c r="K150" s="15">
        <v>44.427551999999999</v>
      </c>
      <c r="L150" s="15">
        <v>31.008445830000003</v>
      </c>
      <c r="M150" s="15">
        <f t="shared" si="2"/>
        <v>-13.419106169999996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457</v>
      </c>
      <c r="J151" s="14" t="s">
        <v>511</v>
      </c>
      <c r="K151" s="15">
        <v>1701.2012159999999</v>
      </c>
      <c r="L151" s="15">
        <v>6424.8500719699941</v>
      </c>
      <c r="M151" s="15">
        <f t="shared" si="2"/>
        <v>4723.6488559699937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512</v>
      </c>
      <c r="J152" s="13" t="s">
        <v>513</v>
      </c>
      <c r="K152" s="15">
        <v>348.48650199999997</v>
      </c>
      <c r="L152" s="15">
        <v>359.18023455999992</v>
      </c>
      <c r="M152" s="15">
        <f t="shared" si="2"/>
        <v>10.693732559999944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459</v>
      </c>
      <c r="J153" s="14" t="s">
        <v>514</v>
      </c>
      <c r="K153" s="15">
        <v>255.09512100000001</v>
      </c>
      <c r="L153" s="15">
        <v>253.10063475999996</v>
      </c>
      <c r="M153" s="15">
        <f t="shared" si="2"/>
        <v>-1.9944862400000432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464</v>
      </c>
      <c r="J154" s="14" t="s">
        <v>515</v>
      </c>
      <c r="K154" s="15">
        <v>300.16416400000003</v>
      </c>
      <c r="L154" s="15">
        <v>276.87437460000001</v>
      </c>
      <c r="M154" s="15">
        <f t="shared" si="2"/>
        <v>-23.289789400000018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430</v>
      </c>
      <c r="J155" s="14" t="s">
        <v>519</v>
      </c>
      <c r="K155" s="15">
        <v>492.63290699999999</v>
      </c>
      <c r="L155" s="15">
        <v>440.48828197000017</v>
      </c>
      <c r="M155" s="15">
        <f t="shared" si="2"/>
        <v>-52.144625029999816</v>
      </c>
      <c r="N155" s="23"/>
      <c r="O155" s="23"/>
      <c r="P155" s="23"/>
      <c r="Q155" s="23"/>
    </row>
    <row r="156" spans="1:17" ht="4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486</v>
      </c>
      <c r="J156" s="14" t="s">
        <v>1808</v>
      </c>
      <c r="K156" s="15">
        <v>414.616287</v>
      </c>
      <c r="L156" s="15">
        <v>559.30104871000003</v>
      </c>
      <c r="M156" s="15">
        <f t="shared" si="2"/>
        <v>144.68476171000003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487</v>
      </c>
      <c r="J157" s="14" t="s">
        <v>520</v>
      </c>
      <c r="K157" s="15">
        <v>65.080459000000005</v>
      </c>
      <c r="L157" s="15">
        <v>58.36154839000001</v>
      </c>
      <c r="M157" s="15">
        <f t="shared" si="2"/>
        <v>-6.7189106099999947</v>
      </c>
      <c r="N157" s="23"/>
      <c r="O157" s="23"/>
      <c r="P157" s="23"/>
      <c r="Q157" s="23"/>
    </row>
    <row r="158" spans="1:17" ht="30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521</v>
      </c>
      <c r="J158" s="14" t="s">
        <v>522</v>
      </c>
      <c r="K158" s="15">
        <v>88.614166999999995</v>
      </c>
      <c r="L158" s="15">
        <v>100.01686644000002</v>
      </c>
      <c r="M158" s="15">
        <f t="shared" si="2"/>
        <v>11.402699440000021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525</v>
      </c>
      <c r="J159" s="14" t="s">
        <v>526</v>
      </c>
      <c r="K159" s="15">
        <v>57.081401</v>
      </c>
      <c r="L159" s="15">
        <v>60.986268619999997</v>
      </c>
      <c r="M159" s="15">
        <f t="shared" si="2"/>
        <v>3.9048676199999974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527</v>
      </c>
      <c r="J160" s="14" t="s">
        <v>528</v>
      </c>
      <c r="K160" s="15">
        <v>18.603529000000002</v>
      </c>
      <c r="L160" s="15">
        <v>25.918282829999999</v>
      </c>
      <c r="M160" s="15">
        <f t="shared" si="2"/>
        <v>7.3147538299999972</v>
      </c>
      <c r="N160" s="23"/>
      <c r="O160" s="23"/>
      <c r="P160" s="23"/>
      <c r="Q160" s="23"/>
    </row>
    <row r="161" spans="1:17" ht="15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530</v>
      </c>
      <c r="J161" s="14" t="s">
        <v>2217</v>
      </c>
      <c r="K161" s="15">
        <v>448.27244999999999</v>
      </c>
      <c r="L161" s="15">
        <v>761.93366715999991</v>
      </c>
      <c r="M161" s="15">
        <f t="shared" si="2"/>
        <v>313.66121715999992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531</v>
      </c>
      <c r="J162" s="14" t="s">
        <v>1736</v>
      </c>
      <c r="K162" s="15">
        <v>69.254045000000005</v>
      </c>
      <c r="L162" s="15">
        <v>269.84446623999997</v>
      </c>
      <c r="M162" s="15">
        <f t="shared" si="2"/>
        <v>200.59042123999996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532</v>
      </c>
      <c r="J163" s="14" t="s">
        <v>533</v>
      </c>
      <c r="K163" s="15">
        <v>137.021715</v>
      </c>
      <c r="L163" s="15">
        <v>131.39518953999999</v>
      </c>
      <c r="M163" s="15">
        <f t="shared" si="2"/>
        <v>-5.6265254600000105</v>
      </c>
      <c r="N163" s="23"/>
      <c r="O163" s="23"/>
      <c r="P163" s="23"/>
      <c r="Q163" s="23"/>
    </row>
    <row r="164" spans="1:17" ht="30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534</v>
      </c>
      <c r="J164" s="14" t="s">
        <v>535</v>
      </c>
      <c r="K164" s="15">
        <v>68.684000999999995</v>
      </c>
      <c r="L164" s="15">
        <v>35.25643758999999</v>
      </c>
      <c r="M164" s="15">
        <f t="shared" si="2"/>
        <v>-33.427563410000005</v>
      </c>
      <c r="N164" s="23"/>
      <c r="O164" s="23"/>
      <c r="P164" s="23"/>
      <c r="Q164" s="23"/>
    </row>
    <row r="165" spans="1:17" ht="30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1076</v>
      </c>
      <c r="J165" s="14" t="s">
        <v>1077</v>
      </c>
      <c r="K165" s="15">
        <v>138.45505199999999</v>
      </c>
      <c r="L165" s="15">
        <v>119.81720678999999</v>
      </c>
      <c r="M165" s="15">
        <f t="shared" si="2"/>
        <v>-18.637845210000009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2218</v>
      </c>
      <c r="J166" s="14" t="s">
        <v>2219</v>
      </c>
      <c r="K166" s="15">
        <v>25.869513000000001</v>
      </c>
      <c r="L166" s="15">
        <v>36.639286640000002</v>
      </c>
      <c r="M166" s="15">
        <f t="shared" si="2"/>
        <v>10.76977364</v>
      </c>
      <c r="N166" s="23"/>
      <c r="O166" s="23"/>
      <c r="P166" s="23"/>
      <c r="Q166" s="23"/>
    </row>
    <row r="167" spans="1:17" ht="15" x14ac:dyDescent="0.3">
      <c r="A167" s="23"/>
      <c r="B167" s="22"/>
      <c r="C167" s="22"/>
      <c r="D167" s="13"/>
      <c r="E167" s="28"/>
      <c r="F167" s="13"/>
      <c r="G167" s="13"/>
      <c r="H167" s="30" t="s">
        <v>444</v>
      </c>
      <c r="I167" s="30"/>
      <c r="J167" s="71"/>
      <c r="K167" s="35">
        <v>567.86662100000001</v>
      </c>
      <c r="L167" s="35">
        <v>1171.7703722100002</v>
      </c>
      <c r="M167" s="35">
        <f t="shared" si="2"/>
        <v>603.90375121000022</v>
      </c>
      <c r="N167" s="23"/>
      <c r="O167" s="23"/>
      <c r="P167" s="23"/>
      <c r="Q167" s="23"/>
    </row>
    <row r="168" spans="1:17" ht="15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445</v>
      </c>
      <c r="J168" s="14" t="s">
        <v>479</v>
      </c>
      <c r="K168" s="15">
        <v>566.93235700000002</v>
      </c>
      <c r="L168" s="15">
        <v>1170.9626278900002</v>
      </c>
      <c r="M168" s="15">
        <f t="shared" si="2"/>
        <v>604.03027089000022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449</v>
      </c>
      <c r="J169" s="14" t="s">
        <v>483</v>
      </c>
      <c r="K169" s="15">
        <v>0.93426399999999998</v>
      </c>
      <c r="L169" s="15">
        <v>0.80774431999999996</v>
      </c>
      <c r="M169" s="15">
        <f t="shared" si="2"/>
        <v>-0.12651968000000002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5">
        <v>5</v>
      </c>
      <c r="F170" s="24" t="s">
        <v>75</v>
      </c>
      <c r="G170" s="24"/>
      <c r="H170" s="24"/>
      <c r="I170" s="24"/>
      <c r="J170" s="26"/>
      <c r="K170" s="27">
        <v>8121.2318649999997</v>
      </c>
      <c r="L170" s="27">
        <v>15562.17121264</v>
      </c>
      <c r="M170" s="27">
        <f t="shared" si="2"/>
        <v>7440.9393476400001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 t="s">
        <v>16</v>
      </c>
      <c r="H171" s="13"/>
      <c r="I171" s="13"/>
      <c r="J171" s="14"/>
      <c r="K171" s="15">
        <v>8121.2318649999997</v>
      </c>
      <c r="L171" s="15">
        <v>15562.17121264</v>
      </c>
      <c r="M171" s="15">
        <f t="shared" si="2"/>
        <v>7440.9393476400001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30" t="s">
        <v>17</v>
      </c>
      <c r="I172" s="30"/>
      <c r="J172" s="71"/>
      <c r="K172" s="35">
        <v>7073.4120659999999</v>
      </c>
      <c r="L172" s="35">
        <v>14178.085513519998</v>
      </c>
      <c r="M172" s="35">
        <f t="shared" si="2"/>
        <v>7104.6734475199983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452</v>
      </c>
      <c r="J173" s="14" t="s">
        <v>540</v>
      </c>
      <c r="K173" s="15">
        <v>510.04549100000003</v>
      </c>
      <c r="L173" s="15">
        <v>3991.7600192499995</v>
      </c>
      <c r="M173" s="15">
        <f t="shared" si="2"/>
        <v>3481.7145282499996</v>
      </c>
      <c r="N173" s="23"/>
      <c r="O173" s="23"/>
      <c r="P173" s="23"/>
      <c r="Q173" s="23"/>
    </row>
    <row r="174" spans="1:17" ht="30" x14ac:dyDescent="0.3">
      <c r="A174" s="23"/>
      <c r="B174" s="22"/>
      <c r="C174" s="22"/>
      <c r="D174" s="13"/>
      <c r="E174" s="28"/>
      <c r="F174" s="13"/>
      <c r="G174" s="13"/>
      <c r="H174" s="13"/>
      <c r="I174" s="13" t="s">
        <v>454</v>
      </c>
      <c r="J174" s="14" t="s">
        <v>2220</v>
      </c>
      <c r="K174" s="15">
        <v>20.172931999999999</v>
      </c>
      <c r="L174" s="15">
        <v>18.246989589999998</v>
      </c>
      <c r="M174" s="15">
        <f t="shared" si="2"/>
        <v>-1.9259424100000011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497</v>
      </c>
      <c r="J175" s="14" t="s">
        <v>498</v>
      </c>
      <c r="K175" s="15">
        <v>111.670254</v>
      </c>
      <c r="L175" s="15">
        <v>120.93407001999999</v>
      </c>
      <c r="M175" s="15">
        <f t="shared" si="2"/>
        <v>9.263816019999993</v>
      </c>
      <c r="N175" s="23"/>
      <c r="O175" s="23"/>
      <c r="P175" s="23"/>
      <c r="Q175" s="23"/>
    </row>
    <row r="176" spans="1:17" ht="30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430</v>
      </c>
      <c r="J176" s="14" t="s">
        <v>541</v>
      </c>
      <c r="K176" s="15">
        <v>87.916161000000002</v>
      </c>
      <c r="L176" s="15">
        <v>1753.5439530000001</v>
      </c>
      <c r="M176" s="15">
        <f t="shared" si="2"/>
        <v>1665.627792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500</v>
      </c>
      <c r="J177" s="14" t="s">
        <v>542</v>
      </c>
      <c r="K177" s="15">
        <v>4557.8680880000002</v>
      </c>
      <c r="L177" s="15">
        <v>5987.2624404200005</v>
      </c>
      <c r="M177" s="15">
        <f t="shared" si="2"/>
        <v>1429.3943524200004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486</v>
      </c>
      <c r="J178" s="13" t="s">
        <v>543</v>
      </c>
      <c r="K178" s="15">
        <v>1785.7391399999999</v>
      </c>
      <c r="L178" s="15">
        <v>2306.3380412400002</v>
      </c>
      <c r="M178" s="15">
        <f t="shared" si="2"/>
        <v>520.59890124000026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30" t="s">
        <v>444</v>
      </c>
      <c r="I179" s="30"/>
      <c r="J179" s="71"/>
      <c r="K179" s="35">
        <v>1047.8197990000001</v>
      </c>
      <c r="L179" s="35">
        <v>1384.0856991200001</v>
      </c>
      <c r="M179" s="35">
        <f t="shared" si="2"/>
        <v>336.26590011999997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445</v>
      </c>
      <c r="J180" s="14" t="s">
        <v>479</v>
      </c>
      <c r="K180" s="15">
        <v>1047.8197990000001</v>
      </c>
      <c r="L180" s="15">
        <v>1384.0856991200001</v>
      </c>
      <c r="M180" s="15">
        <f t="shared" si="2"/>
        <v>336.26590011999997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5">
        <v>6</v>
      </c>
      <c r="F181" s="24" t="s">
        <v>83</v>
      </c>
      <c r="G181" s="24"/>
      <c r="H181" s="24"/>
      <c r="I181" s="24"/>
      <c r="J181" s="26"/>
      <c r="K181" s="27">
        <v>20228.539183000001</v>
      </c>
      <c r="L181" s="27">
        <v>72044.654034429972</v>
      </c>
      <c r="M181" s="27">
        <f t="shared" si="2"/>
        <v>51816.114851429971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 t="s">
        <v>16</v>
      </c>
      <c r="H182" s="13"/>
      <c r="I182" s="13"/>
      <c r="J182" s="14"/>
      <c r="K182" s="15">
        <v>20228.539183000001</v>
      </c>
      <c r="L182" s="15">
        <v>72044.654034429972</v>
      </c>
      <c r="M182" s="15">
        <f t="shared" si="2"/>
        <v>51816.114851429971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30" t="s">
        <v>17</v>
      </c>
      <c r="I183" s="30"/>
      <c r="J183" s="71"/>
      <c r="K183" s="35">
        <v>17520.147172000001</v>
      </c>
      <c r="L183" s="35">
        <v>68301.204285239975</v>
      </c>
      <c r="M183" s="35">
        <f t="shared" si="2"/>
        <v>50781.057113239978</v>
      </c>
      <c r="N183" s="23"/>
      <c r="O183" s="23"/>
      <c r="P183" s="23"/>
      <c r="Q183" s="23"/>
    </row>
    <row r="184" spans="1:17" ht="30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544</v>
      </c>
      <c r="J184" s="14" t="s">
        <v>545</v>
      </c>
      <c r="K184" s="15">
        <v>95.792314000000005</v>
      </c>
      <c r="L184" s="15">
        <v>700.31752288000007</v>
      </c>
      <c r="M184" s="15">
        <f t="shared" si="2"/>
        <v>604.52520888000004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13"/>
      <c r="I185" s="13" t="s">
        <v>453</v>
      </c>
      <c r="J185" s="14" t="s">
        <v>546</v>
      </c>
      <c r="K185" s="15">
        <v>532.88887399999999</v>
      </c>
      <c r="L185" s="15">
        <v>716.42741409999985</v>
      </c>
      <c r="M185" s="15">
        <f t="shared" si="2"/>
        <v>183.53854009999986</v>
      </c>
      <c r="N185" s="23"/>
      <c r="O185" s="23"/>
      <c r="P185" s="23"/>
      <c r="Q185" s="23"/>
    </row>
    <row r="186" spans="1:17" ht="30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457</v>
      </c>
      <c r="J186" s="14" t="s">
        <v>547</v>
      </c>
      <c r="K186" s="15">
        <v>75.520478999999995</v>
      </c>
      <c r="L186" s="15">
        <v>143.45978237000003</v>
      </c>
      <c r="M186" s="15">
        <f t="shared" si="2"/>
        <v>67.939303370000033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458</v>
      </c>
      <c r="J187" s="14" t="s">
        <v>548</v>
      </c>
      <c r="K187" s="15">
        <v>514.07189100000005</v>
      </c>
      <c r="L187" s="15">
        <v>554.84775757</v>
      </c>
      <c r="M187" s="15">
        <f t="shared" si="2"/>
        <v>40.775866569999948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465</v>
      </c>
      <c r="J188" s="14" t="s">
        <v>2595</v>
      </c>
      <c r="K188" s="15">
        <v>0</v>
      </c>
      <c r="L188" s="15">
        <v>8011</v>
      </c>
      <c r="M188" s="15">
        <f t="shared" si="2"/>
        <v>8011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549</v>
      </c>
      <c r="J189" s="14" t="s">
        <v>550</v>
      </c>
      <c r="K189" s="15">
        <v>2979.476377</v>
      </c>
      <c r="L189" s="15">
        <v>3771.3736316699997</v>
      </c>
      <c r="M189" s="15">
        <f t="shared" si="2"/>
        <v>791.89725466999971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473</v>
      </c>
      <c r="J190" s="14" t="s">
        <v>551</v>
      </c>
      <c r="K190" s="15">
        <v>8043.3640370000003</v>
      </c>
      <c r="L190" s="15">
        <v>9479.3014215899948</v>
      </c>
      <c r="M190" s="15">
        <f t="shared" si="2"/>
        <v>1435.9373845899945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2562</v>
      </c>
      <c r="J191" s="14" t="s">
        <v>2596</v>
      </c>
      <c r="K191" s="15">
        <v>0</v>
      </c>
      <c r="L191" s="15">
        <v>1000</v>
      </c>
      <c r="M191" s="15">
        <f t="shared" si="2"/>
        <v>1000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474</v>
      </c>
      <c r="J192" s="14" t="s">
        <v>552</v>
      </c>
      <c r="K192" s="15">
        <v>761.52507600000001</v>
      </c>
      <c r="L192" s="15">
        <v>2402.3587143600002</v>
      </c>
      <c r="M192" s="15">
        <f t="shared" si="2"/>
        <v>1640.8336383600004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2597</v>
      </c>
      <c r="J193" s="14" t="s">
        <v>2598</v>
      </c>
      <c r="K193" s="15">
        <v>0</v>
      </c>
      <c r="L193" s="15">
        <v>3060</v>
      </c>
      <c r="M193" s="15">
        <f t="shared" si="2"/>
        <v>3060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2599</v>
      </c>
      <c r="J194" s="14" t="s">
        <v>2600</v>
      </c>
      <c r="K194" s="15">
        <v>0</v>
      </c>
      <c r="L194" s="15">
        <v>4274</v>
      </c>
      <c r="M194" s="15">
        <f t="shared" si="2"/>
        <v>4274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554</v>
      </c>
      <c r="J195" s="14" t="s">
        <v>555</v>
      </c>
      <c r="K195" s="15">
        <v>309.81206800000001</v>
      </c>
      <c r="L195" s="15">
        <v>6090.5466866999996</v>
      </c>
      <c r="M195" s="15">
        <f t="shared" si="2"/>
        <v>5780.7346186999994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557</v>
      </c>
      <c r="J196" s="14" t="s">
        <v>558</v>
      </c>
      <c r="K196" s="15">
        <v>150.27607399999999</v>
      </c>
      <c r="L196" s="15">
        <v>3048.84124234</v>
      </c>
      <c r="M196" s="15">
        <f t="shared" si="2"/>
        <v>2898.5651683400001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559</v>
      </c>
      <c r="J197" s="14" t="s">
        <v>560</v>
      </c>
      <c r="K197" s="15">
        <v>170.010527</v>
      </c>
      <c r="L197" s="15">
        <v>255.30261485000003</v>
      </c>
      <c r="M197" s="15">
        <f t="shared" si="2"/>
        <v>85.29208785000003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561</v>
      </c>
      <c r="J198" s="14" t="s">
        <v>562</v>
      </c>
      <c r="K198" s="15">
        <v>161.12434300000001</v>
      </c>
      <c r="L198" s="15">
        <v>298.04089169000002</v>
      </c>
      <c r="M198" s="15">
        <f t="shared" si="2"/>
        <v>136.91654869000001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488</v>
      </c>
      <c r="J199" s="14" t="s">
        <v>563</v>
      </c>
      <c r="K199" s="15">
        <v>186.41198</v>
      </c>
      <c r="L199" s="15">
        <v>464.69623853000019</v>
      </c>
      <c r="M199" s="15">
        <f t="shared" ref="M199:M262" si="3">L199-K199</f>
        <v>278.28425853000022</v>
      </c>
      <c r="N199" s="23"/>
      <c r="O199" s="23"/>
      <c r="P199" s="23"/>
      <c r="Q199" s="23"/>
    </row>
    <row r="200" spans="1:17" ht="30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564</v>
      </c>
      <c r="J200" s="14" t="s">
        <v>565</v>
      </c>
      <c r="K200" s="15">
        <v>1249.548119</v>
      </c>
      <c r="L200" s="15">
        <v>1860.2638118000002</v>
      </c>
      <c r="M200" s="15">
        <f t="shared" si="3"/>
        <v>610.71569280000017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497</v>
      </c>
      <c r="J201" s="14" t="s">
        <v>498</v>
      </c>
      <c r="K201" s="15">
        <v>0</v>
      </c>
      <c r="L201" s="15">
        <v>39.660788830000001</v>
      </c>
      <c r="M201" s="15">
        <f t="shared" si="3"/>
        <v>39.660788830000001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631</v>
      </c>
      <c r="J202" s="14" t="s">
        <v>632</v>
      </c>
      <c r="K202" s="15">
        <v>0</v>
      </c>
      <c r="L202" s="15">
        <v>0.57605600000000001</v>
      </c>
      <c r="M202" s="15">
        <f t="shared" si="3"/>
        <v>0.57605600000000001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430</v>
      </c>
      <c r="J203" s="14" t="s">
        <v>566</v>
      </c>
      <c r="K203" s="15">
        <v>463.23156799999998</v>
      </c>
      <c r="L203" s="15">
        <v>422.79975592999983</v>
      </c>
      <c r="M203" s="15">
        <f t="shared" si="3"/>
        <v>-40.431812070000149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500</v>
      </c>
      <c r="J204" s="14" t="s">
        <v>567</v>
      </c>
      <c r="K204" s="15">
        <v>565.95255699999996</v>
      </c>
      <c r="L204" s="15">
        <v>539.2796811900007</v>
      </c>
      <c r="M204" s="15">
        <f t="shared" si="3"/>
        <v>-26.672875809999255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484</v>
      </c>
      <c r="J205" s="14" t="s">
        <v>568</v>
      </c>
      <c r="K205" s="15">
        <v>740.98160099999996</v>
      </c>
      <c r="L205" s="15">
        <v>20624.068303529992</v>
      </c>
      <c r="M205" s="15">
        <f t="shared" si="3"/>
        <v>19883.086702529992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485</v>
      </c>
      <c r="J206" s="14" t="s">
        <v>569</v>
      </c>
      <c r="K206" s="15">
        <v>282.93205</v>
      </c>
      <c r="L206" s="15">
        <v>344.04196930999996</v>
      </c>
      <c r="M206" s="15">
        <f t="shared" si="3"/>
        <v>61.109919309999952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2288</v>
      </c>
      <c r="J207" s="14" t="s">
        <v>2289</v>
      </c>
      <c r="K207" s="15">
        <v>237.227237</v>
      </c>
      <c r="L207" s="15">
        <v>200</v>
      </c>
      <c r="M207" s="15">
        <f t="shared" si="3"/>
        <v>-37.227237000000002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30" t="s">
        <v>444</v>
      </c>
      <c r="I208" s="30"/>
      <c r="J208" s="71"/>
      <c r="K208" s="35">
        <v>2708.3920109999999</v>
      </c>
      <c r="L208" s="35">
        <v>3743.4497491899997</v>
      </c>
      <c r="M208" s="35">
        <f t="shared" si="3"/>
        <v>1035.0577381899998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445</v>
      </c>
      <c r="J209" s="14" t="s">
        <v>479</v>
      </c>
      <c r="K209" s="15">
        <v>2412.301794</v>
      </c>
      <c r="L209" s="15">
        <v>3190.2156499199996</v>
      </c>
      <c r="M209" s="15">
        <f t="shared" si="3"/>
        <v>777.91385591999961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13"/>
      <c r="I210" s="13" t="s">
        <v>449</v>
      </c>
      <c r="J210" s="14" t="s">
        <v>483</v>
      </c>
      <c r="K210" s="15">
        <v>185.353307</v>
      </c>
      <c r="L210" s="15">
        <v>191.13306879000004</v>
      </c>
      <c r="M210" s="15">
        <f t="shared" si="3"/>
        <v>5.7797617900000375</v>
      </c>
      <c r="N210" s="23"/>
      <c r="O210" s="23"/>
      <c r="P210" s="23"/>
      <c r="Q210" s="23"/>
    </row>
    <row r="211" spans="1:17" ht="30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570</v>
      </c>
      <c r="J211" s="14" t="s">
        <v>571</v>
      </c>
      <c r="K211" s="15">
        <v>110.73690999999999</v>
      </c>
      <c r="L211" s="15">
        <v>362.10103048000002</v>
      </c>
      <c r="M211" s="15">
        <f t="shared" si="3"/>
        <v>251.36412048000003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5">
        <v>7</v>
      </c>
      <c r="F212" s="24" t="s">
        <v>94</v>
      </c>
      <c r="G212" s="24"/>
      <c r="H212" s="24"/>
      <c r="I212" s="24"/>
      <c r="J212" s="26"/>
      <c r="K212" s="27">
        <v>112557.16865599999</v>
      </c>
      <c r="L212" s="27">
        <v>139122.26890666</v>
      </c>
      <c r="M212" s="27">
        <f t="shared" si="3"/>
        <v>26565.100250660005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 t="s">
        <v>16</v>
      </c>
      <c r="H213" s="13"/>
      <c r="I213" s="13"/>
      <c r="J213" s="14"/>
      <c r="K213" s="15">
        <v>112557.16865599999</v>
      </c>
      <c r="L213" s="15">
        <v>139122.26890666</v>
      </c>
      <c r="M213" s="15">
        <f t="shared" si="3"/>
        <v>26565.100250660005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8"/>
      <c r="F214" s="13"/>
      <c r="G214" s="13"/>
      <c r="H214" s="30" t="s">
        <v>17</v>
      </c>
      <c r="I214" s="30"/>
      <c r="J214" s="71"/>
      <c r="K214" s="35">
        <v>103999.22740800001</v>
      </c>
      <c r="L214" s="35">
        <v>131735.95659715001</v>
      </c>
      <c r="M214" s="35">
        <f t="shared" si="3"/>
        <v>27736.729189150006</v>
      </c>
      <c r="N214" s="23"/>
      <c r="O214" s="23"/>
      <c r="P214" s="23"/>
      <c r="Q214" s="23"/>
    </row>
    <row r="215" spans="1:17" ht="4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572</v>
      </c>
      <c r="J215" s="14" t="s">
        <v>573</v>
      </c>
      <c r="K215" s="15">
        <v>1434.312968</v>
      </c>
      <c r="L215" s="15">
        <v>853.56700279999973</v>
      </c>
      <c r="M215" s="15">
        <f t="shared" si="3"/>
        <v>-580.74596520000023</v>
      </c>
      <c r="N215" s="23"/>
      <c r="O215" s="23"/>
      <c r="P215" s="23"/>
      <c r="Q215" s="23"/>
    </row>
    <row r="216" spans="1:17" ht="30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574</v>
      </c>
      <c r="J216" s="14" t="s">
        <v>575</v>
      </c>
      <c r="K216" s="15">
        <v>32708.889963000001</v>
      </c>
      <c r="L216" s="15">
        <v>33533.607003750018</v>
      </c>
      <c r="M216" s="15">
        <f t="shared" si="3"/>
        <v>824.71704075001617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576</v>
      </c>
      <c r="J217" s="14" t="s">
        <v>577</v>
      </c>
      <c r="K217" s="15">
        <v>7940.1879799999997</v>
      </c>
      <c r="L217" s="15">
        <v>8625.7071794499989</v>
      </c>
      <c r="M217" s="15">
        <f t="shared" si="3"/>
        <v>685.51919944999918</v>
      </c>
      <c r="N217" s="23"/>
      <c r="O217" s="23"/>
      <c r="P217" s="23"/>
      <c r="Q217" s="23"/>
    </row>
    <row r="218" spans="1:17" ht="30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578</v>
      </c>
      <c r="J218" s="14" t="s">
        <v>579</v>
      </c>
      <c r="K218" s="15">
        <v>4103.9136040000003</v>
      </c>
      <c r="L218" s="15">
        <v>2823.9429279799992</v>
      </c>
      <c r="M218" s="15">
        <f t="shared" si="3"/>
        <v>-1279.9706760200011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580</v>
      </c>
      <c r="J219" s="14" t="s">
        <v>581</v>
      </c>
      <c r="K219" s="15">
        <v>6458.6585919999998</v>
      </c>
      <c r="L219" s="15">
        <v>7147.1990631899971</v>
      </c>
      <c r="M219" s="15">
        <f t="shared" si="3"/>
        <v>688.54047118999733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583</v>
      </c>
      <c r="J220" s="14" t="s">
        <v>584</v>
      </c>
      <c r="K220" s="15">
        <v>0</v>
      </c>
      <c r="L220" s="15">
        <v>800.03059893</v>
      </c>
      <c r="M220" s="15">
        <f t="shared" si="3"/>
        <v>800.03059893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585</v>
      </c>
      <c r="J221" s="14" t="s">
        <v>586</v>
      </c>
      <c r="K221" s="15">
        <v>59.548409999999997</v>
      </c>
      <c r="L221" s="15">
        <v>43.075562009999999</v>
      </c>
      <c r="M221" s="15">
        <f t="shared" si="3"/>
        <v>-16.472847989999998</v>
      </c>
      <c r="N221" s="23"/>
      <c r="O221" s="23"/>
      <c r="P221" s="23"/>
      <c r="Q221" s="23"/>
    </row>
    <row r="222" spans="1:17" ht="30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587</v>
      </c>
      <c r="J222" s="14" t="s">
        <v>588</v>
      </c>
      <c r="K222" s="15">
        <v>879.52320499999996</v>
      </c>
      <c r="L222" s="15">
        <v>1764.1386584500008</v>
      </c>
      <c r="M222" s="15">
        <f t="shared" si="3"/>
        <v>884.61545345000081</v>
      </c>
      <c r="N222" s="23"/>
      <c r="O222" s="23"/>
      <c r="P222" s="23"/>
      <c r="Q222" s="23"/>
    </row>
    <row r="223" spans="1:17" ht="30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589</v>
      </c>
      <c r="J223" s="14" t="s">
        <v>590</v>
      </c>
      <c r="K223" s="15">
        <v>2910.844118</v>
      </c>
      <c r="L223" s="15">
        <v>2832.9515268299979</v>
      </c>
      <c r="M223" s="15">
        <f t="shared" si="3"/>
        <v>-77.892591170002106</v>
      </c>
      <c r="N223" s="23"/>
      <c r="O223" s="23"/>
      <c r="P223" s="23"/>
      <c r="Q223" s="23"/>
    </row>
    <row r="224" spans="1:17" ht="15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591</v>
      </c>
      <c r="J224" s="14" t="s">
        <v>592</v>
      </c>
      <c r="K224" s="15">
        <v>910.54872599999999</v>
      </c>
      <c r="L224" s="15">
        <v>369.33850333000004</v>
      </c>
      <c r="M224" s="15">
        <f t="shared" si="3"/>
        <v>-541.21022266999989</v>
      </c>
      <c r="N224" s="23"/>
      <c r="O224" s="23"/>
      <c r="P224" s="23"/>
      <c r="Q224" s="23"/>
    </row>
    <row r="225" spans="1:17" ht="15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593</v>
      </c>
      <c r="J225" s="14" t="s">
        <v>594</v>
      </c>
      <c r="K225" s="15">
        <v>1957.089768</v>
      </c>
      <c r="L225" s="15">
        <v>1962.6037467599997</v>
      </c>
      <c r="M225" s="15">
        <f t="shared" si="3"/>
        <v>5.5139787599996453</v>
      </c>
      <c r="N225" s="23"/>
      <c r="O225" s="23"/>
      <c r="P225" s="23"/>
      <c r="Q225" s="23"/>
    </row>
    <row r="226" spans="1:17" ht="45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595</v>
      </c>
      <c r="J226" s="14" t="s">
        <v>2221</v>
      </c>
      <c r="K226" s="15">
        <v>117.87199200000001</v>
      </c>
      <c r="L226" s="15">
        <v>119.57547487999996</v>
      </c>
      <c r="M226" s="15">
        <f t="shared" si="3"/>
        <v>1.7034828799999531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596</v>
      </c>
      <c r="J227" s="14" t="s">
        <v>597</v>
      </c>
      <c r="K227" s="15">
        <v>97.776077999999998</v>
      </c>
      <c r="L227" s="15">
        <v>102.75781287</v>
      </c>
      <c r="M227" s="15">
        <f t="shared" si="3"/>
        <v>4.9817348699999968</v>
      </c>
      <c r="N227" s="23"/>
      <c r="O227" s="23"/>
      <c r="P227" s="23"/>
      <c r="Q227" s="23"/>
    </row>
    <row r="228" spans="1:17" ht="30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2222</v>
      </c>
      <c r="J228" s="14" t="s">
        <v>2223</v>
      </c>
      <c r="K228" s="15">
        <v>1.6633560000000001</v>
      </c>
      <c r="L228" s="15">
        <v>4482.6662140999997</v>
      </c>
      <c r="M228" s="15">
        <f t="shared" si="3"/>
        <v>4481.0028580999997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2393</v>
      </c>
      <c r="J229" s="14" t="s">
        <v>2394</v>
      </c>
      <c r="K229" s="15">
        <v>0</v>
      </c>
      <c r="L229" s="15">
        <v>141.99104349999999</v>
      </c>
      <c r="M229" s="15">
        <f t="shared" si="3"/>
        <v>141.99104349999999</v>
      </c>
      <c r="N229" s="23"/>
      <c r="O229" s="23"/>
      <c r="P229" s="23"/>
      <c r="Q229" s="23"/>
    </row>
    <row r="230" spans="1:17" ht="30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1755</v>
      </c>
      <c r="J230" s="14" t="s">
        <v>1756</v>
      </c>
      <c r="K230" s="15">
        <v>16549.397394</v>
      </c>
      <c r="L230" s="15">
        <v>25146.684687850004</v>
      </c>
      <c r="M230" s="15">
        <f t="shared" si="3"/>
        <v>8597.2872938500041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2501</v>
      </c>
      <c r="J231" s="14" t="s">
        <v>2502</v>
      </c>
      <c r="K231" s="15">
        <v>128.629277</v>
      </c>
      <c r="L231" s="15">
        <v>40.319992310000003</v>
      </c>
      <c r="M231" s="15">
        <f t="shared" si="3"/>
        <v>-88.309284689999998</v>
      </c>
      <c r="N231" s="23"/>
      <c r="O231" s="23"/>
      <c r="P231" s="23"/>
      <c r="Q231" s="23"/>
    </row>
    <row r="232" spans="1:17" ht="30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451</v>
      </c>
      <c r="J232" s="14" t="s">
        <v>2543</v>
      </c>
      <c r="K232" s="15">
        <v>0</v>
      </c>
      <c r="L232" s="15">
        <v>332.01582337999997</v>
      </c>
      <c r="M232" s="15">
        <f t="shared" si="3"/>
        <v>332.01582337999997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2544</v>
      </c>
      <c r="J233" s="14" t="s">
        <v>2545</v>
      </c>
      <c r="K233" s="15">
        <v>0</v>
      </c>
      <c r="L233" s="15">
        <v>94.721415480000005</v>
      </c>
      <c r="M233" s="15">
        <f t="shared" si="3"/>
        <v>94.721415480000005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598</v>
      </c>
      <c r="J234" s="14" t="s">
        <v>599</v>
      </c>
      <c r="K234" s="15">
        <v>21814.830015</v>
      </c>
      <c r="L234" s="15">
        <v>39074.901124849981</v>
      </c>
      <c r="M234" s="15">
        <f t="shared" si="3"/>
        <v>17260.071109849981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631</v>
      </c>
      <c r="J235" s="14" t="s">
        <v>632</v>
      </c>
      <c r="K235" s="15">
        <v>0</v>
      </c>
      <c r="L235" s="15">
        <v>73.994287409999998</v>
      </c>
      <c r="M235" s="15">
        <f t="shared" si="3"/>
        <v>73.994287409999998</v>
      </c>
      <c r="N235" s="23"/>
      <c r="O235" s="23"/>
      <c r="P235" s="23"/>
      <c r="Q235" s="23"/>
    </row>
    <row r="236" spans="1:17" ht="30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600</v>
      </c>
      <c r="J236" s="14" t="s">
        <v>601</v>
      </c>
      <c r="K236" s="15">
        <v>907.36007500000005</v>
      </c>
      <c r="L236" s="15">
        <v>1351.98506004</v>
      </c>
      <c r="M236" s="15">
        <f t="shared" si="3"/>
        <v>444.62498503999996</v>
      </c>
      <c r="N236" s="23"/>
      <c r="O236" s="23"/>
      <c r="P236" s="23"/>
      <c r="Q236" s="23"/>
    </row>
    <row r="237" spans="1:17" ht="45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602</v>
      </c>
      <c r="J237" s="14" t="s">
        <v>603</v>
      </c>
      <c r="K237" s="15">
        <v>18.181887</v>
      </c>
      <c r="L237" s="15">
        <v>18.181887</v>
      </c>
      <c r="M237" s="15">
        <f t="shared" si="3"/>
        <v>0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2503</v>
      </c>
      <c r="J238" s="14" t="s">
        <v>2504</v>
      </c>
      <c r="K238" s="15">
        <v>5000</v>
      </c>
      <c r="L238" s="15">
        <v>0</v>
      </c>
      <c r="M238" s="15">
        <f t="shared" si="3"/>
        <v>-5000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30" t="s">
        <v>444</v>
      </c>
      <c r="I239" s="30"/>
      <c r="J239" s="71"/>
      <c r="K239" s="35">
        <v>8557.9412479999992</v>
      </c>
      <c r="L239" s="35">
        <v>7386.3123095099972</v>
      </c>
      <c r="M239" s="35">
        <f t="shared" si="3"/>
        <v>-1171.6289384900019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445</v>
      </c>
      <c r="J240" s="14" t="s">
        <v>479</v>
      </c>
      <c r="K240" s="15">
        <v>8557.9412479999992</v>
      </c>
      <c r="L240" s="15">
        <v>7386.3123095099972</v>
      </c>
      <c r="M240" s="15">
        <f t="shared" si="3"/>
        <v>-1171.6289384900019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5">
        <v>8</v>
      </c>
      <c r="F241" s="24" t="s">
        <v>1726</v>
      </c>
      <c r="G241" s="24"/>
      <c r="H241" s="24"/>
      <c r="I241" s="24"/>
      <c r="J241" s="26"/>
      <c r="K241" s="27">
        <v>49291.453404</v>
      </c>
      <c r="L241" s="27">
        <v>52014.655934139992</v>
      </c>
      <c r="M241" s="27">
        <f t="shared" si="3"/>
        <v>2723.2025301399917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 t="s">
        <v>16</v>
      </c>
      <c r="H242" s="13"/>
      <c r="I242" s="13"/>
      <c r="J242" s="14"/>
      <c r="K242" s="15">
        <v>49291.453404</v>
      </c>
      <c r="L242" s="15">
        <v>52014.655934139992</v>
      </c>
      <c r="M242" s="15">
        <f t="shared" si="3"/>
        <v>2723.2025301399917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30" t="s">
        <v>506</v>
      </c>
      <c r="I243" s="30"/>
      <c r="J243" s="71"/>
      <c r="K243" s="35">
        <v>34532.774022999998</v>
      </c>
      <c r="L243" s="35">
        <v>34325.292870930003</v>
      </c>
      <c r="M243" s="35">
        <f t="shared" si="3"/>
        <v>-207.48115206999501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809</v>
      </c>
      <c r="J244" s="14" t="s">
        <v>810</v>
      </c>
      <c r="K244" s="15">
        <v>1240.7510119999999</v>
      </c>
      <c r="L244" s="15">
        <v>1240.7510119999999</v>
      </c>
      <c r="M244" s="15">
        <f t="shared" si="3"/>
        <v>0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811</v>
      </c>
      <c r="J245" s="14" t="s">
        <v>812</v>
      </c>
      <c r="K245" s="15">
        <v>2147.1350550000002</v>
      </c>
      <c r="L245" s="15">
        <v>4251.4533849999998</v>
      </c>
      <c r="M245" s="15">
        <f t="shared" si="3"/>
        <v>2104.3183299999996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1757</v>
      </c>
      <c r="J246" s="14" t="s">
        <v>1758</v>
      </c>
      <c r="K246" s="15">
        <v>3223.1431630000002</v>
      </c>
      <c r="L246" s="15">
        <v>3762.0439412400001</v>
      </c>
      <c r="M246" s="15">
        <f t="shared" si="3"/>
        <v>538.90077823999991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2224</v>
      </c>
      <c r="J247" s="14" t="s">
        <v>1737</v>
      </c>
      <c r="K247" s="15">
        <v>10961.756868</v>
      </c>
      <c r="L247" s="15">
        <v>7440.1707130000004</v>
      </c>
      <c r="M247" s="15">
        <f t="shared" si="3"/>
        <v>-3521.586155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2290</v>
      </c>
      <c r="J248" s="14" t="s">
        <v>1738</v>
      </c>
      <c r="K248" s="15">
        <v>1912</v>
      </c>
      <c r="L248" s="15">
        <v>2202.2427435599998</v>
      </c>
      <c r="M248" s="15">
        <f t="shared" si="3"/>
        <v>290.24274355999978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2225</v>
      </c>
      <c r="J249" s="14" t="s">
        <v>1739</v>
      </c>
      <c r="K249" s="15">
        <v>13500</v>
      </c>
      <c r="L249" s="15">
        <v>13457.666324530001</v>
      </c>
      <c r="M249" s="15">
        <f t="shared" si="3"/>
        <v>-42.333675469999434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2291</v>
      </c>
      <c r="J250" s="14" t="s">
        <v>2292</v>
      </c>
      <c r="K250" s="15">
        <v>1547.9879249999999</v>
      </c>
      <c r="L250" s="15">
        <v>1969.4647516000002</v>
      </c>
      <c r="M250" s="15">
        <f t="shared" si="3"/>
        <v>421.47682660000032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1764</v>
      </c>
      <c r="J251" s="14" t="s">
        <v>2546</v>
      </c>
      <c r="K251" s="15">
        <v>0</v>
      </c>
      <c r="L251" s="15">
        <v>1.5</v>
      </c>
      <c r="M251" s="15">
        <f t="shared" si="3"/>
        <v>1.5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30" t="s">
        <v>17</v>
      </c>
      <c r="I252" s="30"/>
      <c r="J252" s="71"/>
      <c r="K252" s="35">
        <v>12520.034194</v>
      </c>
      <c r="L252" s="35">
        <v>15594.239730729993</v>
      </c>
      <c r="M252" s="35">
        <f t="shared" si="3"/>
        <v>3074.2055367299927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820</v>
      </c>
      <c r="J253" s="14" t="s">
        <v>821</v>
      </c>
      <c r="K253" s="15">
        <v>1768.8961710000001</v>
      </c>
      <c r="L253" s="15">
        <v>4403.296171</v>
      </c>
      <c r="M253" s="15">
        <f t="shared" si="3"/>
        <v>2634.3999999999996</v>
      </c>
      <c r="N253" s="23"/>
      <c r="O253" s="23"/>
      <c r="P253" s="23"/>
      <c r="Q253" s="23"/>
    </row>
    <row r="254" spans="1:17" ht="30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451</v>
      </c>
      <c r="J254" s="14" t="s">
        <v>2395</v>
      </c>
      <c r="K254" s="15">
        <v>4357.3989879999999</v>
      </c>
      <c r="L254" s="15">
        <v>4329.6224696999989</v>
      </c>
      <c r="M254" s="15">
        <f t="shared" si="3"/>
        <v>-27.776518300001044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454</v>
      </c>
      <c r="J255" s="14" t="s">
        <v>607</v>
      </c>
      <c r="K255" s="15">
        <v>1514.0346259999999</v>
      </c>
      <c r="L255" s="15">
        <v>1554.44997276</v>
      </c>
      <c r="M255" s="15">
        <f t="shared" si="3"/>
        <v>40.415346760000148</v>
      </c>
      <c r="N255" s="23"/>
      <c r="O255" s="23"/>
      <c r="P255" s="23"/>
      <c r="Q255" s="23"/>
    </row>
    <row r="256" spans="1:17" ht="30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557</v>
      </c>
      <c r="J256" s="14" t="s">
        <v>608</v>
      </c>
      <c r="K256" s="15">
        <v>1782.7998030000001</v>
      </c>
      <c r="L256" s="15">
        <v>1652.2013322799999</v>
      </c>
      <c r="M256" s="15">
        <f t="shared" si="3"/>
        <v>-130.59847072000025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2544</v>
      </c>
      <c r="J257" s="14" t="s">
        <v>2545</v>
      </c>
      <c r="K257" s="15">
        <v>0</v>
      </c>
      <c r="L257" s="15">
        <v>21.244058729999999</v>
      </c>
      <c r="M257" s="15">
        <f t="shared" si="3"/>
        <v>21.244058729999999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20</v>
      </c>
      <c r="J258" s="14" t="s">
        <v>27</v>
      </c>
      <c r="K258" s="15">
        <v>0</v>
      </c>
      <c r="L258" s="15">
        <v>98.283197799999996</v>
      </c>
      <c r="M258" s="15">
        <f t="shared" si="3"/>
        <v>98.283197799999996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430</v>
      </c>
      <c r="J259" s="14" t="s">
        <v>609</v>
      </c>
      <c r="K259" s="15">
        <v>3096.9046060000001</v>
      </c>
      <c r="L259" s="15">
        <v>3535.1425284599923</v>
      </c>
      <c r="M259" s="15">
        <f t="shared" si="3"/>
        <v>438.23792245999221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30" t="s">
        <v>444</v>
      </c>
      <c r="I260" s="30"/>
      <c r="J260" s="71"/>
      <c r="K260" s="35">
        <v>2238.6451870000001</v>
      </c>
      <c r="L260" s="35">
        <v>2095.12333248</v>
      </c>
      <c r="M260" s="35">
        <f t="shared" si="3"/>
        <v>-143.52185452000003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445</v>
      </c>
      <c r="J261" s="14" t="s">
        <v>479</v>
      </c>
      <c r="K261" s="15">
        <v>2184.6087440000001</v>
      </c>
      <c r="L261" s="15">
        <v>2057.41617124</v>
      </c>
      <c r="M261" s="15">
        <f t="shared" si="3"/>
        <v>-127.19257276000008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449</v>
      </c>
      <c r="J262" s="14" t="s">
        <v>483</v>
      </c>
      <c r="K262" s="15">
        <v>54.036442999999998</v>
      </c>
      <c r="L262" s="15">
        <v>37.707161240000005</v>
      </c>
      <c r="M262" s="15">
        <f t="shared" si="3"/>
        <v>-16.329281759999994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5">
        <v>9</v>
      </c>
      <c r="F263" s="24" t="s">
        <v>119</v>
      </c>
      <c r="G263" s="24"/>
      <c r="H263" s="24"/>
      <c r="I263" s="24"/>
      <c r="J263" s="26"/>
      <c r="K263" s="27">
        <v>55919.591344</v>
      </c>
      <c r="L263" s="27">
        <v>58895.37587886001</v>
      </c>
      <c r="M263" s="27">
        <f t="shared" ref="M263:M326" si="4">L263-K263</f>
        <v>2975.7845348600094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 t="s">
        <v>16</v>
      </c>
      <c r="H264" s="13"/>
      <c r="I264" s="13"/>
      <c r="J264" s="14"/>
      <c r="K264" s="15">
        <v>55919.591344</v>
      </c>
      <c r="L264" s="15">
        <v>58895.37587886001</v>
      </c>
      <c r="M264" s="15">
        <f t="shared" si="4"/>
        <v>2975.7845348600094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30" t="s">
        <v>506</v>
      </c>
      <c r="I265" s="30"/>
      <c r="J265" s="71"/>
      <c r="K265" s="35">
        <v>0</v>
      </c>
      <c r="L265" s="35">
        <v>2357.5</v>
      </c>
      <c r="M265" s="35">
        <f t="shared" si="4"/>
        <v>2357.5</v>
      </c>
      <c r="N265" s="23"/>
      <c r="O265" s="23"/>
      <c r="P265" s="23"/>
      <c r="Q265" s="23"/>
    </row>
    <row r="266" spans="1:17" ht="30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605</v>
      </c>
      <c r="J266" s="14" t="s">
        <v>2226</v>
      </c>
      <c r="K266" s="15">
        <v>0</v>
      </c>
      <c r="L266" s="15">
        <v>2357.5</v>
      </c>
      <c r="M266" s="15">
        <f t="shared" si="4"/>
        <v>2357.5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30" t="s">
        <v>17</v>
      </c>
      <c r="I267" s="30"/>
      <c r="J267" s="71"/>
      <c r="K267" s="35">
        <v>53744.099344000002</v>
      </c>
      <c r="L267" s="35">
        <v>54413.158619220012</v>
      </c>
      <c r="M267" s="35">
        <f t="shared" si="4"/>
        <v>669.05927522001002</v>
      </c>
      <c r="N267" s="23"/>
      <c r="O267" s="23"/>
      <c r="P267" s="23"/>
      <c r="Q267" s="23"/>
    </row>
    <row r="268" spans="1:17" ht="30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495</v>
      </c>
      <c r="J268" s="14" t="s">
        <v>611</v>
      </c>
      <c r="K268" s="15">
        <v>56.031159000000002</v>
      </c>
      <c r="L268" s="15">
        <v>59.12266339</v>
      </c>
      <c r="M268" s="15">
        <f t="shared" si="4"/>
        <v>3.0915043899999972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455</v>
      </c>
      <c r="J269" s="14" t="s">
        <v>612</v>
      </c>
      <c r="K269" s="15">
        <v>68.581522000000007</v>
      </c>
      <c r="L269" s="15">
        <v>24.28171</v>
      </c>
      <c r="M269" s="15">
        <f t="shared" si="4"/>
        <v>-44.299812000000003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457</v>
      </c>
      <c r="J270" s="14" t="s">
        <v>613</v>
      </c>
      <c r="K270" s="15">
        <v>18.782121</v>
      </c>
      <c r="L270" s="15">
        <v>9.2380750000000003</v>
      </c>
      <c r="M270" s="15">
        <f t="shared" si="4"/>
        <v>-9.5440459999999998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614</v>
      </c>
      <c r="J271" s="14" t="s">
        <v>2601</v>
      </c>
      <c r="K271" s="15">
        <v>0</v>
      </c>
      <c r="L271" s="15">
        <v>44.524851290000008</v>
      </c>
      <c r="M271" s="15">
        <f t="shared" si="4"/>
        <v>44.524851290000008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512</v>
      </c>
      <c r="J272" s="14" t="s">
        <v>615</v>
      </c>
      <c r="K272" s="15">
        <v>5887.546926</v>
      </c>
      <c r="L272" s="15">
        <v>3744.8506587500005</v>
      </c>
      <c r="M272" s="15">
        <f t="shared" si="4"/>
        <v>-2142.6962672499994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459</v>
      </c>
      <c r="J273" s="14" t="s">
        <v>616</v>
      </c>
      <c r="K273" s="15">
        <v>2172.8068109999999</v>
      </c>
      <c r="L273" s="15">
        <v>2929.2362728799994</v>
      </c>
      <c r="M273" s="15">
        <f t="shared" si="4"/>
        <v>756.42946187999951</v>
      </c>
      <c r="N273" s="23"/>
      <c r="O273" s="23"/>
      <c r="P273" s="23"/>
      <c r="Q273" s="23"/>
    </row>
    <row r="274" spans="1:17" ht="30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461</v>
      </c>
      <c r="J274" s="14" t="s">
        <v>617</v>
      </c>
      <c r="K274" s="15">
        <v>735.19694100000004</v>
      </c>
      <c r="L274" s="15">
        <v>2321.1169486899998</v>
      </c>
      <c r="M274" s="15">
        <f t="shared" si="4"/>
        <v>1585.9200076899997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464</v>
      </c>
      <c r="J275" s="13" t="s">
        <v>618</v>
      </c>
      <c r="K275" s="15">
        <v>136.44748200000001</v>
      </c>
      <c r="L275" s="15">
        <v>152.38015051000002</v>
      </c>
      <c r="M275" s="15">
        <f t="shared" si="4"/>
        <v>15.932668510000013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473</v>
      </c>
      <c r="J276" s="14" t="s">
        <v>2547</v>
      </c>
      <c r="K276" s="15">
        <v>0</v>
      </c>
      <c r="L276" s="15">
        <v>55.708874530000003</v>
      </c>
      <c r="M276" s="15">
        <f t="shared" si="4"/>
        <v>55.708874530000003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619</v>
      </c>
      <c r="J277" s="14" t="s">
        <v>620</v>
      </c>
      <c r="K277" s="15">
        <v>60.101058000000002</v>
      </c>
      <c r="L277" s="15">
        <v>66.311121510000007</v>
      </c>
      <c r="M277" s="15">
        <f t="shared" si="4"/>
        <v>6.2100635100000048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621</v>
      </c>
      <c r="J278" s="14" t="s">
        <v>622</v>
      </c>
      <c r="K278" s="15">
        <v>231.336713</v>
      </c>
      <c r="L278" s="15">
        <v>209.97420869999996</v>
      </c>
      <c r="M278" s="15">
        <f t="shared" si="4"/>
        <v>-21.36250430000004</v>
      </c>
      <c r="N278" s="23"/>
      <c r="O278" s="23"/>
      <c r="P278" s="23"/>
      <c r="Q278" s="23"/>
    </row>
    <row r="279" spans="1:17" ht="30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557</v>
      </c>
      <c r="J279" s="14" t="s">
        <v>623</v>
      </c>
      <c r="K279" s="15">
        <v>575.31593799999996</v>
      </c>
      <c r="L279" s="15">
        <v>407.95885137999989</v>
      </c>
      <c r="M279" s="15">
        <f t="shared" si="4"/>
        <v>-167.35708662000008</v>
      </c>
      <c r="N279" s="23"/>
      <c r="O279" s="23"/>
      <c r="P279" s="23"/>
      <c r="Q279" s="23"/>
    </row>
    <row r="280" spans="1:17" ht="30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559</v>
      </c>
      <c r="J280" s="14" t="s">
        <v>624</v>
      </c>
      <c r="K280" s="15">
        <v>1162.4499980000001</v>
      </c>
      <c r="L280" s="15">
        <v>1193.0647671199984</v>
      </c>
      <c r="M280" s="15">
        <f t="shared" si="4"/>
        <v>30.6147691199983</v>
      </c>
      <c r="N280" s="23"/>
      <c r="O280" s="23"/>
      <c r="P280" s="23"/>
      <c r="Q280" s="23"/>
    </row>
    <row r="281" spans="1:17" ht="30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561</v>
      </c>
      <c r="J281" s="14" t="s">
        <v>625</v>
      </c>
      <c r="K281" s="15">
        <v>12174.120548000001</v>
      </c>
      <c r="L281" s="15">
        <v>13243.861243770003</v>
      </c>
      <c r="M281" s="15">
        <f t="shared" si="4"/>
        <v>1069.7406957700023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488</v>
      </c>
      <c r="J282" s="14" t="s">
        <v>626</v>
      </c>
      <c r="K282" s="15">
        <v>137.569028</v>
      </c>
      <c r="L282" s="15">
        <v>117.06321913999999</v>
      </c>
      <c r="M282" s="15">
        <f t="shared" si="4"/>
        <v>-20.505808860000016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627</v>
      </c>
      <c r="J283" s="14" t="s">
        <v>628</v>
      </c>
      <c r="K283" s="15">
        <v>438.38565</v>
      </c>
      <c r="L283" s="15">
        <v>1096.8811272200001</v>
      </c>
      <c r="M283" s="15">
        <f t="shared" si="4"/>
        <v>658.49547722000011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629</v>
      </c>
      <c r="J284" s="14" t="s">
        <v>630</v>
      </c>
      <c r="K284" s="15">
        <v>2465</v>
      </c>
      <c r="L284" s="15">
        <v>2587.3408432500005</v>
      </c>
      <c r="M284" s="15">
        <f t="shared" si="4"/>
        <v>122.34084325000049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2505</v>
      </c>
      <c r="J285" s="14" t="s">
        <v>2506</v>
      </c>
      <c r="K285" s="15">
        <v>0</v>
      </c>
      <c r="L285" s="15">
        <v>236.93717859</v>
      </c>
      <c r="M285" s="15">
        <f t="shared" si="4"/>
        <v>236.93717859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20</v>
      </c>
      <c r="J286" s="14" t="s">
        <v>27</v>
      </c>
      <c r="K286" s="15">
        <v>304.668002</v>
      </c>
      <c r="L286" s="15">
        <v>202.44454334</v>
      </c>
      <c r="M286" s="15">
        <f t="shared" si="4"/>
        <v>-102.22345866000001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631</v>
      </c>
      <c r="J287" s="14" t="s">
        <v>632</v>
      </c>
      <c r="K287" s="15">
        <v>355</v>
      </c>
      <c r="L287" s="15">
        <v>494.10869887000001</v>
      </c>
      <c r="M287" s="15">
        <f t="shared" si="4"/>
        <v>139.10869887000001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633</v>
      </c>
      <c r="J288" s="14" t="s">
        <v>634</v>
      </c>
      <c r="K288" s="15">
        <v>2788</v>
      </c>
      <c r="L288" s="15">
        <v>3618.1072082699989</v>
      </c>
      <c r="M288" s="15">
        <f t="shared" si="4"/>
        <v>830.10720826999886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635</v>
      </c>
      <c r="J289" s="14" t="s">
        <v>636</v>
      </c>
      <c r="K289" s="15">
        <v>8231.3380629999992</v>
      </c>
      <c r="L289" s="15">
        <v>9883.6612963600055</v>
      </c>
      <c r="M289" s="15">
        <f t="shared" si="4"/>
        <v>1652.3232333600063</v>
      </c>
      <c r="N289" s="23"/>
      <c r="O289" s="23"/>
      <c r="P289" s="23"/>
      <c r="Q289" s="23"/>
    </row>
    <row r="290" spans="1:17" ht="4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637</v>
      </c>
      <c r="J290" s="14" t="s">
        <v>638</v>
      </c>
      <c r="K290" s="15">
        <v>550.56521199999997</v>
      </c>
      <c r="L290" s="15">
        <v>531.06194510000012</v>
      </c>
      <c r="M290" s="15">
        <f t="shared" si="4"/>
        <v>-19.503266899999858</v>
      </c>
      <c r="N290" s="23"/>
      <c r="O290" s="23"/>
      <c r="P290" s="23"/>
      <c r="Q290" s="23"/>
    </row>
    <row r="291" spans="1:17" ht="30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639</v>
      </c>
      <c r="J291" s="14" t="s">
        <v>640</v>
      </c>
      <c r="K291" s="15">
        <v>3504.834523</v>
      </c>
      <c r="L291" s="15">
        <v>6477.5763766499986</v>
      </c>
      <c r="M291" s="15">
        <f t="shared" si="4"/>
        <v>2972.7418536499986</v>
      </c>
      <c r="N291" s="23"/>
      <c r="O291" s="23"/>
      <c r="P291" s="23"/>
      <c r="Q291" s="23"/>
    </row>
    <row r="292" spans="1:17" ht="30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641</v>
      </c>
      <c r="J292" s="14" t="s">
        <v>642</v>
      </c>
      <c r="K292" s="15">
        <v>500</v>
      </c>
      <c r="L292" s="15">
        <v>489.96284777999989</v>
      </c>
      <c r="M292" s="15">
        <f t="shared" si="4"/>
        <v>-10.03715222000011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643</v>
      </c>
      <c r="J293" s="14" t="s">
        <v>2227</v>
      </c>
      <c r="K293" s="15">
        <v>7000</v>
      </c>
      <c r="L293" s="15">
        <v>2223.4996914200001</v>
      </c>
      <c r="M293" s="15">
        <f t="shared" si="4"/>
        <v>-4776.5003085799999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644</v>
      </c>
      <c r="J294" s="14" t="s">
        <v>2228</v>
      </c>
      <c r="K294" s="15">
        <v>0</v>
      </c>
      <c r="L294" s="15">
        <v>429.04261166000003</v>
      </c>
      <c r="M294" s="15">
        <f t="shared" si="4"/>
        <v>429.04261166000003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2507</v>
      </c>
      <c r="J295" s="14" t="s">
        <v>2508</v>
      </c>
      <c r="K295" s="15">
        <v>80</v>
      </c>
      <c r="L295" s="15">
        <v>348.53751119999998</v>
      </c>
      <c r="M295" s="15">
        <f t="shared" si="4"/>
        <v>268.53751119999998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645</v>
      </c>
      <c r="J296" s="14" t="s">
        <v>646</v>
      </c>
      <c r="K296" s="15">
        <v>2735.830015</v>
      </c>
      <c r="L296" s="15">
        <v>646.59976364000011</v>
      </c>
      <c r="M296" s="15">
        <f t="shared" si="4"/>
        <v>-2089.2302513599998</v>
      </c>
      <c r="N296" s="23"/>
      <c r="O296" s="23"/>
      <c r="P296" s="23"/>
      <c r="Q296" s="23"/>
    </row>
    <row r="297" spans="1:17" ht="30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430</v>
      </c>
      <c r="J297" s="14" t="s">
        <v>647</v>
      </c>
      <c r="K297" s="15">
        <v>655.27763600000003</v>
      </c>
      <c r="L297" s="15">
        <v>568.70335921000014</v>
      </c>
      <c r="M297" s="15">
        <f t="shared" si="4"/>
        <v>-86.574276789999885</v>
      </c>
      <c r="N297" s="23"/>
      <c r="O297" s="23"/>
      <c r="P297" s="23"/>
      <c r="Q297" s="23"/>
    </row>
    <row r="298" spans="1:17" ht="30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2293</v>
      </c>
      <c r="J298" s="14" t="s">
        <v>2294</v>
      </c>
      <c r="K298" s="15">
        <v>718.91399799999999</v>
      </c>
      <c r="L298" s="15">
        <v>0</v>
      </c>
      <c r="M298" s="15">
        <f t="shared" si="4"/>
        <v>-718.91399799999999</v>
      </c>
      <c r="N298" s="23"/>
      <c r="O298" s="23"/>
      <c r="P298" s="23"/>
      <c r="Q298" s="23"/>
    </row>
    <row r="299" spans="1:17" ht="15" x14ac:dyDescent="0.3">
      <c r="A299" s="23"/>
      <c r="B299" s="22"/>
      <c r="C299" s="22"/>
      <c r="D299" s="13"/>
      <c r="E299" s="28"/>
      <c r="F299" s="13"/>
      <c r="G299" s="13"/>
      <c r="H299" s="30" t="s">
        <v>444</v>
      </c>
      <c r="I299" s="30"/>
      <c r="J299" s="71"/>
      <c r="K299" s="35">
        <v>2175.4920000000002</v>
      </c>
      <c r="L299" s="35">
        <v>2124.7172596399992</v>
      </c>
      <c r="M299" s="35">
        <f t="shared" si="4"/>
        <v>-50.774740360001033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445</v>
      </c>
      <c r="J300" s="14" t="s">
        <v>479</v>
      </c>
      <c r="K300" s="15">
        <v>2159.5258920000001</v>
      </c>
      <c r="L300" s="15">
        <v>2105.8794061999993</v>
      </c>
      <c r="M300" s="15">
        <f t="shared" si="4"/>
        <v>-53.646485800000846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449</v>
      </c>
      <c r="J301" s="14" t="s">
        <v>483</v>
      </c>
      <c r="K301" s="15">
        <v>15.966108</v>
      </c>
      <c r="L301" s="15">
        <v>18.83785344</v>
      </c>
      <c r="M301" s="15">
        <f t="shared" si="4"/>
        <v>2.8717454399999998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5">
        <v>10</v>
      </c>
      <c r="F302" s="24" t="s">
        <v>138</v>
      </c>
      <c r="G302" s="24"/>
      <c r="H302" s="24"/>
      <c r="I302" s="24"/>
      <c r="J302" s="26"/>
      <c r="K302" s="27">
        <v>6538.4724329999999</v>
      </c>
      <c r="L302" s="27">
        <v>5191.3326653000022</v>
      </c>
      <c r="M302" s="27">
        <f t="shared" si="4"/>
        <v>-1347.1397676999977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 t="s">
        <v>16</v>
      </c>
      <c r="H303" s="13"/>
      <c r="I303" s="13"/>
      <c r="J303" s="14"/>
      <c r="K303" s="15">
        <v>6538.4724329999999</v>
      </c>
      <c r="L303" s="15">
        <v>5191.3326653000022</v>
      </c>
      <c r="M303" s="15">
        <f t="shared" si="4"/>
        <v>-1347.1397676999977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8"/>
      <c r="F304" s="13"/>
      <c r="G304" s="13"/>
      <c r="H304" s="30" t="s">
        <v>506</v>
      </c>
      <c r="I304" s="30"/>
      <c r="J304" s="71"/>
      <c r="K304" s="35">
        <v>3101.409122</v>
      </c>
      <c r="L304" s="35">
        <v>1584.0106501399998</v>
      </c>
      <c r="M304" s="35">
        <f t="shared" si="4"/>
        <v>-1517.3984718600002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648</v>
      </c>
      <c r="J305" s="14" t="s">
        <v>649</v>
      </c>
      <c r="K305" s="15">
        <v>1.409122</v>
      </c>
      <c r="L305" s="15">
        <v>1.409122</v>
      </c>
      <c r="M305" s="15">
        <f t="shared" si="4"/>
        <v>0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2295</v>
      </c>
      <c r="J306" s="14" t="s">
        <v>1759</v>
      </c>
      <c r="K306" s="15">
        <v>1500</v>
      </c>
      <c r="L306" s="15">
        <v>0</v>
      </c>
      <c r="M306" s="15">
        <f t="shared" si="4"/>
        <v>-1500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2296</v>
      </c>
      <c r="J307" s="14" t="s">
        <v>2297</v>
      </c>
      <c r="K307" s="15">
        <v>1600</v>
      </c>
      <c r="L307" s="15">
        <v>1582.6015281399998</v>
      </c>
      <c r="M307" s="15">
        <f t="shared" si="4"/>
        <v>-17.3984718600002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30" t="s">
        <v>17</v>
      </c>
      <c r="I308" s="30"/>
      <c r="J308" s="71"/>
      <c r="K308" s="35">
        <v>3044.6515599999998</v>
      </c>
      <c r="L308" s="35">
        <v>3203.9368539900011</v>
      </c>
      <c r="M308" s="35">
        <f t="shared" si="4"/>
        <v>159.28529399000126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650</v>
      </c>
      <c r="J309" s="14" t="s">
        <v>651</v>
      </c>
      <c r="K309" s="15">
        <v>285.103387</v>
      </c>
      <c r="L309" s="15">
        <v>315.48636560000006</v>
      </c>
      <c r="M309" s="15">
        <f t="shared" si="4"/>
        <v>30.382978600000058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652</v>
      </c>
      <c r="J310" s="14" t="s">
        <v>2229</v>
      </c>
      <c r="K310" s="15">
        <v>338.32118600000001</v>
      </c>
      <c r="L310" s="15">
        <v>352.92114249000002</v>
      </c>
      <c r="M310" s="15">
        <f t="shared" si="4"/>
        <v>14.599956490000011</v>
      </c>
      <c r="N310" s="23"/>
      <c r="O310" s="23"/>
      <c r="P310" s="23"/>
      <c r="Q310" s="23"/>
    </row>
    <row r="311" spans="1:17" ht="30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454</v>
      </c>
      <c r="J311" s="14" t="s">
        <v>653</v>
      </c>
      <c r="K311" s="15">
        <v>150.424611</v>
      </c>
      <c r="L311" s="15">
        <v>167.63197401999994</v>
      </c>
      <c r="M311" s="15">
        <f t="shared" si="4"/>
        <v>17.207363019999946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455</v>
      </c>
      <c r="J312" s="14" t="s">
        <v>654</v>
      </c>
      <c r="K312" s="15">
        <v>211.05568600000001</v>
      </c>
      <c r="L312" s="15">
        <v>212.90202533999999</v>
      </c>
      <c r="M312" s="15">
        <f t="shared" si="4"/>
        <v>1.8463393399999859</v>
      </c>
      <c r="N312" s="23"/>
      <c r="O312" s="23"/>
      <c r="P312" s="23"/>
      <c r="Q312" s="23"/>
    </row>
    <row r="313" spans="1:17" ht="30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614</v>
      </c>
      <c r="J313" s="14" t="s">
        <v>2230</v>
      </c>
      <c r="K313" s="15">
        <v>302.07021400000002</v>
      </c>
      <c r="L313" s="15">
        <v>206.34713998000007</v>
      </c>
      <c r="M313" s="15">
        <f t="shared" si="4"/>
        <v>-95.723074019999956</v>
      </c>
      <c r="N313" s="23"/>
      <c r="O313" s="23"/>
      <c r="P313" s="23"/>
      <c r="Q313" s="23"/>
    </row>
    <row r="314" spans="1:17" ht="30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655</v>
      </c>
      <c r="J314" s="14" t="s">
        <v>656</v>
      </c>
      <c r="K314" s="15">
        <v>42.250957</v>
      </c>
      <c r="L314" s="15">
        <v>46.041111819999976</v>
      </c>
      <c r="M314" s="15">
        <f t="shared" si="4"/>
        <v>3.7901548199999766</v>
      </c>
      <c r="N314" s="23"/>
      <c r="O314" s="23"/>
      <c r="P314" s="23"/>
      <c r="Q314" s="23"/>
    </row>
    <row r="315" spans="1:17" ht="30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557</v>
      </c>
      <c r="J315" s="14" t="s">
        <v>2231</v>
      </c>
      <c r="K315" s="15">
        <v>59.289740000000002</v>
      </c>
      <c r="L315" s="15">
        <v>80.733036280000022</v>
      </c>
      <c r="M315" s="15">
        <f t="shared" si="4"/>
        <v>21.44329628000002</v>
      </c>
      <c r="N315" s="23"/>
      <c r="O315" s="23"/>
      <c r="P315" s="23"/>
      <c r="Q315" s="23"/>
    </row>
    <row r="316" spans="1:17" ht="30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561</v>
      </c>
      <c r="J316" s="14" t="s">
        <v>657</v>
      </c>
      <c r="K316" s="15">
        <v>322.23072500000001</v>
      </c>
      <c r="L316" s="15">
        <v>347.21973392000041</v>
      </c>
      <c r="M316" s="15">
        <f t="shared" si="4"/>
        <v>24.989008920000401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490</v>
      </c>
      <c r="J317" s="14" t="s">
        <v>658</v>
      </c>
      <c r="K317" s="15">
        <v>81.950664000000003</v>
      </c>
      <c r="L317" s="15">
        <v>310.46435285000007</v>
      </c>
      <c r="M317" s="15">
        <f t="shared" si="4"/>
        <v>228.51368885000005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2360</v>
      </c>
      <c r="J318" s="14" t="s">
        <v>2361</v>
      </c>
      <c r="K318" s="15">
        <v>0</v>
      </c>
      <c r="L318" s="15">
        <v>3.2684454199999999</v>
      </c>
      <c r="M318" s="15">
        <f t="shared" si="4"/>
        <v>3.2684454199999999</v>
      </c>
      <c r="N318" s="23"/>
      <c r="O318" s="23"/>
      <c r="P318" s="23"/>
      <c r="Q318" s="23"/>
    </row>
    <row r="319" spans="1:17" ht="30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500</v>
      </c>
      <c r="J319" s="14" t="s">
        <v>659</v>
      </c>
      <c r="K319" s="15">
        <v>575.86312699999996</v>
      </c>
      <c r="L319" s="15">
        <v>541.93835096000043</v>
      </c>
      <c r="M319" s="15">
        <f t="shared" si="4"/>
        <v>-33.924776039999529</v>
      </c>
      <c r="N319" s="23"/>
      <c r="O319" s="23"/>
      <c r="P319" s="23"/>
      <c r="Q319" s="23"/>
    </row>
    <row r="320" spans="1:17" ht="30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487</v>
      </c>
      <c r="J320" s="14" t="s">
        <v>660</v>
      </c>
      <c r="K320" s="15">
        <v>163.06452400000001</v>
      </c>
      <c r="L320" s="15">
        <v>175.48397409999995</v>
      </c>
      <c r="M320" s="15">
        <f t="shared" si="4"/>
        <v>12.419450099999949</v>
      </c>
      <c r="N320" s="23"/>
      <c r="O320" s="23"/>
      <c r="P320" s="23"/>
      <c r="Q320" s="23"/>
    </row>
    <row r="321" spans="1:17" ht="30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521</v>
      </c>
      <c r="J321" s="14" t="s">
        <v>2396</v>
      </c>
      <c r="K321" s="15">
        <v>456.78843899999998</v>
      </c>
      <c r="L321" s="15">
        <v>391.78873564000008</v>
      </c>
      <c r="M321" s="15">
        <f t="shared" si="4"/>
        <v>-64.999703359999899</v>
      </c>
      <c r="N321" s="23"/>
      <c r="O321" s="23"/>
      <c r="P321" s="23"/>
      <c r="Q321" s="23"/>
    </row>
    <row r="322" spans="1:17" ht="30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662</v>
      </c>
      <c r="J322" s="14" t="s">
        <v>663</v>
      </c>
      <c r="K322" s="15">
        <v>56.238300000000002</v>
      </c>
      <c r="L322" s="15">
        <v>51.710465570000004</v>
      </c>
      <c r="M322" s="15">
        <f t="shared" si="4"/>
        <v>-4.5278344299999986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30" t="s">
        <v>444</v>
      </c>
      <c r="I323" s="30"/>
      <c r="J323" s="71"/>
      <c r="K323" s="35">
        <v>392.41175099999998</v>
      </c>
      <c r="L323" s="35">
        <v>403.38516116999995</v>
      </c>
      <c r="M323" s="35">
        <f t="shared" si="4"/>
        <v>10.973410169999966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445</v>
      </c>
      <c r="J324" s="14" t="s">
        <v>479</v>
      </c>
      <c r="K324" s="15">
        <v>362.37097599999998</v>
      </c>
      <c r="L324" s="15">
        <v>373.59756436999993</v>
      </c>
      <c r="M324" s="15">
        <f t="shared" si="4"/>
        <v>11.226588369999945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449</v>
      </c>
      <c r="J325" s="14" t="s">
        <v>483</v>
      </c>
      <c r="K325" s="15">
        <v>30.040775</v>
      </c>
      <c r="L325" s="15">
        <v>29.787596800000003</v>
      </c>
      <c r="M325" s="15">
        <f t="shared" si="4"/>
        <v>-0.25317819999999713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5">
        <v>11</v>
      </c>
      <c r="F326" s="24" t="s">
        <v>145</v>
      </c>
      <c r="G326" s="24"/>
      <c r="H326" s="24"/>
      <c r="I326" s="24"/>
      <c r="J326" s="26"/>
      <c r="K326" s="27">
        <v>337851.44084699999</v>
      </c>
      <c r="L326" s="27">
        <v>370940.6709052698</v>
      </c>
      <c r="M326" s="27">
        <f t="shared" si="4"/>
        <v>33089.230058269808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 t="s">
        <v>16</v>
      </c>
      <c r="H327" s="13"/>
      <c r="I327" s="13"/>
      <c r="J327" s="14"/>
      <c r="K327" s="15">
        <v>337851.44084699999</v>
      </c>
      <c r="L327" s="15">
        <v>370940.6709052698</v>
      </c>
      <c r="M327" s="15">
        <f t="shared" ref="M327:M390" si="5">L327-K327</f>
        <v>33089.230058269808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30" t="s">
        <v>506</v>
      </c>
      <c r="I328" s="30"/>
      <c r="J328" s="71"/>
      <c r="K328" s="35">
        <v>193910.92264999999</v>
      </c>
      <c r="L328" s="35">
        <v>224361.83114140993</v>
      </c>
      <c r="M328" s="35">
        <f t="shared" si="5"/>
        <v>30450.908491409937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664</v>
      </c>
      <c r="J329" s="13" t="s">
        <v>2232</v>
      </c>
      <c r="K329" s="15">
        <v>31936.969879</v>
      </c>
      <c r="L329" s="15">
        <v>31370.936581080001</v>
      </c>
      <c r="M329" s="15">
        <f t="shared" si="5"/>
        <v>-566.03329791999931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665</v>
      </c>
      <c r="J330" s="14" t="s">
        <v>2233</v>
      </c>
      <c r="K330" s="15">
        <v>4164.2989980000002</v>
      </c>
      <c r="L330" s="15">
        <v>4026.1580055000013</v>
      </c>
      <c r="M330" s="15">
        <f t="shared" si="5"/>
        <v>-138.1409924999989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666</v>
      </c>
      <c r="J331" s="14" t="s">
        <v>667</v>
      </c>
      <c r="K331" s="15">
        <v>240.48121399999999</v>
      </c>
      <c r="L331" s="15">
        <v>225.17154267000001</v>
      </c>
      <c r="M331" s="15">
        <f t="shared" si="5"/>
        <v>-15.309671329999986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668</v>
      </c>
      <c r="J332" s="14" t="s">
        <v>669</v>
      </c>
      <c r="K332" s="15">
        <v>2099.9738080000002</v>
      </c>
      <c r="L332" s="15">
        <v>1581.5600122600001</v>
      </c>
      <c r="M332" s="15">
        <f t="shared" si="5"/>
        <v>-518.41379574000007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670</v>
      </c>
      <c r="J333" s="14" t="s">
        <v>671</v>
      </c>
      <c r="K333" s="15">
        <v>654.109421</v>
      </c>
      <c r="L333" s="15">
        <v>614.77041041999996</v>
      </c>
      <c r="M333" s="15">
        <f t="shared" si="5"/>
        <v>-39.339010580000036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2397</v>
      </c>
      <c r="J334" s="14" t="s">
        <v>2236</v>
      </c>
      <c r="K334" s="15">
        <v>10176.3534</v>
      </c>
      <c r="L334" s="15">
        <v>9968.1148001500023</v>
      </c>
      <c r="M334" s="15">
        <f t="shared" si="5"/>
        <v>-208.23859984999763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2234</v>
      </c>
      <c r="J335" s="14" t="s">
        <v>2235</v>
      </c>
      <c r="K335" s="15">
        <v>58.295893999999997</v>
      </c>
      <c r="L335" s="15">
        <v>56.319516980000003</v>
      </c>
      <c r="M335" s="15">
        <f t="shared" si="5"/>
        <v>-1.9763770199999939</v>
      </c>
      <c r="N335" s="23"/>
      <c r="O335" s="23"/>
      <c r="P335" s="23"/>
      <c r="Q335" s="23"/>
    </row>
    <row r="336" spans="1:17" ht="30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2548</v>
      </c>
      <c r="J336" s="14" t="s">
        <v>2549</v>
      </c>
      <c r="K336" s="15">
        <v>26.016817</v>
      </c>
      <c r="L336" s="15">
        <v>0</v>
      </c>
      <c r="M336" s="15">
        <f t="shared" si="5"/>
        <v>-26.016817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2509</v>
      </c>
      <c r="J337" s="14" t="s">
        <v>2510</v>
      </c>
      <c r="K337" s="15">
        <v>149.402063</v>
      </c>
      <c r="L337" s="15">
        <v>207.70730060000002</v>
      </c>
      <c r="M337" s="15">
        <f t="shared" si="5"/>
        <v>58.305237600000027</v>
      </c>
      <c r="N337" s="23"/>
      <c r="O337" s="23"/>
      <c r="P337" s="23"/>
      <c r="Q337" s="23"/>
    </row>
    <row r="338" spans="1:17" ht="30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2398</v>
      </c>
      <c r="J338" s="14" t="s">
        <v>1741</v>
      </c>
      <c r="K338" s="15">
        <v>33171.56</v>
      </c>
      <c r="L338" s="15">
        <v>33097.357859069998</v>
      </c>
      <c r="M338" s="15">
        <f t="shared" si="5"/>
        <v>-74.202140929999587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672</v>
      </c>
      <c r="J339" s="14" t="s">
        <v>673</v>
      </c>
      <c r="K339" s="15">
        <v>93659.543160000001</v>
      </c>
      <c r="L339" s="15">
        <v>99997.091169779975</v>
      </c>
      <c r="M339" s="15">
        <f t="shared" si="5"/>
        <v>6337.5480097799737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1760</v>
      </c>
      <c r="J340" s="14" t="s">
        <v>1761</v>
      </c>
      <c r="K340" s="15">
        <v>625</v>
      </c>
      <c r="L340" s="15">
        <v>601.64027873999999</v>
      </c>
      <c r="M340" s="15">
        <f t="shared" si="5"/>
        <v>-23.359721260000015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674</v>
      </c>
      <c r="J341" s="14" t="s">
        <v>675</v>
      </c>
      <c r="K341" s="15">
        <v>3676.7418950000001</v>
      </c>
      <c r="L341" s="15">
        <v>28028.011678390001</v>
      </c>
      <c r="M341" s="15">
        <f t="shared" si="5"/>
        <v>24351.269783390002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1715</v>
      </c>
      <c r="J342" s="14" t="s">
        <v>1740</v>
      </c>
      <c r="K342" s="15">
        <v>987.41319399999998</v>
      </c>
      <c r="L342" s="15">
        <v>987.41319399999998</v>
      </c>
      <c r="M342" s="15">
        <f t="shared" si="5"/>
        <v>0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1743</v>
      </c>
      <c r="J343" s="14" t="s">
        <v>1744</v>
      </c>
      <c r="K343" s="15">
        <v>4.5129070000000002</v>
      </c>
      <c r="L343" s="15">
        <v>8.5129070000000002</v>
      </c>
      <c r="M343" s="15">
        <f t="shared" si="5"/>
        <v>4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2237</v>
      </c>
      <c r="J344" s="14" t="s">
        <v>2238</v>
      </c>
      <c r="K344" s="15">
        <v>12280.25</v>
      </c>
      <c r="L344" s="15">
        <v>13591.065884769998</v>
      </c>
      <c r="M344" s="15">
        <f t="shared" si="5"/>
        <v>1310.8158847699979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30" t="s">
        <v>17</v>
      </c>
      <c r="I345" s="30"/>
      <c r="J345" s="71"/>
      <c r="K345" s="35">
        <v>138843.73132200001</v>
      </c>
      <c r="L345" s="35">
        <v>140116.03627281982</v>
      </c>
      <c r="M345" s="35">
        <f t="shared" si="5"/>
        <v>1272.3049508198164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676</v>
      </c>
      <c r="J346" s="14" t="s">
        <v>677</v>
      </c>
      <c r="K346" s="15">
        <v>3176.1647079999998</v>
      </c>
      <c r="L346" s="15">
        <v>3356.5391482399991</v>
      </c>
      <c r="M346" s="15">
        <f t="shared" si="5"/>
        <v>180.37444023999933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455</v>
      </c>
      <c r="J347" s="14" t="s">
        <v>678</v>
      </c>
      <c r="K347" s="15">
        <v>45672.572182000004</v>
      </c>
      <c r="L347" s="15">
        <v>41433.088438919927</v>
      </c>
      <c r="M347" s="15">
        <f t="shared" si="5"/>
        <v>-4239.4837430800762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512</v>
      </c>
      <c r="J348" s="14" t="s">
        <v>679</v>
      </c>
      <c r="K348" s="15">
        <v>56495.882361000004</v>
      </c>
      <c r="L348" s="15">
        <v>59526.108289419913</v>
      </c>
      <c r="M348" s="15">
        <f t="shared" si="5"/>
        <v>3030.2259284199099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458</v>
      </c>
      <c r="J349" s="14" t="s">
        <v>680</v>
      </c>
      <c r="K349" s="15">
        <v>3662.0512119999999</v>
      </c>
      <c r="L349" s="15">
        <v>3813.6522238400003</v>
      </c>
      <c r="M349" s="15">
        <f t="shared" si="5"/>
        <v>151.60101184000041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461</v>
      </c>
      <c r="J350" s="14" t="s">
        <v>681</v>
      </c>
      <c r="K350" s="15">
        <v>824.07972299999994</v>
      </c>
      <c r="L350" s="15">
        <v>957.79918994999991</v>
      </c>
      <c r="M350" s="15">
        <f t="shared" si="5"/>
        <v>133.71946694999997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465</v>
      </c>
      <c r="J351" s="14" t="s">
        <v>682</v>
      </c>
      <c r="K351" s="15">
        <v>114.276825</v>
      </c>
      <c r="L351" s="15">
        <v>231.08616264000003</v>
      </c>
      <c r="M351" s="15">
        <f t="shared" si="5"/>
        <v>116.80933764000002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466</v>
      </c>
      <c r="J352" s="14" t="s">
        <v>683</v>
      </c>
      <c r="K352" s="15">
        <v>575.31471499999998</v>
      </c>
      <c r="L352" s="15">
        <v>763.87786505999975</v>
      </c>
      <c r="M352" s="15">
        <f t="shared" si="5"/>
        <v>188.56315005999977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684</v>
      </c>
      <c r="J353" s="14" t="s">
        <v>685</v>
      </c>
      <c r="K353" s="15">
        <v>15894.774305999999</v>
      </c>
      <c r="L353" s="15">
        <v>16714.930203469998</v>
      </c>
      <c r="M353" s="15">
        <f t="shared" si="5"/>
        <v>820.15589746999831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686</v>
      </c>
      <c r="J354" s="14" t="s">
        <v>687</v>
      </c>
      <c r="K354" s="15">
        <v>3739.8476169999999</v>
      </c>
      <c r="L354" s="15">
        <v>3242.68820078</v>
      </c>
      <c r="M354" s="15">
        <f t="shared" si="5"/>
        <v>-497.15941621999991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474</v>
      </c>
      <c r="J355" s="14" t="s">
        <v>688</v>
      </c>
      <c r="K355" s="15">
        <v>2.0007739999999998</v>
      </c>
      <c r="L355" s="15">
        <v>3.2559707599999999</v>
      </c>
      <c r="M355" s="15">
        <f t="shared" si="5"/>
        <v>1.25519676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689</v>
      </c>
      <c r="J356" s="14" t="s">
        <v>690</v>
      </c>
      <c r="K356" s="15">
        <v>2.9889730000000001</v>
      </c>
      <c r="L356" s="15">
        <v>6.7695992800000013</v>
      </c>
      <c r="M356" s="15">
        <f t="shared" si="5"/>
        <v>3.7806262800000012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691</v>
      </c>
      <c r="J357" s="14" t="s">
        <v>2239</v>
      </c>
      <c r="K357" s="15">
        <v>214.87346400000001</v>
      </c>
      <c r="L357" s="15">
        <v>306.07759507000009</v>
      </c>
      <c r="M357" s="15">
        <f t="shared" si="5"/>
        <v>91.204131070000074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692</v>
      </c>
      <c r="J358" s="14" t="s">
        <v>693</v>
      </c>
      <c r="K358" s="15">
        <v>1501.77487</v>
      </c>
      <c r="L358" s="15">
        <v>1709.3581038499999</v>
      </c>
      <c r="M358" s="15">
        <f t="shared" si="5"/>
        <v>207.58323384999994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694</v>
      </c>
      <c r="J359" s="14" t="s">
        <v>695</v>
      </c>
      <c r="K359" s="15">
        <v>3830.2519029999999</v>
      </c>
      <c r="L359" s="15">
        <v>4094.8797792300002</v>
      </c>
      <c r="M359" s="15">
        <f t="shared" si="5"/>
        <v>264.62787623000031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1762</v>
      </c>
      <c r="J360" s="14" t="s">
        <v>1763</v>
      </c>
      <c r="K360" s="15">
        <v>264.86363999999998</v>
      </c>
      <c r="L360" s="15">
        <v>247.17163243999994</v>
      </c>
      <c r="M360" s="15">
        <f t="shared" si="5"/>
        <v>-17.692007560000036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557</v>
      </c>
      <c r="J361" s="14" t="s">
        <v>696</v>
      </c>
      <c r="K361" s="15">
        <v>496.11459500000001</v>
      </c>
      <c r="L361" s="15">
        <v>368.58718772000009</v>
      </c>
      <c r="M361" s="15">
        <f t="shared" si="5"/>
        <v>-127.52740727999992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697</v>
      </c>
      <c r="J362" s="14" t="s">
        <v>698</v>
      </c>
      <c r="K362" s="15">
        <v>240</v>
      </c>
      <c r="L362" s="15">
        <v>741.83096899999998</v>
      </c>
      <c r="M362" s="15">
        <f t="shared" si="5"/>
        <v>501.83096899999998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20</v>
      </c>
      <c r="J363" s="14" t="s">
        <v>27</v>
      </c>
      <c r="K363" s="15">
        <v>107.984448</v>
      </c>
      <c r="L363" s="15">
        <v>211.61670100000001</v>
      </c>
      <c r="M363" s="15">
        <f t="shared" si="5"/>
        <v>103.63225300000001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430</v>
      </c>
      <c r="J364" s="14" t="s">
        <v>699</v>
      </c>
      <c r="K364" s="15">
        <v>2027.9150059999999</v>
      </c>
      <c r="L364" s="15">
        <v>2386.7190121500016</v>
      </c>
      <c r="M364" s="15">
        <f t="shared" si="5"/>
        <v>358.80400615000167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30" t="s">
        <v>444</v>
      </c>
      <c r="I365" s="30"/>
      <c r="J365" s="71"/>
      <c r="K365" s="35">
        <v>5096.7868749999998</v>
      </c>
      <c r="L365" s="35">
        <v>6462.8034910400011</v>
      </c>
      <c r="M365" s="35">
        <f t="shared" si="5"/>
        <v>1366.0166160400013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445</v>
      </c>
      <c r="J366" s="14" t="s">
        <v>479</v>
      </c>
      <c r="K366" s="15">
        <v>4879.778233</v>
      </c>
      <c r="L366" s="15">
        <v>6273.5682883100017</v>
      </c>
      <c r="M366" s="15">
        <f t="shared" si="5"/>
        <v>1393.7900553100017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449</v>
      </c>
      <c r="J367" s="14" t="s">
        <v>483</v>
      </c>
      <c r="K367" s="15">
        <v>217.00864200000001</v>
      </c>
      <c r="L367" s="15">
        <v>189.23520273000003</v>
      </c>
      <c r="M367" s="15">
        <f t="shared" si="5"/>
        <v>-27.773439269999983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5">
        <v>12</v>
      </c>
      <c r="F368" s="24" t="s">
        <v>190</v>
      </c>
      <c r="G368" s="24"/>
      <c r="H368" s="24"/>
      <c r="I368" s="24"/>
      <c r="J368" s="26"/>
      <c r="K368" s="27">
        <v>145414.570947</v>
      </c>
      <c r="L368" s="27">
        <v>188902.07444851994</v>
      </c>
      <c r="M368" s="27">
        <f t="shared" si="5"/>
        <v>43487.503501519939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 t="s">
        <v>16</v>
      </c>
      <c r="H369" s="13"/>
      <c r="I369" s="13"/>
      <c r="J369" s="14"/>
      <c r="K369" s="15">
        <v>145414.570947</v>
      </c>
      <c r="L369" s="15">
        <v>188902.07444851994</v>
      </c>
      <c r="M369" s="15">
        <f t="shared" si="5"/>
        <v>43487.503501519939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30" t="s">
        <v>506</v>
      </c>
      <c r="I370" s="30"/>
      <c r="J370" s="71"/>
      <c r="K370" s="35">
        <v>78884.084761000006</v>
      </c>
      <c r="L370" s="35">
        <v>108099.83328787002</v>
      </c>
      <c r="M370" s="35">
        <f t="shared" si="5"/>
        <v>29215.748526870011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2511</v>
      </c>
      <c r="J371" s="14" t="s">
        <v>2512</v>
      </c>
      <c r="K371" s="15">
        <v>25.767977999999999</v>
      </c>
      <c r="L371" s="15">
        <v>25.767977999999999</v>
      </c>
      <c r="M371" s="15">
        <f t="shared" si="5"/>
        <v>0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701</v>
      </c>
      <c r="J372" s="14" t="s">
        <v>702</v>
      </c>
      <c r="K372" s="15">
        <v>912.37852099999998</v>
      </c>
      <c r="L372" s="15">
        <v>1927.4210447400003</v>
      </c>
      <c r="M372" s="15">
        <f t="shared" si="5"/>
        <v>1015.0425237400003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703</v>
      </c>
      <c r="J373" s="14" t="s">
        <v>704</v>
      </c>
      <c r="K373" s="15">
        <v>79.225759999999994</v>
      </c>
      <c r="L373" s="15">
        <v>0</v>
      </c>
      <c r="M373" s="15">
        <f t="shared" si="5"/>
        <v>-79.225759999999994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2400</v>
      </c>
      <c r="J374" s="14" t="s">
        <v>1744</v>
      </c>
      <c r="K374" s="15">
        <v>0</v>
      </c>
      <c r="L374" s="15">
        <v>180.63495953999995</v>
      </c>
      <c r="M374" s="15">
        <f t="shared" si="5"/>
        <v>180.63495953999995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705</v>
      </c>
      <c r="J375" s="14" t="s">
        <v>706</v>
      </c>
      <c r="K375" s="15">
        <v>567.73670000000004</v>
      </c>
      <c r="L375" s="15">
        <v>555.2845777</v>
      </c>
      <c r="M375" s="15">
        <f t="shared" si="5"/>
        <v>-12.452122300000042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606</v>
      </c>
      <c r="J376" s="14" t="s">
        <v>707</v>
      </c>
      <c r="K376" s="15">
        <v>549.778637</v>
      </c>
      <c r="L376" s="15">
        <v>528.71371140999997</v>
      </c>
      <c r="M376" s="15">
        <f t="shared" si="5"/>
        <v>-21.06492559000003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2240</v>
      </c>
      <c r="J377" s="14" t="s">
        <v>2241</v>
      </c>
      <c r="K377" s="15">
        <v>1649.1507200000001</v>
      </c>
      <c r="L377" s="15">
        <v>0</v>
      </c>
      <c r="M377" s="15">
        <f t="shared" si="5"/>
        <v>-1649.1507200000001</v>
      </c>
      <c r="N377" s="23"/>
      <c r="O377" s="23"/>
      <c r="P377" s="23"/>
      <c r="Q377" s="23"/>
    </row>
    <row r="378" spans="1:17" ht="30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1764</v>
      </c>
      <c r="J378" s="14" t="s">
        <v>1765</v>
      </c>
      <c r="K378" s="15">
        <v>74766.713111999998</v>
      </c>
      <c r="L378" s="15">
        <v>104766.71311200001</v>
      </c>
      <c r="M378" s="15">
        <f t="shared" si="5"/>
        <v>30000.000000000015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1743</v>
      </c>
      <c r="J379" s="14" t="s">
        <v>1744</v>
      </c>
      <c r="K379" s="15">
        <v>333.33333299999998</v>
      </c>
      <c r="L379" s="15">
        <v>115.29790448</v>
      </c>
      <c r="M379" s="15">
        <f t="shared" si="5"/>
        <v>-218.03542851999998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30" t="s">
        <v>17</v>
      </c>
      <c r="I380" s="30"/>
      <c r="J380" s="71"/>
      <c r="K380" s="35">
        <v>62604.488989999998</v>
      </c>
      <c r="L380" s="35">
        <v>76485.432183499885</v>
      </c>
      <c r="M380" s="35">
        <f t="shared" si="5"/>
        <v>13880.943193499887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512</v>
      </c>
      <c r="J381" s="14" t="s">
        <v>708</v>
      </c>
      <c r="K381" s="15">
        <v>5283.9573350000001</v>
      </c>
      <c r="L381" s="15">
        <v>4883.5742393800001</v>
      </c>
      <c r="M381" s="15">
        <f t="shared" si="5"/>
        <v>-400.38309561999995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470</v>
      </c>
      <c r="J382" s="14" t="s">
        <v>709</v>
      </c>
      <c r="K382" s="15">
        <v>2409.9860269999999</v>
      </c>
      <c r="L382" s="15">
        <v>2469.6645613799983</v>
      </c>
      <c r="M382" s="15">
        <f t="shared" si="5"/>
        <v>59.678534379998382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471</v>
      </c>
      <c r="J383" s="14" t="s">
        <v>710</v>
      </c>
      <c r="K383" s="15">
        <v>44779.058663000003</v>
      </c>
      <c r="L383" s="15">
        <v>49409.650077409889</v>
      </c>
      <c r="M383" s="15">
        <f t="shared" si="5"/>
        <v>4630.5914144098861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549</v>
      </c>
      <c r="J384" s="14" t="s">
        <v>711</v>
      </c>
      <c r="K384" s="15">
        <v>1413.830829</v>
      </c>
      <c r="L384" s="15">
        <v>1367.9385670399995</v>
      </c>
      <c r="M384" s="15">
        <f t="shared" si="5"/>
        <v>-45.892261960000496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712</v>
      </c>
      <c r="J385" s="14" t="s">
        <v>713</v>
      </c>
      <c r="K385" s="15">
        <v>2153.5229060000001</v>
      </c>
      <c r="L385" s="15">
        <v>9476.8374150400014</v>
      </c>
      <c r="M385" s="15">
        <f t="shared" si="5"/>
        <v>7323.3145090400012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714</v>
      </c>
      <c r="J386" s="14" t="s">
        <v>715</v>
      </c>
      <c r="K386" s="15">
        <v>1053.9393580000001</v>
      </c>
      <c r="L386" s="15">
        <v>2956.97539413</v>
      </c>
      <c r="M386" s="15">
        <f t="shared" si="5"/>
        <v>1903.03603613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716</v>
      </c>
      <c r="J387" s="13" t="s">
        <v>717</v>
      </c>
      <c r="K387" s="15">
        <v>90.533546000000001</v>
      </c>
      <c r="L387" s="15">
        <v>87.605455199999994</v>
      </c>
      <c r="M387" s="15">
        <f t="shared" si="5"/>
        <v>-2.9280908000000068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488</v>
      </c>
      <c r="J388" s="14" t="s">
        <v>718</v>
      </c>
      <c r="K388" s="15">
        <v>582.20573000000002</v>
      </c>
      <c r="L388" s="15">
        <v>1317.5185492799999</v>
      </c>
      <c r="M388" s="15">
        <f t="shared" si="5"/>
        <v>735.31281927999987</v>
      </c>
      <c r="N388" s="23"/>
      <c r="O388" s="23"/>
      <c r="P388" s="23"/>
      <c r="Q388" s="23"/>
    </row>
    <row r="389" spans="1:17" ht="30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564</v>
      </c>
      <c r="J389" s="14" t="s">
        <v>719</v>
      </c>
      <c r="K389" s="15">
        <v>16.143505999999999</v>
      </c>
      <c r="L389" s="15">
        <v>9.4089579200000006</v>
      </c>
      <c r="M389" s="15">
        <f t="shared" si="5"/>
        <v>-6.7345480799999979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986</v>
      </c>
      <c r="J390" s="14" t="s">
        <v>2550</v>
      </c>
      <c r="K390" s="15">
        <v>0</v>
      </c>
      <c r="L390" s="15">
        <v>67.197894149999996</v>
      </c>
      <c r="M390" s="15">
        <f t="shared" si="5"/>
        <v>67.197894149999996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497</v>
      </c>
      <c r="J391" s="14" t="s">
        <v>498</v>
      </c>
      <c r="K391" s="15">
        <v>41.501573999999998</v>
      </c>
      <c r="L391" s="15">
        <v>11.93172991</v>
      </c>
      <c r="M391" s="15">
        <f t="shared" ref="M391:M454" si="6">L391-K391</f>
        <v>-29.569844089999997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20</v>
      </c>
      <c r="J392" s="14" t="s">
        <v>27</v>
      </c>
      <c r="K392" s="15">
        <v>30</v>
      </c>
      <c r="L392" s="15">
        <v>93.472994</v>
      </c>
      <c r="M392" s="15">
        <f t="shared" si="6"/>
        <v>63.472994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720</v>
      </c>
      <c r="J393" s="14" t="s">
        <v>721</v>
      </c>
      <c r="K393" s="15">
        <v>1029.554758</v>
      </c>
      <c r="L393" s="15">
        <v>931.05037464999998</v>
      </c>
      <c r="M393" s="15">
        <f t="shared" si="6"/>
        <v>-98.504383350000012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722</v>
      </c>
      <c r="J394" s="14" t="s">
        <v>723</v>
      </c>
      <c r="K394" s="15">
        <v>668.46144200000003</v>
      </c>
      <c r="L394" s="15">
        <v>629.06376876000002</v>
      </c>
      <c r="M394" s="15">
        <f t="shared" si="6"/>
        <v>-39.397673240000017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525</v>
      </c>
      <c r="J395" s="14" t="s">
        <v>724</v>
      </c>
      <c r="K395" s="15">
        <v>465.34398499999998</v>
      </c>
      <c r="L395" s="15">
        <v>389.96710381000008</v>
      </c>
      <c r="M395" s="15">
        <f t="shared" si="6"/>
        <v>-75.376881189999892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527</v>
      </c>
      <c r="J396" s="14" t="s">
        <v>725</v>
      </c>
      <c r="K396" s="15">
        <v>541.578441</v>
      </c>
      <c r="L396" s="15">
        <v>580.41058760999977</v>
      </c>
      <c r="M396" s="15">
        <f t="shared" si="6"/>
        <v>38.832146609999768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726</v>
      </c>
      <c r="J397" s="14" t="s">
        <v>727</v>
      </c>
      <c r="K397" s="15">
        <v>2044.8708899999999</v>
      </c>
      <c r="L397" s="15">
        <v>1803.1645138300007</v>
      </c>
      <c r="M397" s="15">
        <f t="shared" si="6"/>
        <v>-241.7063761699992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30" t="s">
        <v>444</v>
      </c>
      <c r="I398" s="30"/>
      <c r="J398" s="71"/>
      <c r="K398" s="35">
        <v>3925.9971959999998</v>
      </c>
      <c r="L398" s="35">
        <v>4316.8089771500036</v>
      </c>
      <c r="M398" s="35">
        <f t="shared" si="6"/>
        <v>390.81178115000375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445</v>
      </c>
      <c r="J399" s="14" t="s">
        <v>479</v>
      </c>
      <c r="K399" s="15">
        <v>3731.5914979999998</v>
      </c>
      <c r="L399" s="15">
        <v>4125.0090324400035</v>
      </c>
      <c r="M399" s="15">
        <f t="shared" si="6"/>
        <v>393.41753444000369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449</v>
      </c>
      <c r="J400" s="14" t="s">
        <v>483</v>
      </c>
      <c r="K400" s="15">
        <v>194.405698</v>
      </c>
      <c r="L400" s="15">
        <v>191.79994470999995</v>
      </c>
      <c r="M400" s="15">
        <f t="shared" si="6"/>
        <v>-2.6057532900000524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5">
        <v>13</v>
      </c>
      <c r="F401" s="24" t="s">
        <v>254</v>
      </c>
      <c r="G401" s="24"/>
      <c r="H401" s="24"/>
      <c r="I401" s="24"/>
      <c r="J401" s="26"/>
      <c r="K401" s="27">
        <v>35476.715511000002</v>
      </c>
      <c r="L401" s="27">
        <v>42865.313119250008</v>
      </c>
      <c r="M401" s="27">
        <f t="shared" si="6"/>
        <v>7388.5976082500056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 t="s">
        <v>16</v>
      </c>
      <c r="H402" s="13"/>
      <c r="I402" s="13"/>
      <c r="J402" s="14"/>
      <c r="K402" s="15">
        <v>35476.715511000002</v>
      </c>
      <c r="L402" s="15">
        <v>42865.313119250008</v>
      </c>
      <c r="M402" s="15">
        <f t="shared" si="6"/>
        <v>7388.5976082500056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30" t="s">
        <v>17</v>
      </c>
      <c r="I403" s="30"/>
      <c r="J403" s="71"/>
      <c r="K403" s="35">
        <v>35233.186809999999</v>
      </c>
      <c r="L403" s="35">
        <v>42361.592680310008</v>
      </c>
      <c r="M403" s="35">
        <f t="shared" si="6"/>
        <v>7128.405870310009</v>
      </c>
      <c r="N403" s="23"/>
      <c r="O403" s="23"/>
      <c r="P403" s="23"/>
      <c r="Q403" s="23"/>
    </row>
    <row r="404" spans="1:17" ht="30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572</v>
      </c>
      <c r="J404" s="14" t="s">
        <v>728</v>
      </c>
      <c r="K404" s="15">
        <v>19126.304166999998</v>
      </c>
      <c r="L404" s="15">
        <v>22850.282698669995</v>
      </c>
      <c r="M404" s="15">
        <f t="shared" si="6"/>
        <v>3723.9785316699963</v>
      </c>
      <c r="N404" s="23"/>
      <c r="O404" s="23"/>
      <c r="P404" s="23"/>
      <c r="Q404" s="23"/>
    </row>
    <row r="405" spans="1:17" ht="30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578</v>
      </c>
      <c r="J405" s="14" t="s">
        <v>729</v>
      </c>
      <c r="K405" s="15">
        <v>4349.6752690000003</v>
      </c>
      <c r="L405" s="15">
        <v>5824.142868089998</v>
      </c>
      <c r="M405" s="15">
        <f t="shared" si="6"/>
        <v>1474.4675990899977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730</v>
      </c>
      <c r="J406" s="14" t="s">
        <v>731</v>
      </c>
      <c r="K406" s="15">
        <v>1443.8725139999999</v>
      </c>
      <c r="L406" s="15">
        <v>1840.5400693299998</v>
      </c>
      <c r="M406" s="15">
        <f t="shared" si="6"/>
        <v>396.66755532999991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732</v>
      </c>
      <c r="J407" s="14" t="s">
        <v>733</v>
      </c>
      <c r="K407" s="15">
        <v>2540.316969</v>
      </c>
      <c r="L407" s="15">
        <v>3870.9088341900001</v>
      </c>
      <c r="M407" s="15">
        <f t="shared" si="6"/>
        <v>1330.5918651900001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582</v>
      </c>
      <c r="J408" s="13" t="s">
        <v>734</v>
      </c>
      <c r="K408" s="15">
        <v>598.60127699999998</v>
      </c>
      <c r="L408" s="15">
        <v>533.32041261000074</v>
      </c>
      <c r="M408" s="15">
        <f t="shared" si="6"/>
        <v>-65.280864389999238</v>
      </c>
      <c r="N408" s="23"/>
      <c r="O408" s="23"/>
      <c r="P408" s="23"/>
      <c r="Q408" s="23"/>
    </row>
    <row r="409" spans="1:17" ht="30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1755</v>
      </c>
      <c r="J409" s="14" t="s">
        <v>1756</v>
      </c>
      <c r="K409" s="15">
        <v>6934.4166139999998</v>
      </c>
      <c r="L409" s="15">
        <v>4978.5180869899959</v>
      </c>
      <c r="M409" s="15">
        <f t="shared" si="6"/>
        <v>-1955.8985270100038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451</v>
      </c>
      <c r="J410" s="14" t="s">
        <v>2513</v>
      </c>
      <c r="K410" s="15">
        <v>0</v>
      </c>
      <c r="L410" s="15">
        <v>46.128162360000005</v>
      </c>
      <c r="M410" s="15">
        <f t="shared" si="6"/>
        <v>46.128162360000005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452</v>
      </c>
      <c r="J411" s="14" t="s">
        <v>613</v>
      </c>
      <c r="K411" s="15">
        <v>0</v>
      </c>
      <c r="L411" s="15">
        <v>9.7908960500000006</v>
      </c>
      <c r="M411" s="15">
        <f t="shared" si="6"/>
        <v>9.7908960500000006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2303</v>
      </c>
      <c r="J412" s="14" t="s">
        <v>2304</v>
      </c>
      <c r="K412" s="15">
        <v>0</v>
      </c>
      <c r="L412" s="15">
        <v>272</v>
      </c>
      <c r="M412" s="15">
        <f t="shared" si="6"/>
        <v>272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735</v>
      </c>
      <c r="J413" s="14" t="s">
        <v>736</v>
      </c>
      <c r="K413" s="15">
        <v>240</v>
      </c>
      <c r="L413" s="15">
        <v>1607.0458015900001</v>
      </c>
      <c r="M413" s="15">
        <f t="shared" si="6"/>
        <v>1367.0458015900001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598</v>
      </c>
      <c r="J414" s="14" t="s">
        <v>599</v>
      </c>
      <c r="K414" s="15">
        <v>0</v>
      </c>
      <c r="L414" s="15">
        <v>354.56363302999995</v>
      </c>
      <c r="M414" s="15">
        <f t="shared" si="6"/>
        <v>354.56363302999995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20</v>
      </c>
      <c r="J415" s="14" t="s">
        <v>27</v>
      </c>
      <c r="K415" s="15">
        <v>0</v>
      </c>
      <c r="L415" s="15">
        <v>174.3512174</v>
      </c>
      <c r="M415" s="15">
        <f t="shared" si="6"/>
        <v>174.3512174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30" t="s">
        <v>444</v>
      </c>
      <c r="I416" s="30"/>
      <c r="J416" s="71"/>
      <c r="K416" s="35">
        <v>243.52870100000001</v>
      </c>
      <c r="L416" s="35">
        <v>503.72043893999989</v>
      </c>
      <c r="M416" s="35">
        <f t="shared" si="6"/>
        <v>260.19173793999988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445</v>
      </c>
      <c r="J417" s="14" t="s">
        <v>479</v>
      </c>
      <c r="K417" s="15">
        <v>243.52870100000001</v>
      </c>
      <c r="L417" s="15">
        <v>501.06220474999986</v>
      </c>
      <c r="M417" s="15">
        <f t="shared" si="6"/>
        <v>257.53350374999985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449</v>
      </c>
      <c r="J418" s="14" t="s">
        <v>483</v>
      </c>
      <c r="K418" s="15">
        <v>0</v>
      </c>
      <c r="L418" s="15">
        <v>2.6582341899999999</v>
      </c>
      <c r="M418" s="15">
        <f t="shared" si="6"/>
        <v>2.6582341899999999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5">
        <v>14</v>
      </c>
      <c r="F419" s="24" t="s">
        <v>255</v>
      </c>
      <c r="G419" s="24"/>
      <c r="H419" s="24"/>
      <c r="I419" s="24"/>
      <c r="J419" s="26"/>
      <c r="K419" s="27">
        <v>23799.85383</v>
      </c>
      <c r="L419" s="27">
        <v>24305.668204600002</v>
      </c>
      <c r="M419" s="27">
        <f t="shared" si="6"/>
        <v>505.81437460000234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 t="s">
        <v>16</v>
      </c>
      <c r="H420" s="13"/>
      <c r="I420" s="13"/>
      <c r="J420" s="14"/>
      <c r="K420" s="15">
        <v>23799.85383</v>
      </c>
      <c r="L420" s="15">
        <v>24305.668204600002</v>
      </c>
      <c r="M420" s="15">
        <f t="shared" si="6"/>
        <v>505.81437460000234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30" t="s">
        <v>506</v>
      </c>
      <c r="I421" s="30"/>
      <c r="J421" s="71"/>
      <c r="K421" s="35">
        <v>21304.665261999999</v>
      </c>
      <c r="L421" s="35">
        <v>21287.318137250004</v>
      </c>
      <c r="M421" s="35">
        <f t="shared" si="6"/>
        <v>-17.347124749994691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737</v>
      </c>
      <c r="J422" s="14" t="s">
        <v>738</v>
      </c>
      <c r="K422" s="15">
        <v>55.512360000000001</v>
      </c>
      <c r="L422" s="15">
        <v>260.92474533999996</v>
      </c>
      <c r="M422" s="15">
        <f t="shared" si="6"/>
        <v>205.41238533999996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2242</v>
      </c>
      <c r="J423" s="14" t="s">
        <v>1742</v>
      </c>
      <c r="K423" s="15">
        <v>20600.109022000001</v>
      </c>
      <c r="L423" s="15">
        <v>20542.965215470005</v>
      </c>
      <c r="M423" s="15">
        <f t="shared" si="6"/>
        <v>-57.143806529995345</v>
      </c>
      <c r="N423" s="23"/>
      <c r="O423" s="23"/>
      <c r="P423" s="23"/>
      <c r="Q423" s="23"/>
    </row>
    <row r="424" spans="1:17" ht="30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2298</v>
      </c>
      <c r="J424" s="14" t="s">
        <v>2299</v>
      </c>
      <c r="K424" s="15">
        <v>649.04387999999994</v>
      </c>
      <c r="L424" s="15">
        <v>483.42817644000013</v>
      </c>
      <c r="M424" s="15">
        <f t="shared" si="6"/>
        <v>-165.61570355999982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30" t="s">
        <v>17</v>
      </c>
      <c r="I425" s="30"/>
      <c r="J425" s="71"/>
      <c r="K425" s="35">
        <v>2212.6143050000001</v>
      </c>
      <c r="L425" s="35">
        <v>2550.45164819</v>
      </c>
      <c r="M425" s="35">
        <f t="shared" si="6"/>
        <v>337.83734318999996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451</v>
      </c>
      <c r="J426" s="14" t="s">
        <v>739</v>
      </c>
      <c r="K426" s="15">
        <v>720.712583</v>
      </c>
      <c r="L426" s="15">
        <v>734.33058403999985</v>
      </c>
      <c r="M426" s="15">
        <f t="shared" si="6"/>
        <v>13.618001039999854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452</v>
      </c>
      <c r="J427" s="14" t="s">
        <v>740</v>
      </c>
      <c r="K427" s="15">
        <v>196.89709199999999</v>
      </c>
      <c r="L427" s="15">
        <v>208.47629075000006</v>
      </c>
      <c r="M427" s="15">
        <f t="shared" si="6"/>
        <v>11.579198750000074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453</v>
      </c>
      <c r="J428" s="14" t="s">
        <v>741</v>
      </c>
      <c r="K428" s="15">
        <v>24.959949999999999</v>
      </c>
      <c r="L428" s="15">
        <v>31.537217820000006</v>
      </c>
      <c r="M428" s="15">
        <f t="shared" si="6"/>
        <v>6.5772678200000065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495</v>
      </c>
      <c r="J429" s="14" t="s">
        <v>742</v>
      </c>
      <c r="K429" s="15">
        <v>33.452817000000003</v>
      </c>
      <c r="L429" s="15">
        <v>32.695504010000001</v>
      </c>
      <c r="M429" s="15">
        <f t="shared" si="6"/>
        <v>-0.75731299000000263</v>
      </c>
      <c r="N429" s="23"/>
      <c r="O429" s="23"/>
      <c r="P429" s="23"/>
      <c r="Q429" s="23"/>
    </row>
    <row r="430" spans="1:17" ht="30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652</v>
      </c>
      <c r="J430" s="14" t="s">
        <v>2359</v>
      </c>
      <c r="K430" s="15">
        <v>576.61759800000004</v>
      </c>
      <c r="L430" s="15">
        <v>481.28787664999987</v>
      </c>
      <c r="M430" s="15">
        <f t="shared" si="6"/>
        <v>-95.32972135000017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457</v>
      </c>
      <c r="J431" s="14" t="s">
        <v>743</v>
      </c>
      <c r="K431" s="15">
        <v>40.940624</v>
      </c>
      <c r="L431" s="15">
        <v>38.090516269999995</v>
      </c>
      <c r="M431" s="15">
        <f t="shared" si="6"/>
        <v>-2.8501077300000048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458</v>
      </c>
      <c r="J432" s="14" t="s">
        <v>744</v>
      </c>
      <c r="K432" s="15">
        <v>29.004034000000001</v>
      </c>
      <c r="L432" s="15">
        <v>49.362653850000008</v>
      </c>
      <c r="M432" s="15">
        <f t="shared" si="6"/>
        <v>20.358619850000007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459</v>
      </c>
      <c r="J433" s="14" t="s">
        <v>2399</v>
      </c>
      <c r="K433" s="15">
        <v>337.47510599999998</v>
      </c>
      <c r="L433" s="15">
        <v>428.53428588999998</v>
      </c>
      <c r="M433" s="15">
        <f t="shared" si="6"/>
        <v>91.059179889999996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430</v>
      </c>
      <c r="J434" s="14" t="s">
        <v>745</v>
      </c>
      <c r="K434" s="15">
        <v>226.74448100000001</v>
      </c>
      <c r="L434" s="15">
        <v>520.32683311000017</v>
      </c>
      <c r="M434" s="15">
        <f t="shared" si="6"/>
        <v>293.58235211000016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500</v>
      </c>
      <c r="J435" s="14" t="s">
        <v>746</v>
      </c>
      <c r="K435" s="15">
        <v>25.810020000000002</v>
      </c>
      <c r="L435" s="15">
        <v>25.809885799999996</v>
      </c>
      <c r="M435" s="15">
        <f t="shared" si="6"/>
        <v>-1.3420000000508026E-4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30" t="s">
        <v>444</v>
      </c>
      <c r="I436" s="30"/>
      <c r="J436" s="71"/>
      <c r="K436" s="35">
        <v>282.57426299999997</v>
      </c>
      <c r="L436" s="35">
        <v>467.89841916</v>
      </c>
      <c r="M436" s="35">
        <f t="shared" si="6"/>
        <v>185.32415616000003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445</v>
      </c>
      <c r="J437" s="14" t="s">
        <v>479</v>
      </c>
      <c r="K437" s="15">
        <v>281.076795</v>
      </c>
      <c r="L437" s="15">
        <v>466.34582410000002</v>
      </c>
      <c r="M437" s="15">
        <f t="shared" si="6"/>
        <v>185.26902910000001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449</v>
      </c>
      <c r="J438" s="14" t="s">
        <v>483</v>
      </c>
      <c r="K438" s="15">
        <v>1.497468</v>
      </c>
      <c r="L438" s="15">
        <v>1.55259506</v>
      </c>
      <c r="M438" s="15">
        <f t="shared" si="6"/>
        <v>5.5127060000000006E-2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5">
        <v>15</v>
      </c>
      <c r="F439" s="24" t="s">
        <v>259</v>
      </c>
      <c r="G439" s="24"/>
      <c r="H439" s="24"/>
      <c r="I439" s="24"/>
      <c r="J439" s="26"/>
      <c r="K439" s="27">
        <v>16620.344244</v>
      </c>
      <c r="L439" s="27">
        <v>19129.4846058</v>
      </c>
      <c r="M439" s="27">
        <f t="shared" si="6"/>
        <v>2509.1403618000004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 t="s">
        <v>16</v>
      </c>
      <c r="H440" s="13"/>
      <c r="I440" s="13"/>
      <c r="J440" s="14"/>
      <c r="K440" s="15">
        <v>16620.344244</v>
      </c>
      <c r="L440" s="15">
        <v>19129.4846058</v>
      </c>
      <c r="M440" s="15">
        <f t="shared" si="6"/>
        <v>2509.1403618000004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30" t="s">
        <v>506</v>
      </c>
      <c r="I441" s="30"/>
      <c r="J441" s="71"/>
      <c r="K441" s="35">
        <v>13993.375214</v>
      </c>
      <c r="L441" s="35">
        <v>16132.434732400001</v>
      </c>
      <c r="M441" s="35">
        <f t="shared" si="6"/>
        <v>2139.0595184000013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747</v>
      </c>
      <c r="J442" s="14" t="s">
        <v>1745</v>
      </c>
      <c r="K442" s="15">
        <v>4148.3967810000004</v>
      </c>
      <c r="L442" s="15">
        <v>4617.3029787400001</v>
      </c>
      <c r="M442" s="15">
        <f t="shared" si="6"/>
        <v>468.9061977399997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748</v>
      </c>
      <c r="J443" s="14" t="s">
        <v>1746</v>
      </c>
      <c r="K443" s="15">
        <v>71.510586000000004</v>
      </c>
      <c r="L443" s="15">
        <v>71.242080090000002</v>
      </c>
      <c r="M443" s="15">
        <f t="shared" si="6"/>
        <v>-0.26850591000000179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749</v>
      </c>
      <c r="J444" s="14" t="s">
        <v>1747</v>
      </c>
      <c r="K444" s="15">
        <v>8360</v>
      </c>
      <c r="L444" s="15">
        <v>9974.1482863200035</v>
      </c>
      <c r="M444" s="15">
        <f t="shared" si="6"/>
        <v>1614.1482863200035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2400</v>
      </c>
      <c r="J445" s="14" t="s">
        <v>1744</v>
      </c>
      <c r="K445" s="15">
        <v>1128.8204270000001</v>
      </c>
      <c r="L445" s="15">
        <v>1173.2049071500001</v>
      </c>
      <c r="M445" s="15">
        <f t="shared" si="6"/>
        <v>44.384480149999945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610</v>
      </c>
      <c r="J446" s="14" t="s">
        <v>750</v>
      </c>
      <c r="K446" s="15">
        <v>207.70444000000001</v>
      </c>
      <c r="L446" s="15">
        <v>219.78743297000003</v>
      </c>
      <c r="M446" s="15">
        <f t="shared" si="6"/>
        <v>12.082992970000021</v>
      </c>
      <c r="N446" s="23"/>
      <c r="O446" s="23"/>
      <c r="P446" s="23"/>
      <c r="Q446" s="23"/>
    </row>
    <row r="447" spans="1:17" ht="30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751</v>
      </c>
      <c r="J447" s="14" t="s">
        <v>752</v>
      </c>
      <c r="K447" s="15">
        <v>76.942980000000006</v>
      </c>
      <c r="L447" s="15">
        <v>76.749047129999994</v>
      </c>
      <c r="M447" s="15">
        <f t="shared" si="6"/>
        <v>-0.1939328700000118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30" t="s">
        <v>17</v>
      </c>
      <c r="I448" s="30"/>
      <c r="J448" s="71"/>
      <c r="K448" s="35">
        <v>1970.971732</v>
      </c>
      <c r="L448" s="35">
        <v>2181.7734853000002</v>
      </c>
      <c r="M448" s="35">
        <f t="shared" si="6"/>
        <v>210.8017533000002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451</v>
      </c>
      <c r="J449" s="14" t="s">
        <v>753</v>
      </c>
      <c r="K449" s="15">
        <v>693.80677400000002</v>
      </c>
      <c r="L449" s="15">
        <v>815.35814098000003</v>
      </c>
      <c r="M449" s="15">
        <f t="shared" si="6"/>
        <v>121.55136698000001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452</v>
      </c>
      <c r="J450" s="14" t="s">
        <v>754</v>
      </c>
      <c r="K450" s="15">
        <v>172.12614199999999</v>
      </c>
      <c r="L450" s="15">
        <v>162.90191403</v>
      </c>
      <c r="M450" s="15">
        <f t="shared" si="6"/>
        <v>-9.224227969999987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453</v>
      </c>
      <c r="J451" s="14" t="s">
        <v>755</v>
      </c>
      <c r="K451" s="15">
        <v>152.477642</v>
      </c>
      <c r="L451" s="15">
        <v>161.43155799999994</v>
      </c>
      <c r="M451" s="15">
        <f t="shared" si="6"/>
        <v>8.9539159999999356</v>
      </c>
      <c r="N451" s="23"/>
      <c r="O451" s="23"/>
      <c r="P451" s="23"/>
      <c r="Q451" s="23"/>
    </row>
    <row r="452" spans="1:17" ht="30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557</v>
      </c>
      <c r="J452" s="14" t="s">
        <v>756</v>
      </c>
      <c r="K452" s="15">
        <v>8.8627610000000008</v>
      </c>
      <c r="L452" s="15">
        <v>8.8708079899999976</v>
      </c>
      <c r="M452" s="15">
        <f t="shared" si="6"/>
        <v>8.0469899999968675E-3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484</v>
      </c>
      <c r="J453" s="14" t="s">
        <v>757</v>
      </c>
      <c r="K453" s="15">
        <v>122.17851899999999</v>
      </c>
      <c r="L453" s="15">
        <v>105.75511204999999</v>
      </c>
      <c r="M453" s="15">
        <f t="shared" si="6"/>
        <v>-16.42340695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485</v>
      </c>
      <c r="J454" s="14" t="s">
        <v>758</v>
      </c>
      <c r="K454" s="15">
        <v>47.006312000000001</v>
      </c>
      <c r="L454" s="15">
        <v>46.913107959999977</v>
      </c>
      <c r="M454" s="15">
        <f t="shared" si="6"/>
        <v>-9.320404000002469E-2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486</v>
      </c>
      <c r="J455" s="14" t="s">
        <v>759</v>
      </c>
      <c r="K455" s="15">
        <v>774.51358200000004</v>
      </c>
      <c r="L455" s="15">
        <v>880.04844429000013</v>
      </c>
      <c r="M455" s="15">
        <f t="shared" ref="M455:M518" si="7">L455-K455</f>
        <v>105.53486229000009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13"/>
      <c r="I456" s="13" t="s">
        <v>432</v>
      </c>
      <c r="J456" s="14" t="s">
        <v>2602</v>
      </c>
      <c r="K456" s="15">
        <v>0</v>
      </c>
      <c r="L456" s="15">
        <v>0.49440000000000001</v>
      </c>
      <c r="M456" s="15">
        <f t="shared" si="7"/>
        <v>0.49440000000000001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30" t="s">
        <v>444</v>
      </c>
      <c r="I457" s="30"/>
      <c r="J457" s="71"/>
      <c r="K457" s="35">
        <v>557.652287</v>
      </c>
      <c r="L457" s="35">
        <v>721.57046465999997</v>
      </c>
      <c r="M457" s="35">
        <f t="shared" si="7"/>
        <v>163.91817765999997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445</v>
      </c>
      <c r="J458" s="14" t="s">
        <v>479</v>
      </c>
      <c r="K458" s="15">
        <v>533.20317899999998</v>
      </c>
      <c r="L458" s="15">
        <v>707.40755235000006</v>
      </c>
      <c r="M458" s="15">
        <f t="shared" si="7"/>
        <v>174.20437335000008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449</v>
      </c>
      <c r="J459" s="14" t="s">
        <v>483</v>
      </c>
      <c r="K459" s="15">
        <v>24.449107999999999</v>
      </c>
      <c r="L459" s="15">
        <v>14.162912310000001</v>
      </c>
      <c r="M459" s="15">
        <f t="shared" si="7"/>
        <v>-10.286195689999998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30" t="s">
        <v>537</v>
      </c>
      <c r="I460" s="30"/>
      <c r="J460" s="71"/>
      <c r="K460" s="35">
        <v>98.345011</v>
      </c>
      <c r="L460" s="35">
        <v>93.705923440000007</v>
      </c>
      <c r="M460" s="35">
        <f t="shared" si="7"/>
        <v>-4.639087559999993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762</v>
      </c>
      <c r="J461" s="14" t="s">
        <v>763</v>
      </c>
      <c r="K461" s="15">
        <v>98.345011</v>
      </c>
      <c r="L461" s="15">
        <v>93.705923440000007</v>
      </c>
      <c r="M461" s="15">
        <f t="shared" si="7"/>
        <v>-4.639087559999993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5">
        <v>16</v>
      </c>
      <c r="F462" s="24" t="s">
        <v>267</v>
      </c>
      <c r="G462" s="24"/>
      <c r="H462" s="24"/>
      <c r="I462" s="24"/>
      <c r="J462" s="26"/>
      <c r="K462" s="27">
        <v>31348.192349000001</v>
      </c>
      <c r="L462" s="27">
        <v>40866.071403459973</v>
      </c>
      <c r="M462" s="27">
        <f t="shared" si="7"/>
        <v>9517.8790544599724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 t="s">
        <v>16</v>
      </c>
      <c r="H463" s="13"/>
      <c r="I463" s="13"/>
      <c r="J463" s="14"/>
      <c r="K463" s="15">
        <v>31348.192349000001</v>
      </c>
      <c r="L463" s="15">
        <v>40866.071403459973</v>
      </c>
      <c r="M463" s="15">
        <f t="shared" si="7"/>
        <v>9517.8790544599724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30" t="s">
        <v>506</v>
      </c>
      <c r="I464" s="30"/>
      <c r="J464" s="71"/>
      <c r="K464" s="35">
        <v>4780.2554600000003</v>
      </c>
      <c r="L464" s="35">
        <v>14509.43764263</v>
      </c>
      <c r="M464" s="35">
        <f t="shared" si="7"/>
        <v>9729.1821826300002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764</v>
      </c>
      <c r="J465" s="14" t="s">
        <v>765</v>
      </c>
      <c r="K465" s="15">
        <v>142.60617300000001</v>
      </c>
      <c r="L465" s="15">
        <v>147.30953311000002</v>
      </c>
      <c r="M465" s="15">
        <f t="shared" si="7"/>
        <v>4.7033601100000055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766</v>
      </c>
      <c r="J466" s="14" t="s">
        <v>767</v>
      </c>
      <c r="K466" s="15">
        <v>2067.6513420000001</v>
      </c>
      <c r="L466" s="15">
        <v>3323.2341426499993</v>
      </c>
      <c r="M466" s="15">
        <f t="shared" si="7"/>
        <v>1255.5828006499992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768</v>
      </c>
      <c r="J467" s="14" t="s">
        <v>769</v>
      </c>
      <c r="K467" s="15">
        <v>1569.3222229999999</v>
      </c>
      <c r="L467" s="15">
        <v>1779.6218367499998</v>
      </c>
      <c r="M467" s="15">
        <f t="shared" si="7"/>
        <v>210.29961374999993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1766</v>
      </c>
      <c r="J468" s="14" t="s">
        <v>1767</v>
      </c>
      <c r="K468" s="15">
        <v>825.59840899999995</v>
      </c>
      <c r="L468" s="15">
        <v>2490.1755386499999</v>
      </c>
      <c r="M468" s="15">
        <f t="shared" si="7"/>
        <v>1664.57712965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610</v>
      </c>
      <c r="J469" s="14" t="s">
        <v>2300</v>
      </c>
      <c r="K469" s="15">
        <v>0.36143900000000001</v>
      </c>
      <c r="L469" s="15">
        <v>2035.6919933700001</v>
      </c>
      <c r="M469" s="15">
        <f t="shared" si="7"/>
        <v>2035.3305543700001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2296</v>
      </c>
      <c r="J470" s="14" t="s">
        <v>2514</v>
      </c>
      <c r="K470" s="15">
        <v>0</v>
      </c>
      <c r="L470" s="15">
        <v>4198.1824429999997</v>
      </c>
      <c r="M470" s="15">
        <f t="shared" si="7"/>
        <v>4198.1824429999997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705</v>
      </c>
      <c r="J471" s="14" t="s">
        <v>2603</v>
      </c>
      <c r="K471" s="15">
        <v>0</v>
      </c>
      <c r="L471" s="15">
        <v>349.02189900000002</v>
      </c>
      <c r="M471" s="15">
        <f t="shared" si="7"/>
        <v>349.02189900000002</v>
      </c>
      <c r="N471" s="23"/>
      <c r="O471" s="23"/>
      <c r="P471" s="23"/>
      <c r="Q471" s="23"/>
    </row>
    <row r="472" spans="1:17" ht="30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1768</v>
      </c>
      <c r="J472" s="14" t="s">
        <v>2243</v>
      </c>
      <c r="K472" s="15">
        <v>174.71587400000001</v>
      </c>
      <c r="L472" s="15">
        <v>183.79490519000001</v>
      </c>
      <c r="M472" s="15">
        <f t="shared" si="7"/>
        <v>9.0790311899999949</v>
      </c>
      <c r="N472" s="23"/>
      <c r="O472" s="23"/>
      <c r="P472" s="23"/>
      <c r="Q472" s="23"/>
    </row>
    <row r="473" spans="1:17" ht="30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2551</v>
      </c>
      <c r="J473" s="14" t="s">
        <v>2552</v>
      </c>
      <c r="K473" s="15">
        <v>0</v>
      </c>
      <c r="L473" s="15">
        <v>2.4053509100000001</v>
      </c>
      <c r="M473" s="15">
        <f t="shared" si="7"/>
        <v>2.4053509100000001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30" t="s">
        <v>17</v>
      </c>
      <c r="I474" s="30"/>
      <c r="J474" s="71"/>
      <c r="K474" s="35">
        <v>24297.636028000001</v>
      </c>
      <c r="L474" s="35">
        <v>24259.859420469984</v>
      </c>
      <c r="M474" s="35">
        <f t="shared" si="7"/>
        <v>-37.776607530016918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451</v>
      </c>
      <c r="J475" s="14" t="s">
        <v>770</v>
      </c>
      <c r="K475" s="15">
        <v>4267.9655380000004</v>
      </c>
      <c r="L475" s="15">
        <v>4308.7969210400006</v>
      </c>
      <c r="M475" s="15">
        <f t="shared" si="7"/>
        <v>40.831383040000219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652</v>
      </c>
      <c r="J476" s="14" t="s">
        <v>771</v>
      </c>
      <c r="K476" s="15">
        <v>25.729087</v>
      </c>
      <c r="L476" s="15">
        <v>29.72478563</v>
      </c>
      <c r="M476" s="15">
        <f t="shared" si="7"/>
        <v>3.9956986299999997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454</v>
      </c>
      <c r="J477" s="14" t="s">
        <v>772</v>
      </c>
      <c r="K477" s="15">
        <v>128.96113299999999</v>
      </c>
      <c r="L477" s="15">
        <v>350.40190118999999</v>
      </c>
      <c r="M477" s="15">
        <f t="shared" si="7"/>
        <v>221.44076819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614</v>
      </c>
      <c r="J478" s="14" t="s">
        <v>773</v>
      </c>
      <c r="K478" s="15">
        <v>186.07449700000001</v>
      </c>
      <c r="L478" s="15">
        <v>238.58779924000001</v>
      </c>
      <c r="M478" s="15">
        <f t="shared" si="7"/>
        <v>52.513302240000002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463</v>
      </c>
      <c r="J479" s="14" t="s">
        <v>774</v>
      </c>
      <c r="K479" s="15">
        <v>1307.090815</v>
      </c>
      <c r="L479" s="15">
        <v>1171.5373172700013</v>
      </c>
      <c r="M479" s="15">
        <f t="shared" si="7"/>
        <v>-135.55349772999875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464</v>
      </c>
      <c r="J480" s="13" t="s">
        <v>775</v>
      </c>
      <c r="K480" s="15">
        <v>153.10338300000001</v>
      </c>
      <c r="L480" s="15">
        <v>138.84484225999998</v>
      </c>
      <c r="M480" s="15">
        <f t="shared" si="7"/>
        <v>-14.258540740000029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465</v>
      </c>
      <c r="J481" s="14" t="s">
        <v>2401</v>
      </c>
      <c r="K481" s="15">
        <v>98.590123000000006</v>
      </c>
      <c r="L481" s="15">
        <v>429.76527842000007</v>
      </c>
      <c r="M481" s="15">
        <f t="shared" si="7"/>
        <v>331.17515542000007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561</v>
      </c>
      <c r="J482" s="14" t="s">
        <v>776</v>
      </c>
      <c r="K482" s="15">
        <v>692.79485299999999</v>
      </c>
      <c r="L482" s="15">
        <v>880.91519685000094</v>
      </c>
      <c r="M482" s="15">
        <f t="shared" si="7"/>
        <v>188.12034385000095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564</v>
      </c>
      <c r="J483" s="14" t="s">
        <v>777</v>
      </c>
      <c r="K483" s="15">
        <v>158.17744300000001</v>
      </c>
      <c r="L483" s="15">
        <v>257.04604668999991</v>
      </c>
      <c r="M483" s="15">
        <f t="shared" si="7"/>
        <v>98.868603689999901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778</v>
      </c>
      <c r="J484" s="14" t="s">
        <v>779</v>
      </c>
      <c r="K484" s="15">
        <v>6819.6279420000001</v>
      </c>
      <c r="L484" s="15">
        <v>8337.2267919099777</v>
      </c>
      <c r="M484" s="15">
        <f t="shared" si="7"/>
        <v>1517.5988499099776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780</v>
      </c>
      <c r="J485" s="14" t="s">
        <v>781</v>
      </c>
      <c r="K485" s="15">
        <v>50.009444999999999</v>
      </c>
      <c r="L485" s="15">
        <v>67.665405719999981</v>
      </c>
      <c r="M485" s="15">
        <f t="shared" si="7"/>
        <v>17.655960719999982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782</v>
      </c>
      <c r="J486" s="14" t="s">
        <v>783</v>
      </c>
      <c r="K486" s="15">
        <v>133.596823</v>
      </c>
      <c r="L486" s="15">
        <v>431.16143594999994</v>
      </c>
      <c r="M486" s="15">
        <f t="shared" si="7"/>
        <v>297.56461294999997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784</v>
      </c>
      <c r="J487" s="14" t="s">
        <v>785</v>
      </c>
      <c r="K487" s="15">
        <v>3923.5430630000001</v>
      </c>
      <c r="L487" s="15">
        <v>1132.4444448200002</v>
      </c>
      <c r="M487" s="15">
        <f t="shared" si="7"/>
        <v>-2791.0986181799999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497</v>
      </c>
      <c r="J488" s="14" t="s">
        <v>498</v>
      </c>
      <c r="K488" s="15">
        <v>224.68040999999999</v>
      </c>
      <c r="L488" s="15">
        <v>197.87065852000003</v>
      </c>
      <c r="M488" s="15">
        <f t="shared" si="7"/>
        <v>-26.80975147999996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786</v>
      </c>
      <c r="J489" s="14" t="s">
        <v>787</v>
      </c>
      <c r="K489" s="15">
        <v>315</v>
      </c>
      <c r="L489" s="15">
        <v>249.23925306999996</v>
      </c>
      <c r="M489" s="15">
        <f t="shared" si="7"/>
        <v>-65.760746930000039</v>
      </c>
      <c r="N489" s="23"/>
      <c r="O489" s="23"/>
      <c r="P489" s="23"/>
      <c r="Q489" s="23"/>
    </row>
    <row r="490" spans="1:17" ht="30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788</v>
      </c>
      <c r="J490" s="14" t="s">
        <v>789</v>
      </c>
      <c r="K490" s="15">
        <v>2158</v>
      </c>
      <c r="L490" s="15">
        <v>1787.2203778799994</v>
      </c>
      <c r="M490" s="15">
        <f t="shared" si="7"/>
        <v>-370.77962212000057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2515</v>
      </c>
      <c r="J491" s="14" t="s">
        <v>2516</v>
      </c>
      <c r="K491" s="15">
        <v>0</v>
      </c>
      <c r="L491" s="15">
        <v>71.538640629999989</v>
      </c>
      <c r="M491" s="15">
        <f t="shared" si="7"/>
        <v>71.538640629999989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2517</v>
      </c>
      <c r="J492" s="14" t="s">
        <v>2518</v>
      </c>
      <c r="K492" s="15">
        <v>0</v>
      </c>
      <c r="L492" s="15">
        <v>11.890562839999999</v>
      </c>
      <c r="M492" s="15">
        <f t="shared" si="7"/>
        <v>11.890562839999999</v>
      </c>
      <c r="N492" s="23"/>
      <c r="O492" s="23"/>
      <c r="P492" s="23"/>
      <c r="Q492" s="23"/>
    </row>
    <row r="493" spans="1:17" ht="30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790</v>
      </c>
      <c r="J493" s="14" t="s">
        <v>791</v>
      </c>
      <c r="K493" s="15">
        <v>3138.7346940000002</v>
      </c>
      <c r="L493" s="15">
        <v>3340.1360431899998</v>
      </c>
      <c r="M493" s="15">
        <f t="shared" si="7"/>
        <v>201.40134918999956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430</v>
      </c>
      <c r="J494" s="14" t="s">
        <v>792</v>
      </c>
      <c r="K494" s="15">
        <v>68.803477000000001</v>
      </c>
      <c r="L494" s="15">
        <v>21.686080569999998</v>
      </c>
      <c r="M494" s="15">
        <f t="shared" si="7"/>
        <v>-47.117396429999999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500</v>
      </c>
      <c r="J495" s="14" t="s">
        <v>793</v>
      </c>
      <c r="K495" s="15">
        <v>447.153302</v>
      </c>
      <c r="L495" s="15">
        <v>756.15963678000003</v>
      </c>
      <c r="M495" s="15">
        <f t="shared" si="7"/>
        <v>309.00633478000003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794</v>
      </c>
      <c r="J496" s="14" t="s">
        <v>2519</v>
      </c>
      <c r="K496" s="15">
        <v>0</v>
      </c>
      <c r="L496" s="15">
        <v>50</v>
      </c>
      <c r="M496" s="15">
        <f t="shared" si="7"/>
        <v>50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30" t="s">
        <v>444</v>
      </c>
      <c r="I497" s="30"/>
      <c r="J497" s="71"/>
      <c r="K497" s="35">
        <v>2227.6504540000001</v>
      </c>
      <c r="L497" s="35">
        <v>2031.06053984</v>
      </c>
      <c r="M497" s="35">
        <f t="shared" si="7"/>
        <v>-196.58991416000003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445</v>
      </c>
      <c r="J498" s="14" t="s">
        <v>479</v>
      </c>
      <c r="K498" s="15">
        <v>2202.1115669999999</v>
      </c>
      <c r="L498" s="15">
        <v>2009.2136767900001</v>
      </c>
      <c r="M498" s="15">
        <f t="shared" si="7"/>
        <v>-192.89789020999979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449</v>
      </c>
      <c r="J499" s="14" t="s">
        <v>483</v>
      </c>
      <c r="K499" s="15">
        <v>25.538886999999999</v>
      </c>
      <c r="L499" s="15">
        <v>21.846863049999996</v>
      </c>
      <c r="M499" s="15">
        <f t="shared" si="7"/>
        <v>-3.6920239500000029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30" t="s">
        <v>537</v>
      </c>
      <c r="I500" s="30"/>
      <c r="J500" s="71"/>
      <c r="K500" s="35">
        <v>42.650407000000001</v>
      </c>
      <c r="L500" s="35">
        <v>65.713800520000035</v>
      </c>
      <c r="M500" s="35">
        <f t="shared" si="7"/>
        <v>23.063393520000034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538</v>
      </c>
      <c r="J501" s="14" t="s">
        <v>795</v>
      </c>
      <c r="K501" s="15">
        <v>42.650407000000001</v>
      </c>
      <c r="L501" s="15">
        <v>65.713800520000035</v>
      </c>
      <c r="M501" s="15">
        <f t="shared" si="7"/>
        <v>23.063393520000034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5">
        <v>18</v>
      </c>
      <c r="F502" s="24" t="s">
        <v>284</v>
      </c>
      <c r="G502" s="24"/>
      <c r="H502" s="24"/>
      <c r="I502" s="24"/>
      <c r="J502" s="26"/>
      <c r="K502" s="27">
        <v>47060.243165</v>
      </c>
      <c r="L502" s="27">
        <v>319283.48592061043</v>
      </c>
      <c r="M502" s="27">
        <f t="shared" si="7"/>
        <v>272223.24275561044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 t="s">
        <v>16</v>
      </c>
      <c r="H503" s="13"/>
      <c r="I503" s="13"/>
      <c r="J503" s="14"/>
      <c r="K503" s="15">
        <v>47060.243165</v>
      </c>
      <c r="L503" s="15">
        <v>319283.48592061043</v>
      </c>
      <c r="M503" s="15">
        <f t="shared" si="7"/>
        <v>272223.24275561044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30" t="s">
        <v>17</v>
      </c>
      <c r="I504" s="30"/>
      <c r="J504" s="71"/>
      <c r="K504" s="35">
        <v>46732.074073000003</v>
      </c>
      <c r="L504" s="35">
        <v>318919.5417407304</v>
      </c>
      <c r="M504" s="35">
        <f t="shared" si="7"/>
        <v>272187.46766773041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495</v>
      </c>
      <c r="J505" s="14" t="s">
        <v>801</v>
      </c>
      <c r="K505" s="15">
        <v>0</v>
      </c>
      <c r="L505" s="15">
        <v>336.66301454000001</v>
      </c>
      <c r="M505" s="15">
        <f t="shared" si="7"/>
        <v>336.66301454000001</v>
      </c>
      <c r="N505" s="23"/>
      <c r="O505" s="23"/>
      <c r="P505" s="23"/>
      <c r="Q505" s="23"/>
    </row>
    <row r="506" spans="1:17" ht="30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465</v>
      </c>
      <c r="J506" s="14" t="s">
        <v>802</v>
      </c>
      <c r="K506" s="15">
        <v>718.74495400000001</v>
      </c>
      <c r="L506" s="15">
        <v>1029.79050351</v>
      </c>
      <c r="M506" s="15">
        <f t="shared" si="7"/>
        <v>311.04554951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561</v>
      </c>
      <c r="J507" s="14" t="s">
        <v>803</v>
      </c>
      <c r="K507" s="15">
        <v>91.165496000000005</v>
      </c>
      <c r="L507" s="15">
        <v>113.00300911000004</v>
      </c>
      <c r="M507" s="15">
        <f t="shared" si="7"/>
        <v>21.837513110000032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430</v>
      </c>
      <c r="J508" s="14" t="s">
        <v>804</v>
      </c>
      <c r="K508" s="15">
        <v>317.69647500000002</v>
      </c>
      <c r="L508" s="15">
        <v>406.83018716999987</v>
      </c>
      <c r="M508" s="15">
        <f t="shared" si="7"/>
        <v>89.133712169999853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500</v>
      </c>
      <c r="J509" s="14" t="s">
        <v>805</v>
      </c>
      <c r="K509" s="15">
        <v>79.663229000000001</v>
      </c>
      <c r="L509" s="15">
        <v>63.285262289999991</v>
      </c>
      <c r="M509" s="15">
        <f t="shared" si="7"/>
        <v>-16.37796671000001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484</v>
      </c>
      <c r="J510" s="14" t="s">
        <v>806</v>
      </c>
      <c r="K510" s="15">
        <v>45195.508950000003</v>
      </c>
      <c r="L510" s="15">
        <v>316497.6198522104</v>
      </c>
      <c r="M510" s="15">
        <f t="shared" si="7"/>
        <v>271302.11090221041</v>
      </c>
      <c r="N510" s="23"/>
      <c r="O510" s="23"/>
      <c r="P510" s="23"/>
      <c r="Q510" s="23"/>
    </row>
    <row r="511" spans="1:17" ht="30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661</v>
      </c>
      <c r="J511" s="14" t="s">
        <v>807</v>
      </c>
      <c r="K511" s="15">
        <v>80.099897999999996</v>
      </c>
      <c r="L511" s="15">
        <v>79.62068690000001</v>
      </c>
      <c r="M511" s="15">
        <f t="shared" si="7"/>
        <v>-0.47921109999998635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23</v>
      </c>
      <c r="J512" s="14" t="s">
        <v>808</v>
      </c>
      <c r="K512" s="15">
        <v>249.19507100000001</v>
      </c>
      <c r="L512" s="15">
        <v>392.72922499999999</v>
      </c>
      <c r="M512" s="15">
        <f t="shared" si="7"/>
        <v>143.53415399999997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30" t="s">
        <v>444</v>
      </c>
      <c r="I513" s="30"/>
      <c r="J513" s="71"/>
      <c r="K513" s="35">
        <v>328.16909199999998</v>
      </c>
      <c r="L513" s="35">
        <v>363.94417988000015</v>
      </c>
      <c r="M513" s="35">
        <f t="shared" si="7"/>
        <v>35.775087880000171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445</v>
      </c>
      <c r="J514" s="14" t="s">
        <v>479</v>
      </c>
      <c r="K514" s="15">
        <v>314.45918799999998</v>
      </c>
      <c r="L514" s="15">
        <v>350.23427588000015</v>
      </c>
      <c r="M514" s="15">
        <f t="shared" si="7"/>
        <v>35.775087880000171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449</v>
      </c>
      <c r="J515" s="14" t="s">
        <v>483</v>
      </c>
      <c r="K515" s="15">
        <v>13.709904</v>
      </c>
      <c r="L515" s="15">
        <v>13.709904</v>
      </c>
      <c r="M515" s="15">
        <f t="shared" si="7"/>
        <v>0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5">
        <v>20</v>
      </c>
      <c r="F516" s="24" t="s">
        <v>1733</v>
      </c>
      <c r="G516" s="24"/>
      <c r="H516" s="24"/>
      <c r="I516" s="24"/>
      <c r="J516" s="26"/>
      <c r="K516" s="27">
        <v>191724.99941700001</v>
      </c>
      <c r="L516" s="27">
        <v>210632.97794338004</v>
      </c>
      <c r="M516" s="27">
        <f t="shared" si="7"/>
        <v>18907.97852638003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 t="s">
        <v>16</v>
      </c>
      <c r="H517" s="13"/>
      <c r="I517" s="13"/>
      <c r="J517" s="14"/>
      <c r="K517" s="15">
        <v>191724.99941700001</v>
      </c>
      <c r="L517" s="15">
        <v>210632.97794338004</v>
      </c>
      <c r="M517" s="15">
        <f t="shared" si="7"/>
        <v>18907.97852638003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30" t="s">
        <v>506</v>
      </c>
      <c r="I518" s="30"/>
      <c r="J518" s="71"/>
      <c r="K518" s="35">
        <v>185076.78416899999</v>
      </c>
      <c r="L518" s="35">
        <v>202886.32795064003</v>
      </c>
      <c r="M518" s="35">
        <f t="shared" si="7"/>
        <v>17809.543781640037</v>
      </c>
      <c r="N518" s="23"/>
      <c r="O518" s="23"/>
      <c r="P518" s="23"/>
      <c r="Q518" s="23"/>
    </row>
    <row r="519" spans="1:17" ht="30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815</v>
      </c>
      <c r="J519" s="14" t="s">
        <v>816</v>
      </c>
      <c r="K519" s="15">
        <v>278.53504299999997</v>
      </c>
      <c r="L519" s="15">
        <v>277.11057805000002</v>
      </c>
      <c r="M519" s="15">
        <f t="shared" ref="M519:M582" si="8">L519-K519</f>
        <v>-1.4244649499999582</v>
      </c>
      <c r="N519" s="23"/>
      <c r="O519" s="23"/>
      <c r="P519" s="23"/>
      <c r="Q519" s="23"/>
    </row>
    <row r="520" spans="1:17" ht="30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700</v>
      </c>
      <c r="J520" s="14" t="s">
        <v>2244</v>
      </c>
      <c r="K520" s="15">
        <v>2684.5090230000001</v>
      </c>
      <c r="L520" s="15">
        <v>2487.39994673</v>
      </c>
      <c r="M520" s="15">
        <f t="shared" si="8"/>
        <v>-197.10907627000006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817</v>
      </c>
      <c r="J521" s="14" t="s">
        <v>1748</v>
      </c>
      <c r="K521" s="15">
        <v>135662.09618299999</v>
      </c>
      <c r="L521" s="15">
        <v>150614.35080479001</v>
      </c>
      <c r="M521" s="15">
        <f t="shared" si="8"/>
        <v>14952.254621790024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818</v>
      </c>
      <c r="J522" s="14" t="s">
        <v>819</v>
      </c>
      <c r="K522" s="15">
        <v>10.609994</v>
      </c>
      <c r="L522" s="15">
        <v>0</v>
      </c>
      <c r="M522" s="15">
        <f t="shared" si="8"/>
        <v>-10.609994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2295</v>
      </c>
      <c r="J523" s="14" t="s">
        <v>1759</v>
      </c>
      <c r="K523" s="15">
        <v>0</v>
      </c>
      <c r="L523" s="15">
        <v>1500</v>
      </c>
      <c r="M523" s="15">
        <f t="shared" si="8"/>
        <v>1500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2245</v>
      </c>
      <c r="J524" s="13" t="s">
        <v>1749</v>
      </c>
      <c r="K524" s="15">
        <v>16614</v>
      </c>
      <c r="L524" s="15">
        <v>15668.519076030001</v>
      </c>
      <c r="M524" s="15">
        <f t="shared" si="8"/>
        <v>-945.48092396999891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2301</v>
      </c>
      <c r="J525" s="14" t="s">
        <v>1750</v>
      </c>
      <c r="K525" s="15">
        <v>28929.908845999998</v>
      </c>
      <c r="L525" s="15">
        <v>28275.352666810002</v>
      </c>
      <c r="M525" s="15">
        <f t="shared" si="8"/>
        <v>-654.55617918999633</v>
      </c>
      <c r="N525" s="23"/>
      <c r="O525" s="23"/>
      <c r="P525" s="23"/>
      <c r="Q525" s="23"/>
    </row>
    <row r="526" spans="1:17" ht="30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858</v>
      </c>
      <c r="J526" s="14" t="s">
        <v>2402</v>
      </c>
      <c r="K526" s="15">
        <v>492.12131900000003</v>
      </c>
      <c r="L526" s="15">
        <v>3664.8607430000006</v>
      </c>
      <c r="M526" s="15">
        <f t="shared" si="8"/>
        <v>3172.7394240000008</v>
      </c>
      <c r="N526" s="23"/>
      <c r="O526" s="23"/>
      <c r="P526" s="23"/>
      <c r="Q526" s="23"/>
    </row>
    <row r="527" spans="1:17" ht="30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2240</v>
      </c>
      <c r="J527" s="14" t="s">
        <v>2302</v>
      </c>
      <c r="K527" s="15">
        <v>405.003761</v>
      </c>
      <c r="L527" s="15">
        <v>398.73413522999999</v>
      </c>
      <c r="M527" s="15">
        <f t="shared" si="8"/>
        <v>-6.2696257700000046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30" t="s">
        <v>17</v>
      </c>
      <c r="I528" s="30"/>
      <c r="J528" s="71"/>
      <c r="K528" s="35">
        <v>5911.492972</v>
      </c>
      <c r="L528" s="35">
        <v>6848.1921112700056</v>
      </c>
      <c r="M528" s="35">
        <f t="shared" si="8"/>
        <v>936.69913927000562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453</v>
      </c>
      <c r="J529" s="14" t="s">
        <v>822</v>
      </c>
      <c r="K529" s="15">
        <v>294.05909700000001</v>
      </c>
      <c r="L529" s="15">
        <v>285.72016673000013</v>
      </c>
      <c r="M529" s="15">
        <f t="shared" si="8"/>
        <v>-8.338930269999878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465</v>
      </c>
      <c r="J530" s="14" t="s">
        <v>1751</v>
      </c>
      <c r="K530" s="15">
        <v>21.535305999999999</v>
      </c>
      <c r="L530" s="15">
        <v>46.93711677000001</v>
      </c>
      <c r="M530" s="15">
        <f t="shared" si="8"/>
        <v>25.401810770000012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2544</v>
      </c>
      <c r="J531" s="14" t="s">
        <v>2545</v>
      </c>
      <c r="K531" s="15">
        <v>0</v>
      </c>
      <c r="L531" s="15">
        <v>10.4850475</v>
      </c>
      <c r="M531" s="15">
        <f t="shared" si="8"/>
        <v>10.4850475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430</v>
      </c>
      <c r="J532" s="14" t="s">
        <v>823</v>
      </c>
      <c r="K532" s="15">
        <v>227.58474000000001</v>
      </c>
      <c r="L532" s="15">
        <v>243.59912648000008</v>
      </c>
      <c r="M532" s="15">
        <f t="shared" si="8"/>
        <v>16.01438648000007</v>
      </c>
      <c r="N532" s="23"/>
      <c r="O532" s="23"/>
      <c r="P532" s="23"/>
      <c r="Q532" s="23"/>
    </row>
    <row r="533" spans="1:17" ht="30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500</v>
      </c>
      <c r="J533" s="14" t="s">
        <v>824</v>
      </c>
      <c r="K533" s="15">
        <v>5081.9957599999998</v>
      </c>
      <c r="L533" s="15">
        <v>6015.2135133900038</v>
      </c>
      <c r="M533" s="15">
        <f t="shared" si="8"/>
        <v>933.21775339000396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484</v>
      </c>
      <c r="J534" s="14" t="s">
        <v>825</v>
      </c>
      <c r="K534" s="15">
        <v>255.269496</v>
      </c>
      <c r="L534" s="15">
        <v>225.93849346999997</v>
      </c>
      <c r="M534" s="15">
        <f t="shared" si="8"/>
        <v>-29.331002530000035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485</v>
      </c>
      <c r="J535" s="14" t="s">
        <v>826</v>
      </c>
      <c r="K535" s="15">
        <v>31.048573000000001</v>
      </c>
      <c r="L535" s="15">
        <v>20.298646929999997</v>
      </c>
      <c r="M535" s="15">
        <f t="shared" si="8"/>
        <v>-10.749926070000004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30" t="s">
        <v>444</v>
      </c>
      <c r="I536" s="30"/>
      <c r="J536" s="71"/>
      <c r="K536" s="35">
        <v>736.72227599999997</v>
      </c>
      <c r="L536" s="35">
        <v>898.45788147000098</v>
      </c>
      <c r="M536" s="35">
        <f t="shared" si="8"/>
        <v>161.73560547000102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445</v>
      </c>
      <c r="J537" s="14" t="s">
        <v>479</v>
      </c>
      <c r="K537" s="15">
        <v>724.44245000000001</v>
      </c>
      <c r="L537" s="15">
        <v>889.11306676000095</v>
      </c>
      <c r="M537" s="15">
        <f t="shared" si="8"/>
        <v>164.67061676000094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449</v>
      </c>
      <c r="J538" s="14" t="s">
        <v>483</v>
      </c>
      <c r="K538" s="15">
        <v>12.279826</v>
      </c>
      <c r="L538" s="15">
        <v>9.3448147100000014</v>
      </c>
      <c r="M538" s="15">
        <f t="shared" si="8"/>
        <v>-2.9350112899999985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5">
        <v>21</v>
      </c>
      <c r="F539" s="24" t="s">
        <v>309</v>
      </c>
      <c r="G539" s="24"/>
      <c r="H539" s="24"/>
      <c r="I539" s="24"/>
      <c r="J539" s="26"/>
      <c r="K539" s="27">
        <v>38613.394660999998</v>
      </c>
      <c r="L539" s="27">
        <v>40188.559680169994</v>
      </c>
      <c r="M539" s="27">
        <f t="shared" si="8"/>
        <v>1575.1650191699955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 t="s">
        <v>16</v>
      </c>
      <c r="H540" s="13"/>
      <c r="I540" s="13"/>
      <c r="J540" s="14"/>
      <c r="K540" s="15">
        <v>38613.394660999998</v>
      </c>
      <c r="L540" s="15">
        <v>40188.559680169994</v>
      </c>
      <c r="M540" s="15">
        <f t="shared" si="8"/>
        <v>1575.1650191699955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30" t="s">
        <v>17</v>
      </c>
      <c r="I541" s="30"/>
      <c r="J541" s="71"/>
      <c r="K541" s="35">
        <v>38375.378492000003</v>
      </c>
      <c r="L541" s="35">
        <v>39941.65310417999</v>
      </c>
      <c r="M541" s="35">
        <f t="shared" si="8"/>
        <v>1566.2746121799864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652</v>
      </c>
      <c r="J542" s="14" t="s">
        <v>827</v>
      </c>
      <c r="K542" s="15">
        <v>231.51634799999999</v>
      </c>
      <c r="L542" s="15">
        <v>241.65510494999995</v>
      </c>
      <c r="M542" s="15">
        <f t="shared" si="8"/>
        <v>10.138756949999959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455</v>
      </c>
      <c r="J543" s="14" t="s">
        <v>828</v>
      </c>
      <c r="K543" s="15">
        <v>119.39529899999999</v>
      </c>
      <c r="L543" s="15">
        <v>118.20130328000002</v>
      </c>
      <c r="M543" s="15">
        <f t="shared" si="8"/>
        <v>-1.1939957199999753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553</v>
      </c>
      <c r="J544" s="14" t="s">
        <v>829</v>
      </c>
      <c r="K544" s="15">
        <v>636.37799600000005</v>
      </c>
      <c r="L544" s="15">
        <v>628.17408765999994</v>
      </c>
      <c r="M544" s="15">
        <f t="shared" si="8"/>
        <v>-8.2039083400001118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830</v>
      </c>
      <c r="J545" s="14" t="s">
        <v>831</v>
      </c>
      <c r="K545" s="15">
        <v>69.334457999999998</v>
      </c>
      <c r="L545" s="15">
        <v>65.407955010000023</v>
      </c>
      <c r="M545" s="15">
        <f t="shared" si="8"/>
        <v>-3.9265029899999746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557</v>
      </c>
      <c r="J546" s="14" t="s">
        <v>832</v>
      </c>
      <c r="K546" s="15">
        <v>45.071142000000002</v>
      </c>
      <c r="L546" s="15">
        <v>42.360562569999985</v>
      </c>
      <c r="M546" s="15">
        <f t="shared" si="8"/>
        <v>-2.710579430000017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2553</v>
      </c>
      <c r="J547" s="14" t="s">
        <v>2554</v>
      </c>
      <c r="K547" s="15">
        <v>0</v>
      </c>
      <c r="L547" s="15">
        <v>45.20206984</v>
      </c>
      <c r="M547" s="15">
        <f t="shared" si="8"/>
        <v>45.20206984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13"/>
      <c r="I548" s="13" t="s">
        <v>20</v>
      </c>
      <c r="J548" s="14" t="s">
        <v>27</v>
      </c>
      <c r="K548" s="15">
        <v>795</v>
      </c>
      <c r="L548" s="15">
        <v>932.72243829000013</v>
      </c>
      <c r="M548" s="15">
        <f t="shared" si="8"/>
        <v>137.72243829000013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631</v>
      </c>
      <c r="J549" s="14" t="s">
        <v>632</v>
      </c>
      <c r="K549" s="15">
        <v>0</v>
      </c>
      <c r="L549" s="15">
        <v>695.64300155000001</v>
      </c>
      <c r="M549" s="15">
        <f t="shared" si="8"/>
        <v>695.64300155000001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644</v>
      </c>
      <c r="J550" s="14" t="s">
        <v>2228</v>
      </c>
      <c r="K550" s="15">
        <v>36287.961985000002</v>
      </c>
      <c r="L550" s="15">
        <v>36980.991900579997</v>
      </c>
      <c r="M550" s="15">
        <f t="shared" si="8"/>
        <v>693.02991557999485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430</v>
      </c>
      <c r="J551" s="14" t="s">
        <v>833</v>
      </c>
      <c r="K551" s="15">
        <v>173.63854499999999</v>
      </c>
      <c r="L551" s="15">
        <v>175.10979726999997</v>
      </c>
      <c r="M551" s="15">
        <f t="shared" si="8"/>
        <v>1.4712522699999795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500</v>
      </c>
      <c r="J552" s="14" t="s">
        <v>834</v>
      </c>
      <c r="K552" s="15">
        <v>17.082719000000001</v>
      </c>
      <c r="L552" s="15">
        <v>16.18488318</v>
      </c>
      <c r="M552" s="15">
        <f t="shared" si="8"/>
        <v>-0.89783582000000095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30" t="s">
        <v>444</v>
      </c>
      <c r="I553" s="30"/>
      <c r="J553" s="71"/>
      <c r="K553" s="35">
        <v>238.01616899999999</v>
      </c>
      <c r="L553" s="35">
        <v>246.90657598999999</v>
      </c>
      <c r="M553" s="35">
        <f t="shared" si="8"/>
        <v>8.8904069900000025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445</v>
      </c>
      <c r="J554" s="14" t="s">
        <v>479</v>
      </c>
      <c r="K554" s="15">
        <v>212.04544899999999</v>
      </c>
      <c r="L554" s="15">
        <v>217.45520520999997</v>
      </c>
      <c r="M554" s="15">
        <f t="shared" si="8"/>
        <v>5.4097562099999834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449</v>
      </c>
      <c r="J555" s="14" t="s">
        <v>483</v>
      </c>
      <c r="K555" s="15">
        <v>25.97072</v>
      </c>
      <c r="L555" s="15">
        <v>29.451370779999998</v>
      </c>
      <c r="M555" s="15">
        <f t="shared" si="8"/>
        <v>3.4806507799999977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5">
        <v>27</v>
      </c>
      <c r="F556" s="24" t="s">
        <v>315</v>
      </c>
      <c r="G556" s="24"/>
      <c r="H556" s="24"/>
      <c r="I556" s="24"/>
      <c r="J556" s="26"/>
      <c r="K556" s="27">
        <v>1389.0046299999999</v>
      </c>
      <c r="L556" s="27">
        <v>1688.6049821300003</v>
      </c>
      <c r="M556" s="27">
        <f t="shared" si="8"/>
        <v>299.60035213000037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 t="s">
        <v>16</v>
      </c>
      <c r="H557" s="13"/>
      <c r="I557" s="13"/>
      <c r="J557" s="14"/>
      <c r="K557" s="15">
        <v>1389.0046299999999</v>
      </c>
      <c r="L557" s="15">
        <v>1688.6049821300003</v>
      </c>
      <c r="M557" s="15">
        <f t="shared" si="8"/>
        <v>299.60035213000037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30" t="s">
        <v>17</v>
      </c>
      <c r="I558" s="30"/>
      <c r="J558" s="71"/>
      <c r="K558" s="35">
        <v>0</v>
      </c>
      <c r="L558" s="35">
        <v>8.6064918699999993</v>
      </c>
      <c r="M558" s="35">
        <f t="shared" si="8"/>
        <v>8.6064918699999993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13"/>
      <c r="I559" s="13" t="s">
        <v>970</v>
      </c>
      <c r="J559" s="14" t="s">
        <v>971</v>
      </c>
      <c r="K559" s="15">
        <v>0</v>
      </c>
      <c r="L559" s="15">
        <v>8.6064918699999993</v>
      </c>
      <c r="M559" s="15">
        <f t="shared" si="8"/>
        <v>8.6064918699999993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30" t="s">
        <v>444</v>
      </c>
      <c r="I560" s="30"/>
      <c r="J560" s="71"/>
      <c r="K560" s="35">
        <v>1389.0046299999999</v>
      </c>
      <c r="L560" s="35">
        <v>1679.9984902600002</v>
      </c>
      <c r="M560" s="35">
        <f t="shared" si="8"/>
        <v>290.99386026000025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445</v>
      </c>
      <c r="J561" s="14" t="s">
        <v>479</v>
      </c>
      <c r="K561" s="15">
        <v>119.420947</v>
      </c>
      <c r="L561" s="15">
        <v>122.69839966000004</v>
      </c>
      <c r="M561" s="15">
        <f t="shared" si="8"/>
        <v>3.2774526600000371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449</v>
      </c>
      <c r="J562" s="14" t="s">
        <v>483</v>
      </c>
      <c r="K562" s="15">
        <v>734.55392400000005</v>
      </c>
      <c r="L562" s="15">
        <v>795.03507219000016</v>
      </c>
      <c r="M562" s="15">
        <f t="shared" si="8"/>
        <v>60.481148190000113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13"/>
      <c r="I563" s="13" t="s">
        <v>835</v>
      </c>
      <c r="J563" s="14" t="s">
        <v>836</v>
      </c>
      <c r="K563" s="15">
        <v>166.63170099999999</v>
      </c>
      <c r="L563" s="15">
        <v>369.94606561000006</v>
      </c>
      <c r="M563" s="15">
        <f t="shared" si="8"/>
        <v>203.31436461000007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13"/>
      <c r="I564" s="13" t="s">
        <v>837</v>
      </c>
      <c r="J564" s="14" t="s">
        <v>838</v>
      </c>
      <c r="K564" s="15">
        <v>49.315617000000003</v>
      </c>
      <c r="L564" s="15">
        <v>46.244989629999999</v>
      </c>
      <c r="M564" s="15">
        <f t="shared" si="8"/>
        <v>-3.070627370000004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839</v>
      </c>
      <c r="J565" s="14" t="s">
        <v>1752</v>
      </c>
      <c r="K565" s="15">
        <v>80.593517000000006</v>
      </c>
      <c r="L565" s="15">
        <v>129.30578958000001</v>
      </c>
      <c r="M565" s="15">
        <f t="shared" si="8"/>
        <v>48.712272580000004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840</v>
      </c>
      <c r="J566" s="14" t="s">
        <v>841</v>
      </c>
      <c r="K566" s="15">
        <v>238.488924</v>
      </c>
      <c r="L566" s="15">
        <v>216.76817359</v>
      </c>
      <c r="M566" s="15">
        <f t="shared" si="8"/>
        <v>-21.720750409999994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5">
        <v>31</v>
      </c>
      <c r="F567" s="24" t="s">
        <v>316</v>
      </c>
      <c r="G567" s="24"/>
      <c r="H567" s="24"/>
      <c r="I567" s="24"/>
      <c r="J567" s="26"/>
      <c r="K567" s="27">
        <v>800.87963999999999</v>
      </c>
      <c r="L567" s="27">
        <v>884.28121491999912</v>
      </c>
      <c r="M567" s="27">
        <f t="shared" si="8"/>
        <v>83.401574919999121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 t="s">
        <v>16</v>
      </c>
      <c r="H568" s="13"/>
      <c r="I568" s="13"/>
      <c r="J568" s="14"/>
      <c r="K568" s="15">
        <v>800.87963999999999</v>
      </c>
      <c r="L568" s="15">
        <v>884.28121491999912</v>
      </c>
      <c r="M568" s="15">
        <f t="shared" si="8"/>
        <v>83.401574919999121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30" t="s">
        <v>17</v>
      </c>
      <c r="I569" s="30"/>
      <c r="J569" s="71"/>
      <c r="K569" s="35">
        <v>721.235366</v>
      </c>
      <c r="L569" s="35">
        <v>809.40531899999917</v>
      </c>
      <c r="M569" s="35">
        <f t="shared" si="8"/>
        <v>88.169952999999168</v>
      </c>
      <c r="N569" s="23"/>
      <c r="O569" s="23"/>
      <c r="P569" s="23"/>
      <c r="Q569" s="23"/>
    </row>
    <row r="570" spans="1:17" ht="30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451</v>
      </c>
      <c r="J570" s="14" t="s">
        <v>842</v>
      </c>
      <c r="K570" s="15">
        <v>523.123514</v>
      </c>
      <c r="L570" s="15">
        <v>586.18635873999915</v>
      </c>
      <c r="M570" s="15">
        <f t="shared" si="8"/>
        <v>63.06284473999915</v>
      </c>
      <c r="N570" s="23"/>
      <c r="O570" s="23"/>
      <c r="P570" s="23"/>
      <c r="Q570" s="23"/>
    </row>
    <row r="571" spans="1:17" ht="30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452</v>
      </c>
      <c r="J571" s="14" t="s">
        <v>843</v>
      </c>
      <c r="K571" s="15">
        <v>198.111852</v>
      </c>
      <c r="L571" s="15">
        <v>223.21896026000002</v>
      </c>
      <c r="M571" s="15">
        <f t="shared" si="8"/>
        <v>25.107108260000018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30" t="s">
        <v>444</v>
      </c>
      <c r="I572" s="30"/>
      <c r="J572" s="71"/>
      <c r="K572" s="35">
        <v>79.644273999999996</v>
      </c>
      <c r="L572" s="35">
        <v>74.875895920000005</v>
      </c>
      <c r="M572" s="35">
        <f t="shared" si="8"/>
        <v>-4.7683780799999909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445</v>
      </c>
      <c r="J573" s="14" t="s">
        <v>479</v>
      </c>
      <c r="K573" s="15">
        <v>79.644273999999996</v>
      </c>
      <c r="L573" s="15">
        <v>74.875895920000005</v>
      </c>
      <c r="M573" s="15">
        <f t="shared" si="8"/>
        <v>-4.7683780799999909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5">
        <v>36</v>
      </c>
      <c r="F574" s="24" t="s">
        <v>1778</v>
      </c>
      <c r="G574" s="24"/>
      <c r="H574" s="24"/>
      <c r="I574" s="24"/>
      <c r="J574" s="26"/>
      <c r="K574" s="27">
        <v>63441.669472000001</v>
      </c>
      <c r="L574" s="27">
        <v>57217.883535140005</v>
      </c>
      <c r="M574" s="27">
        <f t="shared" si="8"/>
        <v>-6223.7859368599966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 t="s">
        <v>16</v>
      </c>
      <c r="H575" s="13"/>
      <c r="I575" s="13"/>
      <c r="J575" s="14"/>
      <c r="K575" s="15">
        <v>63441.669472000001</v>
      </c>
      <c r="L575" s="15">
        <v>57217.883535140005</v>
      </c>
      <c r="M575" s="15">
        <f t="shared" si="8"/>
        <v>-6223.7859368599966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30" t="s">
        <v>17</v>
      </c>
      <c r="I576" s="30"/>
      <c r="J576" s="71"/>
      <c r="K576" s="35">
        <v>54419.166899000003</v>
      </c>
      <c r="L576" s="35">
        <v>51874.626850080007</v>
      </c>
      <c r="M576" s="35">
        <f t="shared" si="8"/>
        <v>-2544.5400489199965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451</v>
      </c>
      <c r="J577" s="14" t="s">
        <v>507</v>
      </c>
      <c r="K577" s="15">
        <v>2603.4584589999999</v>
      </c>
      <c r="L577" s="15">
        <v>3404.4421085099993</v>
      </c>
      <c r="M577" s="15">
        <f t="shared" si="8"/>
        <v>800.9836495099994</v>
      </c>
      <c r="N577" s="23"/>
      <c r="O577" s="23"/>
      <c r="P577" s="23"/>
      <c r="Q577" s="23"/>
    </row>
    <row r="578" spans="1:17" ht="30" x14ac:dyDescent="0.3">
      <c r="A578" s="23"/>
      <c r="B578" s="22"/>
      <c r="C578" s="22"/>
      <c r="D578" s="13"/>
      <c r="E578" s="28"/>
      <c r="F578" s="13"/>
      <c r="G578" s="13"/>
      <c r="H578" s="13"/>
      <c r="I578" s="13" t="s">
        <v>452</v>
      </c>
      <c r="J578" s="14" t="s">
        <v>516</v>
      </c>
      <c r="K578" s="15">
        <v>1811.6548600000001</v>
      </c>
      <c r="L578" s="15">
        <v>3723.815216349999</v>
      </c>
      <c r="M578" s="15">
        <f t="shared" si="8"/>
        <v>1912.1603563499989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495</v>
      </c>
      <c r="J579" s="14" t="s">
        <v>517</v>
      </c>
      <c r="K579" s="15">
        <v>20856.586042999999</v>
      </c>
      <c r="L579" s="15">
        <v>18045.577411710012</v>
      </c>
      <c r="M579" s="15">
        <f t="shared" si="8"/>
        <v>-2811.0086312899875</v>
      </c>
      <c r="N579" s="23"/>
      <c r="O579" s="23"/>
      <c r="P579" s="23"/>
      <c r="Q579" s="23"/>
    </row>
    <row r="580" spans="1:17" ht="30" x14ac:dyDescent="0.3">
      <c r="A580" s="23"/>
      <c r="B580" s="22"/>
      <c r="C580" s="22"/>
      <c r="D580" s="13"/>
      <c r="E580" s="28"/>
      <c r="F580" s="13"/>
      <c r="G580" s="13"/>
      <c r="H580" s="13"/>
      <c r="I580" s="13" t="s">
        <v>652</v>
      </c>
      <c r="J580" s="14" t="s">
        <v>518</v>
      </c>
      <c r="K580" s="15">
        <v>49.780938999999996</v>
      </c>
      <c r="L580" s="15">
        <v>42.783108770000005</v>
      </c>
      <c r="M580" s="15">
        <f t="shared" si="8"/>
        <v>-6.997830229999991</v>
      </c>
      <c r="N580" s="23"/>
      <c r="O580" s="23"/>
      <c r="P580" s="23"/>
      <c r="Q580" s="23"/>
    </row>
    <row r="581" spans="1:17" ht="30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454</v>
      </c>
      <c r="J581" s="14" t="s">
        <v>2246</v>
      </c>
      <c r="K581" s="15">
        <v>27961.27133</v>
      </c>
      <c r="L581" s="15">
        <v>25254.665591579997</v>
      </c>
      <c r="M581" s="15">
        <f t="shared" si="8"/>
        <v>-2706.605738420003</v>
      </c>
      <c r="N581" s="23"/>
      <c r="O581" s="23"/>
      <c r="P581" s="23"/>
      <c r="Q581" s="23"/>
    </row>
    <row r="582" spans="1:17" ht="30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430</v>
      </c>
      <c r="J582" s="14" t="s">
        <v>529</v>
      </c>
      <c r="K582" s="15">
        <v>504.47627799999998</v>
      </c>
      <c r="L582" s="15">
        <v>503.56453039000058</v>
      </c>
      <c r="M582" s="15">
        <f t="shared" si="8"/>
        <v>-0.91174760999939508</v>
      </c>
      <c r="N582" s="23"/>
      <c r="O582" s="23"/>
      <c r="P582" s="23"/>
      <c r="Q582" s="23"/>
    </row>
    <row r="583" spans="1:17" ht="30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500</v>
      </c>
      <c r="J583" s="14" t="s">
        <v>524</v>
      </c>
      <c r="K583" s="15">
        <v>239.228409</v>
      </c>
      <c r="L583" s="15">
        <v>242.44216737000002</v>
      </c>
      <c r="M583" s="15">
        <f t="shared" ref="M583:M646" si="9">L583-K583</f>
        <v>3.2137583700000221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23</v>
      </c>
      <c r="J584" s="14" t="s">
        <v>536</v>
      </c>
      <c r="K584" s="15">
        <v>392.71058099999999</v>
      </c>
      <c r="L584" s="15">
        <v>657.3367154</v>
      </c>
      <c r="M584" s="15">
        <f t="shared" si="9"/>
        <v>264.62613440000001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30" t="s">
        <v>444</v>
      </c>
      <c r="I585" s="30"/>
      <c r="J585" s="71"/>
      <c r="K585" s="35">
        <v>8881.4246459999995</v>
      </c>
      <c r="L585" s="35">
        <v>3673.4166540299989</v>
      </c>
      <c r="M585" s="35">
        <f t="shared" si="9"/>
        <v>-5208.0079919700001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/>
      <c r="H586" s="13"/>
      <c r="I586" s="13" t="s">
        <v>445</v>
      </c>
      <c r="J586" s="14" t="s">
        <v>479</v>
      </c>
      <c r="K586" s="15">
        <v>8881.4246459999995</v>
      </c>
      <c r="L586" s="15">
        <v>3673.4166540299989</v>
      </c>
      <c r="M586" s="15">
        <f t="shared" si="9"/>
        <v>-5208.0079919700001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30" t="s">
        <v>537</v>
      </c>
      <c r="I587" s="30"/>
      <c r="J587" s="71"/>
      <c r="K587" s="35">
        <v>141.07792699999999</v>
      </c>
      <c r="L587" s="35">
        <v>1669.8400310299999</v>
      </c>
      <c r="M587" s="35">
        <f t="shared" si="9"/>
        <v>1528.7621040299998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13"/>
      <c r="I588" s="13" t="s">
        <v>538</v>
      </c>
      <c r="J588" s="14" t="s">
        <v>539</v>
      </c>
      <c r="K588" s="15">
        <v>141.07792699999999</v>
      </c>
      <c r="L588" s="15">
        <v>126.54833477</v>
      </c>
      <c r="M588" s="15">
        <f t="shared" si="9"/>
        <v>-14.529592229999992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928</v>
      </c>
      <c r="J589" s="14" t="s">
        <v>2520</v>
      </c>
      <c r="K589" s="15">
        <v>0</v>
      </c>
      <c r="L589" s="15">
        <v>1543.29169626</v>
      </c>
      <c r="M589" s="15">
        <f t="shared" si="9"/>
        <v>1543.29169626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5">
        <v>37</v>
      </c>
      <c r="F590" s="24" t="s">
        <v>317</v>
      </c>
      <c r="G590" s="24"/>
      <c r="H590" s="24"/>
      <c r="I590" s="24"/>
      <c r="J590" s="26"/>
      <c r="K590" s="27">
        <v>141.450986</v>
      </c>
      <c r="L590" s="27">
        <v>150.57537283999997</v>
      </c>
      <c r="M590" s="27">
        <f t="shared" si="9"/>
        <v>9.1243868399999712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 t="s">
        <v>16</v>
      </c>
      <c r="H591" s="13"/>
      <c r="I591" s="13"/>
      <c r="J591" s="14"/>
      <c r="K591" s="15">
        <v>141.450986</v>
      </c>
      <c r="L591" s="15">
        <v>150.57537283999997</v>
      </c>
      <c r="M591" s="15">
        <f t="shared" si="9"/>
        <v>9.1243868399999712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30" t="s">
        <v>17</v>
      </c>
      <c r="I592" s="30"/>
      <c r="J592" s="71"/>
      <c r="K592" s="35">
        <v>109.56373499999999</v>
      </c>
      <c r="L592" s="35">
        <v>123.09131389999997</v>
      </c>
      <c r="M592" s="35">
        <f t="shared" si="9"/>
        <v>13.52757889999998</v>
      </c>
      <c r="N592" s="23"/>
      <c r="O592" s="23"/>
      <c r="P592" s="23"/>
      <c r="Q592" s="23"/>
    </row>
    <row r="593" spans="1:17" ht="30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430</v>
      </c>
      <c r="J593" s="14" t="s">
        <v>2247</v>
      </c>
      <c r="K593" s="15">
        <v>109.56373499999999</v>
      </c>
      <c r="L593" s="15">
        <v>123.09131389999997</v>
      </c>
      <c r="M593" s="15">
        <f t="shared" si="9"/>
        <v>13.52757889999998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30" t="s">
        <v>444</v>
      </c>
      <c r="I594" s="30"/>
      <c r="J594" s="71"/>
      <c r="K594" s="35">
        <v>31.887250999999999</v>
      </c>
      <c r="L594" s="35">
        <v>27.484058940000001</v>
      </c>
      <c r="M594" s="35">
        <f t="shared" si="9"/>
        <v>-4.4031920599999985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445</v>
      </c>
      <c r="J595" s="14" t="s">
        <v>479</v>
      </c>
      <c r="K595" s="15">
        <v>31.887250999999999</v>
      </c>
      <c r="L595" s="15">
        <v>27.484058940000001</v>
      </c>
      <c r="M595" s="15">
        <f t="shared" si="9"/>
        <v>-4.4031920599999985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5">
        <v>38</v>
      </c>
      <c r="F596" s="24" t="s">
        <v>318</v>
      </c>
      <c r="G596" s="24"/>
      <c r="H596" s="24"/>
      <c r="I596" s="24"/>
      <c r="J596" s="26"/>
      <c r="K596" s="27">
        <v>26573.104028000002</v>
      </c>
      <c r="L596" s="27">
        <v>27543.574455190006</v>
      </c>
      <c r="M596" s="27">
        <f t="shared" si="9"/>
        <v>970.47042719000456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 t="s">
        <v>16</v>
      </c>
      <c r="H597" s="13"/>
      <c r="I597" s="13"/>
      <c r="J597" s="14"/>
      <c r="K597" s="15">
        <v>26573.104028000002</v>
      </c>
      <c r="L597" s="15">
        <v>27543.574455190006</v>
      </c>
      <c r="M597" s="15">
        <f t="shared" si="9"/>
        <v>970.47042719000456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30" t="s">
        <v>506</v>
      </c>
      <c r="I598" s="30"/>
      <c r="J598" s="71"/>
      <c r="K598" s="35">
        <v>17546.995911000002</v>
      </c>
      <c r="L598" s="35">
        <v>17761.14364047</v>
      </c>
      <c r="M598" s="35">
        <f t="shared" si="9"/>
        <v>214.14772946999801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844</v>
      </c>
      <c r="J599" s="14" t="s">
        <v>845</v>
      </c>
      <c r="K599" s="15">
        <v>11992.2541</v>
      </c>
      <c r="L599" s="15">
        <v>10545.921493530001</v>
      </c>
      <c r="M599" s="15">
        <f t="shared" si="9"/>
        <v>-1446.3326064699995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846</v>
      </c>
      <c r="J600" s="14" t="s">
        <v>847</v>
      </c>
      <c r="K600" s="15">
        <v>5554.7418109999999</v>
      </c>
      <c r="L600" s="15">
        <v>7215.2221469399992</v>
      </c>
      <c r="M600" s="15">
        <f t="shared" si="9"/>
        <v>1660.4803359399993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30" t="s">
        <v>17</v>
      </c>
      <c r="I601" s="30"/>
      <c r="J601" s="71"/>
      <c r="K601" s="35">
        <v>8085.5398359999999</v>
      </c>
      <c r="L601" s="35">
        <v>8839.9333832700049</v>
      </c>
      <c r="M601" s="35">
        <f t="shared" si="9"/>
        <v>754.393547270005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13" t="s">
        <v>453</v>
      </c>
      <c r="J602" s="14" t="s">
        <v>848</v>
      </c>
      <c r="K602" s="15">
        <v>5567.5982469999999</v>
      </c>
      <c r="L602" s="15">
        <v>5741.5962695900034</v>
      </c>
      <c r="M602" s="15">
        <f t="shared" si="9"/>
        <v>173.99802259000353</v>
      </c>
      <c r="N602" s="23"/>
      <c r="O602" s="23"/>
      <c r="P602" s="23"/>
      <c r="Q602" s="23"/>
    </row>
    <row r="603" spans="1:17" ht="30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655</v>
      </c>
      <c r="J603" s="14" t="s">
        <v>2248</v>
      </c>
      <c r="K603" s="15">
        <v>735.48886800000002</v>
      </c>
      <c r="L603" s="15">
        <v>1480.82365626</v>
      </c>
      <c r="M603" s="15">
        <f t="shared" si="9"/>
        <v>745.33478825999998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430</v>
      </c>
      <c r="J604" s="14" t="s">
        <v>849</v>
      </c>
      <c r="K604" s="15">
        <v>1782.4527210000001</v>
      </c>
      <c r="L604" s="15">
        <v>1617.5134574200001</v>
      </c>
      <c r="M604" s="15">
        <f t="shared" si="9"/>
        <v>-164.93926357999999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30" t="s">
        <v>444</v>
      </c>
      <c r="I605" s="30"/>
      <c r="J605" s="71"/>
      <c r="K605" s="35">
        <v>940.56828099999996</v>
      </c>
      <c r="L605" s="35">
        <v>942.49743145000048</v>
      </c>
      <c r="M605" s="35">
        <f t="shared" si="9"/>
        <v>1.9291504500005203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445</v>
      </c>
      <c r="J606" s="14" t="s">
        <v>479</v>
      </c>
      <c r="K606" s="15">
        <v>865.51273800000001</v>
      </c>
      <c r="L606" s="15">
        <v>878.4857876700006</v>
      </c>
      <c r="M606" s="15">
        <f t="shared" si="9"/>
        <v>12.973049670000592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449</v>
      </c>
      <c r="J607" s="14" t="s">
        <v>483</v>
      </c>
      <c r="K607" s="15">
        <v>75.055543</v>
      </c>
      <c r="L607" s="15">
        <v>64.011643779999986</v>
      </c>
      <c r="M607" s="15">
        <f t="shared" si="9"/>
        <v>-11.043899220000014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5">
        <v>45</v>
      </c>
      <c r="F608" s="24" t="s">
        <v>369</v>
      </c>
      <c r="G608" s="24"/>
      <c r="H608" s="24"/>
      <c r="I608" s="24"/>
      <c r="J608" s="26"/>
      <c r="K608" s="27">
        <v>253.34697199999999</v>
      </c>
      <c r="L608" s="27">
        <v>487.91060985999985</v>
      </c>
      <c r="M608" s="27">
        <f t="shared" si="9"/>
        <v>234.56363785999986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 t="s">
        <v>16</v>
      </c>
      <c r="H609" s="13"/>
      <c r="I609" s="13"/>
      <c r="J609" s="14"/>
      <c r="K609" s="15">
        <v>253.34697199999999</v>
      </c>
      <c r="L609" s="15">
        <v>487.91060985999985</v>
      </c>
      <c r="M609" s="15">
        <f t="shared" si="9"/>
        <v>234.56363785999986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30" t="s">
        <v>17</v>
      </c>
      <c r="I610" s="30"/>
      <c r="J610" s="71"/>
      <c r="K610" s="35">
        <v>205.83060699999999</v>
      </c>
      <c r="L610" s="35">
        <v>326.69595056999981</v>
      </c>
      <c r="M610" s="35">
        <f t="shared" si="9"/>
        <v>120.86534356999982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557</v>
      </c>
      <c r="J611" s="14" t="s">
        <v>850</v>
      </c>
      <c r="K611" s="15">
        <v>84.046019999999999</v>
      </c>
      <c r="L611" s="15">
        <v>131.01406338999996</v>
      </c>
      <c r="M611" s="15">
        <f t="shared" si="9"/>
        <v>46.968043389999963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559</v>
      </c>
      <c r="J612" s="14" t="s">
        <v>851</v>
      </c>
      <c r="K612" s="15">
        <v>121.784587</v>
      </c>
      <c r="L612" s="15">
        <v>195.68188717999988</v>
      </c>
      <c r="M612" s="15">
        <f t="shared" si="9"/>
        <v>73.897300179999874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30" t="s">
        <v>444</v>
      </c>
      <c r="I613" s="30"/>
      <c r="J613" s="71"/>
      <c r="K613" s="35">
        <v>47.516365</v>
      </c>
      <c r="L613" s="35">
        <v>161.21465929000001</v>
      </c>
      <c r="M613" s="35">
        <f t="shared" si="9"/>
        <v>113.69829429000001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445</v>
      </c>
      <c r="J614" s="14" t="s">
        <v>479</v>
      </c>
      <c r="K614" s="15">
        <v>47.516365</v>
      </c>
      <c r="L614" s="15">
        <v>161.21465929000001</v>
      </c>
      <c r="M614" s="15">
        <f t="shared" si="9"/>
        <v>113.69829429000001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5">
        <v>46</v>
      </c>
      <c r="F615" s="24" t="s">
        <v>370</v>
      </c>
      <c r="G615" s="24"/>
      <c r="H615" s="24"/>
      <c r="I615" s="24"/>
      <c r="J615" s="26"/>
      <c r="K615" s="27">
        <v>219.797597</v>
      </c>
      <c r="L615" s="27">
        <v>699.60545990000014</v>
      </c>
      <c r="M615" s="27">
        <f t="shared" si="9"/>
        <v>479.80786290000015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 t="s">
        <v>16</v>
      </c>
      <c r="H616" s="13"/>
      <c r="I616" s="13"/>
      <c r="J616" s="14"/>
      <c r="K616" s="15">
        <v>219.797597</v>
      </c>
      <c r="L616" s="15">
        <v>699.60545990000014</v>
      </c>
      <c r="M616" s="15">
        <f t="shared" si="9"/>
        <v>479.80786290000015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30" t="s">
        <v>17</v>
      </c>
      <c r="I617" s="30"/>
      <c r="J617" s="71"/>
      <c r="K617" s="35">
        <v>181.611909</v>
      </c>
      <c r="L617" s="35">
        <v>445.7567249600001</v>
      </c>
      <c r="M617" s="35">
        <f t="shared" si="9"/>
        <v>264.14481596000007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557</v>
      </c>
      <c r="J618" s="14" t="s">
        <v>852</v>
      </c>
      <c r="K618" s="15">
        <v>103.61802299999999</v>
      </c>
      <c r="L618" s="15">
        <v>274.88918133000004</v>
      </c>
      <c r="M618" s="15">
        <f t="shared" si="9"/>
        <v>171.27115833000005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559</v>
      </c>
      <c r="J619" s="14" t="s">
        <v>853</v>
      </c>
      <c r="K619" s="15">
        <v>63.663915000000003</v>
      </c>
      <c r="L619" s="15">
        <v>138.04895839000005</v>
      </c>
      <c r="M619" s="15">
        <f t="shared" si="9"/>
        <v>74.38504339000005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430</v>
      </c>
      <c r="J620" s="14" t="s">
        <v>854</v>
      </c>
      <c r="K620" s="15">
        <v>14.329971</v>
      </c>
      <c r="L620" s="15">
        <v>32.818585240000004</v>
      </c>
      <c r="M620" s="15">
        <f t="shared" si="9"/>
        <v>18.488614240000004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30" t="s">
        <v>444</v>
      </c>
      <c r="I621" s="30"/>
      <c r="J621" s="71"/>
      <c r="K621" s="35">
        <v>38.185687999999999</v>
      </c>
      <c r="L621" s="35">
        <v>253.84873494000001</v>
      </c>
      <c r="M621" s="35">
        <f t="shared" si="9"/>
        <v>215.66304694000002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445</v>
      </c>
      <c r="J622" s="14" t="s">
        <v>479</v>
      </c>
      <c r="K622" s="15">
        <v>38.185687999999999</v>
      </c>
      <c r="L622" s="15">
        <v>253.84873494000001</v>
      </c>
      <c r="M622" s="15">
        <f t="shared" si="9"/>
        <v>215.66304694000002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5">
        <v>47</v>
      </c>
      <c r="F623" s="24" t="s">
        <v>371</v>
      </c>
      <c r="G623" s="24"/>
      <c r="H623" s="24"/>
      <c r="I623" s="24"/>
      <c r="J623" s="26"/>
      <c r="K623" s="27">
        <v>12213.921952999999</v>
      </c>
      <c r="L623" s="27">
        <v>10507.08455148</v>
      </c>
      <c r="M623" s="27">
        <f t="shared" si="9"/>
        <v>-1706.8374015199988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 t="s">
        <v>16</v>
      </c>
      <c r="H624" s="13"/>
      <c r="I624" s="13"/>
      <c r="J624" s="14"/>
      <c r="K624" s="15">
        <v>12213.921952999999</v>
      </c>
      <c r="L624" s="15">
        <v>10507.08455148</v>
      </c>
      <c r="M624" s="15">
        <f t="shared" si="9"/>
        <v>-1706.8374015199988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8"/>
      <c r="F625" s="13"/>
      <c r="G625" s="13"/>
      <c r="H625" s="30" t="s">
        <v>506</v>
      </c>
      <c r="I625" s="30"/>
      <c r="J625" s="71"/>
      <c r="K625" s="35">
        <v>2901.7713840000001</v>
      </c>
      <c r="L625" s="35">
        <v>3024.5363545699997</v>
      </c>
      <c r="M625" s="35">
        <f t="shared" si="9"/>
        <v>122.7649705699996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13"/>
      <c r="I626" s="13" t="s">
        <v>1769</v>
      </c>
      <c r="J626" s="14" t="s">
        <v>1770</v>
      </c>
      <c r="K626" s="15">
        <v>365.34956099999999</v>
      </c>
      <c r="L626" s="15">
        <v>349.09225232</v>
      </c>
      <c r="M626" s="15">
        <f t="shared" si="9"/>
        <v>-16.257308679999994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855</v>
      </c>
      <c r="J627" s="14" t="s">
        <v>856</v>
      </c>
      <c r="K627" s="15">
        <v>1598.7057420000001</v>
      </c>
      <c r="L627" s="15">
        <v>1593.9046574499998</v>
      </c>
      <c r="M627" s="15">
        <f t="shared" si="9"/>
        <v>-4.8010845500002688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857</v>
      </c>
      <c r="J628" s="14" t="s">
        <v>2403</v>
      </c>
      <c r="K628" s="15">
        <v>937.71608100000003</v>
      </c>
      <c r="L628" s="15">
        <v>1081.5394448</v>
      </c>
      <c r="M628" s="15">
        <f t="shared" si="9"/>
        <v>143.82336379999992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30" t="s">
        <v>17</v>
      </c>
      <c r="I629" s="30"/>
      <c r="J629" s="71"/>
      <c r="K629" s="35">
        <v>8543.8678639999998</v>
      </c>
      <c r="L629" s="35">
        <v>6913.8604730799998</v>
      </c>
      <c r="M629" s="35">
        <f t="shared" si="9"/>
        <v>-1630.00739092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452</v>
      </c>
      <c r="J630" s="14" t="s">
        <v>508</v>
      </c>
      <c r="K630" s="15">
        <v>127.308784</v>
      </c>
      <c r="L630" s="15">
        <v>131.76278189999999</v>
      </c>
      <c r="M630" s="15">
        <f t="shared" si="9"/>
        <v>4.4539978999999903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652</v>
      </c>
      <c r="J631" s="14" t="s">
        <v>859</v>
      </c>
      <c r="K631" s="15">
        <v>143.63821899999999</v>
      </c>
      <c r="L631" s="15">
        <v>127.60028672</v>
      </c>
      <c r="M631" s="15">
        <f t="shared" si="9"/>
        <v>-16.037932279999993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461</v>
      </c>
      <c r="J632" s="14" t="s">
        <v>681</v>
      </c>
      <c r="K632" s="15">
        <v>0</v>
      </c>
      <c r="L632" s="15">
        <v>126.73803510999998</v>
      </c>
      <c r="M632" s="15">
        <f t="shared" si="9"/>
        <v>126.73803510999998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470</v>
      </c>
      <c r="J633" s="14" t="s">
        <v>2249</v>
      </c>
      <c r="K633" s="15">
        <v>354.63035600000001</v>
      </c>
      <c r="L633" s="15">
        <v>506.92915156000004</v>
      </c>
      <c r="M633" s="15">
        <f t="shared" si="9"/>
        <v>152.29879556000003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13"/>
      <c r="I634" s="13" t="s">
        <v>686</v>
      </c>
      <c r="J634" s="14" t="s">
        <v>860</v>
      </c>
      <c r="K634" s="15">
        <v>700.32546400000001</v>
      </c>
      <c r="L634" s="15">
        <v>586.63944316999994</v>
      </c>
      <c r="M634" s="15">
        <f t="shared" si="9"/>
        <v>-113.68602083000007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/>
      <c r="H635" s="13"/>
      <c r="I635" s="13" t="s">
        <v>476</v>
      </c>
      <c r="J635" s="14" t="s">
        <v>861</v>
      </c>
      <c r="K635" s="15">
        <v>744.94088699999998</v>
      </c>
      <c r="L635" s="15">
        <v>1051.3325823599998</v>
      </c>
      <c r="M635" s="15">
        <f t="shared" si="9"/>
        <v>306.39169535999986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712</v>
      </c>
      <c r="J636" s="14" t="s">
        <v>862</v>
      </c>
      <c r="K636" s="15">
        <v>213.09446800000001</v>
      </c>
      <c r="L636" s="15">
        <v>226.62030479999999</v>
      </c>
      <c r="M636" s="15">
        <f t="shared" si="9"/>
        <v>13.525836799999979</v>
      </c>
      <c r="N636" s="23"/>
      <c r="O636" s="23"/>
      <c r="P636" s="23"/>
      <c r="Q636" s="23"/>
    </row>
    <row r="637" spans="1:17" ht="30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556</v>
      </c>
      <c r="J637" s="14" t="s">
        <v>2250</v>
      </c>
      <c r="K637" s="15">
        <v>55.162326999999998</v>
      </c>
      <c r="L637" s="15">
        <v>40.429265729999997</v>
      </c>
      <c r="M637" s="15">
        <f t="shared" si="9"/>
        <v>-14.73306127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2303</v>
      </c>
      <c r="J638" s="14" t="s">
        <v>2304</v>
      </c>
      <c r="K638" s="15">
        <v>1924.184428</v>
      </c>
      <c r="L638" s="15">
        <v>687.03650993000008</v>
      </c>
      <c r="M638" s="15">
        <f t="shared" si="9"/>
        <v>-1237.1479180699998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2544</v>
      </c>
      <c r="J639" s="14" t="s">
        <v>2545</v>
      </c>
      <c r="K639" s="15">
        <v>0</v>
      </c>
      <c r="L639" s="15">
        <v>20.966625899999997</v>
      </c>
      <c r="M639" s="15">
        <f t="shared" si="9"/>
        <v>20.966625899999997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2360</v>
      </c>
      <c r="J640" s="14" t="s">
        <v>2361</v>
      </c>
      <c r="K640" s="15">
        <v>800</v>
      </c>
      <c r="L640" s="15">
        <v>653.39628748000007</v>
      </c>
      <c r="M640" s="15">
        <f t="shared" si="9"/>
        <v>-146.60371251999993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631</v>
      </c>
      <c r="J641" s="14" t="s">
        <v>632</v>
      </c>
      <c r="K641" s="15">
        <v>0</v>
      </c>
      <c r="L641" s="15">
        <v>27.294181310000003</v>
      </c>
      <c r="M641" s="15">
        <f t="shared" si="9"/>
        <v>27.294181310000003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643</v>
      </c>
      <c r="J642" s="14" t="s">
        <v>2227</v>
      </c>
      <c r="K642" s="15">
        <v>1384.9155720000001</v>
      </c>
      <c r="L642" s="15">
        <v>760.19749775000003</v>
      </c>
      <c r="M642" s="15">
        <f t="shared" si="9"/>
        <v>-624.71807425000009</v>
      </c>
      <c r="N642" s="23"/>
      <c r="O642" s="23"/>
      <c r="P642" s="23"/>
      <c r="Q642" s="23"/>
    </row>
    <row r="643" spans="1:17" ht="30" x14ac:dyDescent="0.3">
      <c r="A643" s="23"/>
      <c r="B643" s="22"/>
      <c r="C643" s="22"/>
      <c r="D643" s="13"/>
      <c r="E643" s="28"/>
      <c r="F643" s="13"/>
      <c r="G643" s="13"/>
      <c r="H643" s="13"/>
      <c r="I643" s="13" t="s">
        <v>486</v>
      </c>
      <c r="J643" s="14" t="s">
        <v>2251</v>
      </c>
      <c r="K643" s="15">
        <v>101.965581</v>
      </c>
      <c r="L643" s="15">
        <v>143.45157416000001</v>
      </c>
      <c r="M643" s="15">
        <f t="shared" si="9"/>
        <v>41.485993160000007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662</v>
      </c>
      <c r="J644" s="14" t="s">
        <v>863</v>
      </c>
      <c r="K644" s="15">
        <v>444.58332999999999</v>
      </c>
      <c r="L644" s="15">
        <v>346.12113935000008</v>
      </c>
      <c r="M644" s="15">
        <f t="shared" si="9"/>
        <v>-98.462190649999911</v>
      </c>
      <c r="N644" s="23"/>
      <c r="O644" s="23"/>
      <c r="P644" s="23"/>
      <c r="Q644" s="23"/>
    </row>
    <row r="645" spans="1:17" ht="30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722</v>
      </c>
      <c r="J645" s="14" t="s">
        <v>864</v>
      </c>
      <c r="K645" s="15">
        <v>926.91619800000001</v>
      </c>
      <c r="L645" s="15">
        <v>1097.2846962300002</v>
      </c>
      <c r="M645" s="15">
        <f t="shared" si="9"/>
        <v>170.36849823000023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523</v>
      </c>
      <c r="J646" s="14" t="s">
        <v>2252</v>
      </c>
      <c r="K646" s="15">
        <v>14.95087</v>
      </c>
      <c r="L646" s="15">
        <v>7.0999143</v>
      </c>
      <c r="M646" s="15">
        <f t="shared" si="9"/>
        <v>-7.8509557000000001</v>
      </c>
      <c r="N646" s="23"/>
      <c r="O646" s="23"/>
      <c r="P646" s="23"/>
      <c r="Q646" s="23"/>
    </row>
    <row r="647" spans="1:17" ht="4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2253</v>
      </c>
      <c r="J647" s="14" t="s">
        <v>2254</v>
      </c>
      <c r="K647" s="15">
        <v>94.116540999999998</v>
      </c>
      <c r="L647" s="15">
        <v>66.111677709999995</v>
      </c>
      <c r="M647" s="15">
        <f t="shared" ref="M647:M710" si="10">L647-K647</f>
        <v>-28.004863290000003</v>
      </c>
      <c r="N647" s="23"/>
      <c r="O647" s="23"/>
      <c r="P647" s="23"/>
      <c r="Q647" s="23"/>
    </row>
    <row r="648" spans="1:17" ht="30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525</v>
      </c>
      <c r="J648" s="14" t="s">
        <v>2255</v>
      </c>
      <c r="K648" s="15">
        <v>313.134839</v>
      </c>
      <c r="L648" s="15">
        <v>306.84851760999993</v>
      </c>
      <c r="M648" s="15">
        <f t="shared" si="10"/>
        <v>-6.2863213900000687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21</v>
      </c>
      <c r="J649" s="14" t="s">
        <v>2256</v>
      </c>
      <c r="K649" s="15">
        <v>200</v>
      </c>
      <c r="L649" s="15">
        <v>0</v>
      </c>
      <c r="M649" s="15">
        <f t="shared" si="10"/>
        <v>-200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30" t="s">
        <v>444</v>
      </c>
      <c r="I650" s="30"/>
      <c r="J650" s="71"/>
      <c r="K650" s="35">
        <v>768.28270499999996</v>
      </c>
      <c r="L650" s="35">
        <v>568.68772383000021</v>
      </c>
      <c r="M650" s="35">
        <f t="shared" si="10"/>
        <v>-199.59498116999976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445</v>
      </c>
      <c r="J651" s="14" t="s">
        <v>479</v>
      </c>
      <c r="K651" s="15">
        <v>706.08538099999998</v>
      </c>
      <c r="L651" s="15">
        <v>516.36815794000017</v>
      </c>
      <c r="M651" s="15">
        <f t="shared" si="10"/>
        <v>-189.71722305999981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449</v>
      </c>
      <c r="J652" s="14" t="s">
        <v>483</v>
      </c>
      <c r="K652" s="15">
        <v>62.197324000000002</v>
      </c>
      <c r="L652" s="15">
        <v>52.319565889999986</v>
      </c>
      <c r="M652" s="15">
        <f t="shared" si="10"/>
        <v>-9.8777581100000162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5">
        <v>48</v>
      </c>
      <c r="F653" s="24" t="s">
        <v>385</v>
      </c>
      <c r="G653" s="24"/>
      <c r="H653" s="24"/>
      <c r="I653" s="24"/>
      <c r="J653" s="26"/>
      <c r="K653" s="27">
        <v>13985.117394999999</v>
      </c>
      <c r="L653" s="27">
        <v>15477.172129619996</v>
      </c>
      <c r="M653" s="27">
        <f t="shared" si="10"/>
        <v>1492.0547346199965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 t="s">
        <v>16</v>
      </c>
      <c r="H654" s="13"/>
      <c r="I654" s="13"/>
      <c r="J654" s="14"/>
      <c r="K654" s="15">
        <v>13985.117394999999</v>
      </c>
      <c r="L654" s="15">
        <v>15477.172129619996</v>
      </c>
      <c r="M654" s="15">
        <f t="shared" si="10"/>
        <v>1492.0547346199965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30" t="s">
        <v>506</v>
      </c>
      <c r="I655" s="30"/>
      <c r="J655" s="71"/>
      <c r="K655" s="35">
        <v>510.50823500000001</v>
      </c>
      <c r="L655" s="35">
        <v>1232.06525609</v>
      </c>
      <c r="M655" s="35">
        <f t="shared" si="10"/>
        <v>721.55702109000003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813</v>
      </c>
      <c r="J656" s="14" t="s">
        <v>814</v>
      </c>
      <c r="K656" s="15">
        <v>45</v>
      </c>
      <c r="L656" s="15">
        <v>45</v>
      </c>
      <c r="M656" s="15">
        <f t="shared" si="10"/>
        <v>0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2521</v>
      </c>
      <c r="J657" s="14" t="s">
        <v>2522</v>
      </c>
      <c r="K657" s="15">
        <v>120.00001</v>
      </c>
      <c r="L657" s="15">
        <v>162.81789062000001</v>
      </c>
      <c r="M657" s="15">
        <f t="shared" si="10"/>
        <v>42.817880620000011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2257</v>
      </c>
      <c r="J658" s="14" t="s">
        <v>2258</v>
      </c>
      <c r="K658" s="15">
        <v>12.174892</v>
      </c>
      <c r="L658" s="15">
        <v>20.921264999999998</v>
      </c>
      <c r="M658" s="15">
        <f t="shared" si="10"/>
        <v>8.7463729999999984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1743</v>
      </c>
      <c r="J659" s="14" t="s">
        <v>1744</v>
      </c>
      <c r="K659" s="15">
        <v>333.33333299999998</v>
      </c>
      <c r="L659" s="15">
        <v>254.26209510000001</v>
      </c>
      <c r="M659" s="15">
        <f t="shared" si="10"/>
        <v>-79.071237899999971</v>
      </c>
      <c r="N659" s="23"/>
      <c r="O659" s="23"/>
      <c r="P659" s="23"/>
      <c r="Q659" s="23"/>
    </row>
    <row r="660" spans="1:17" ht="30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2237</v>
      </c>
      <c r="J660" s="14" t="s">
        <v>2404</v>
      </c>
      <c r="K660" s="15">
        <v>0</v>
      </c>
      <c r="L660" s="15">
        <v>586.84957649</v>
      </c>
      <c r="M660" s="15">
        <f t="shared" si="10"/>
        <v>586.84957649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2523</v>
      </c>
      <c r="J661" s="14" t="s">
        <v>2524</v>
      </c>
      <c r="K661" s="15">
        <v>0</v>
      </c>
      <c r="L661" s="15">
        <v>162.21442887999999</v>
      </c>
      <c r="M661" s="15">
        <f t="shared" si="10"/>
        <v>162.21442887999999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30" t="s">
        <v>17</v>
      </c>
      <c r="I662" s="30"/>
      <c r="J662" s="71"/>
      <c r="K662" s="35">
        <v>11647.923951999999</v>
      </c>
      <c r="L662" s="35">
        <v>12047.682451279996</v>
      </c>
      <c r="M662" s="35">
        <f t="shared" si="10"/>
        <v>399.75849927999661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512</v>
      </c>
      <c r="J663" s="14" t="s">
        <v>679</v>
      </c>
      <c r="K663" s="15">
        <v>632.33736299999998</v>
      </c>
      <c r="L663" s="15">
        <v>646.21290315999977</v>
      </c>
      <c r="M663" s="15">
        <f t="shared" si="10"/>
        <v>13.875540159999787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458</v>
      </c>
      <c r="J664" s="14" t="s">
        <v>680</v>
      </c>
      <c r="K664" s="15">
        <v>3704.0130410000002</v>
      </c>
      <c r="L664" s="15">
        <v>3979.1533594599991</v>
      </c>
      <c r="M664" s="15">
        <f t="shared" si="10"/>
        <v>275.14031845999898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459</v>
      </c>
      <c r="J665" s="14" t="s">
        <v>865</v>
      </c>
      <c r="K665" s="15">
        <v>1960.3786030000001</v>
      </c>
      <c r="L665" s="15">
        <v>2633.8161241499997</v>
      </c>
      <c r="M665" s="15">
        <f t="shared" si="10"/>
        <v>673.43752114999961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461</v>
      </c>
      <c r="J666" s="14" t="s">
        <v>866</v>
      </c>
      <c r="K666" s="15">
        <v>126.970068</v>
      </c>
      <c r="L666" s="15">
        <v>154.07105614999998</v>
      </c>
      <c r="M666" s="15">
        <f t="shared" si="10"/>
        <v>27.100988149999978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465</v>
      </c>
      <c r="J667" s="14" t="s">
        <v>867</v>
      </c>
      <c r="K667" s="15">
        <v>36.757393999999998</v>
      </c>
      <c r="L667" s="15">
        <v>87.518389309999989</v>
      </c>
      <c r="M667" s="15">
        <f t="shared" si="10"/>
        <v>50.760995309999991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13"/>
      <c r="I668" s="13" t="s">
        <v>684</v>
      </c>
      <c r="J668" s="14" t="s">
        <v>868</v>
      </c>
      <c r="K668" s="15">
        <v>129.99383800000001</v>
      </c>
      <c r="L668" s="15">
        <v>144.70251453</v>
      </c>
      <c r="M668" s="15">
        <f t="shared" si="10"/>
        <v>14.708676529999991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470</v>
      </c>
      <c r="J669" s="14" t="s">
        <v>869</v>
      </c>
      <c r="K669" s="15">
        <v>281.687772</v>
      </c>
      <c r="L669" s="15">
        <v>219.55965541999998</v>
      </c>
      <c r="M669" s="15">
        <f t="shared" si="10"/>
        <v>-62.128116580000011</v>
      </c>
      <c r="N669" s="23"/>
      <c r="O669" s="23"/>
      <c r="P669" s="23"/>
      <c r="Q669" s="23"/>
    </row>
    <row r="670" spans="1:17" ht="30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716</v>
      </c>
      <c r="J670" s="14" t="s">
        <v>870</v>
      </c>
      <c r="K670" s="15">
        <v>14.877891999999999</v>
      </c>
      <c r="L670" s="15">
        <v>5.1106024800000007</v>
      </c>
      <c r="M670" s="15">
        <f t="shared" si="10"/>
        <v>-9.7672895199999985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871</v>
      </c>
      <c r="J671" s="14" t="s">
        <v>872</v>
      </c>
      <c r="K671" s="15">
        <v>1192.7611959999999</v>
      </c>
      <c r="L671" s="15">
        <v>1063.9945622300002</v>
      </c>
      <c r="M671" s="15">
        <f t="shared" si="10"/>
        <v>-128.76663376999977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697</v>
      </c>
      <c r="J672" s="14" t="s">
        <v>2405</v>
      </c>
      <c r="K672" s="15">
        <v>3508.0000009999999</v>
      </c>
      <c r="L672" s="15">
        <v>3057.0210488399989</v>
      </c>
      <c r="M672" s="15">
        <f t="shared" si="10"/>
        <v>-450.97895216000097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484</v>
      </c>
      <c r="J673" s="14" t="s">
        <v>873</v>
      </c>
      <c r="K673" s="15">
        <v>60.146783999999997</v>
      </c>
      <c r="L673" s="15">
        <v>56.522235550000005</v>
      </c>
      <c r="M673" s="15">
        <f t="shared" si="10"/>
        <v>-3.6245484499999918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30" t="s">
        <v>444</v>
      </c>
      <c r="I674" s="30"/>
      <c r="J674" s="71"/>
      <c r="K674" s="35">
        <v>1826.6852080000001</v>
      </c>
      <c r="L674" s="35">
        <v>2197.4244222499997</v>
      </c>
      <c r="M674" s="35">
        <f t="shared" si="10"/>
        <v>370.73921424999958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445</v>
      </c>
      <c r="J675" s="14" t="s">
        <v>479</v>
      </c>
      <c r="K675" s="15">
        <v>1770.794838</v>
      </c>
      <c r="L675" s="15">
        <v>2135.8281239799994</v>
      </c>
      <c r="M675" s="15">
        <f t="shared" si="10"/>
        <v>365.03328597999939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449</v>
      </c>
      <c r="J676" s="14" t="s">
        <v>483</v>
      </c>
      <c r="K676" s="15">
        <v>55.890369999999997</v>
      </c>
      <c r="L676" s="15">
        <v>61.596298270000005</v>
      </c>
      <c r="M676" s="15">
        <f t="shared" si="10"/>
        <v>5.7059282700000082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24" t="s">
        <v>404</v>
      </c>
      <c r="E677" s="25"/>
      <c r="F677" s="24"/>
      <c r="G677" s="24"/>
      <c r="H677" s="24"/>
      <c r="I677" s="24"/>
      <c r="J677" s="26"/>
      <c r="K677" s="27">
        <v>1924810.4340039999</v>
      </c>
      <c r="L677" s="27">
        <v>1879629.7093429798</v>
      </c>
      <c r="M677" s="27">
        <f t="shared" si="10"/>
        <v>-45180.724661020096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5">
        <v>19</v>
      </c>
      <c r="F678" s="24" t="s">
        <v>405</v>
      </c>
      <c r="G678" s="24"/>
      <c r="H678" s="24"/>
      <c r="I678" s="24"/>
      <c r="J678" s="26"/>
      <c r="K678" s="27">
        <v>961026.46128499997</v>
      </c>
      <c r="L678" s="27">
        <v>942184.47408462991</v>
      </c>
      <c r="M678" s="27">
        <f t="shared" si="10"/>
        <v>-18841.987200370058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 t="s">
        <v>16</v>
      </c>
      <c r="H679" s="13"/>
      <c r="I679" s="13"/>
      <c r="J679" s="14"/>
      <c r="K679" s="15">
        <v>961026.46128499997</v>
      </c>
      <c r="L679" s="15">
        <v>942184.47408462991</v>
      </c>
      <c r="M679" s="15">
        <f t="shared" si="10"/>
        <v>-18841.987200370058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30" t="s">
        <v>506</v>
      </c>
      <c r="I680" s="30"/>
      <c r="J680" s="71"/>
      <c r="K680" s="35">
        <v>14802.577706</v>
      </c>
      <c r="L680" s="35">
        <v>14482.684159639999</v>
      </c>
      <c r="M680" s="35">
        <f t="shared" si="10"/>
        <v>-319.89354636000098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874</v>
      </c>
      <c r="J681" s="14" t="s">
        <v>2259</v>
      </c>
      <c r="K681" s="15">
        <v>13607.642400000001</v>
      </c>
      <c r="L681" s="15">
        <v>13607.642400000001</v>
      </c>
      <c r="M681" s="15">
        <f t="shared" si="10"/>
        <v>0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610</v>
      </c>
      <c r="J682" s="14" t="s">
        <v>2555</v>
      </c>
      <c r="K682" s="15">
        <v>288.95999999999998</v>
      </c>
      <c r="L682" s="15">
        <v>288.95999999999998</v>
      </c>
      <c r="M682" s="15">
        <f t="shared" si="10"/>
        <v>0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604</v>
      </c>
      <c r="J683" s="14" t="s">
        <v>875</v>
      </c>
      <c r="K683" s="15">
        <v>704.1336</v>
      </c>
      <c r="L683" s="15">
        <v>552.15834347999998</v>
      </c>
      <c r="M683" s="15">
        <f t="shared" si="10"/>
        <v>-151.97525652000002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751</v>
      </c>
      <c r="J684" s="14" t="s">
        <v>2406</v>
      </c>
      <c r="K684" s="15">
        <v>33.841706000000002</v>
      </c>
      <c r="L684" s="15">
        <v>19.923416159999999</v>
      </c>
      <c r="M684" s="15">
        <f t="shared" si="10"/>
        <v>-13.918289840000003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605</v>
      </c>
      <c r="J685" s="14" t="s">
        <v>2260</v>
      </c>
      <c r="K685" s="15">
        <v>168</v>
      </c>
      <c r="L685" s="15">
        <v>14</v>
      </c>
      <c r="M685" s="15">
        <f t="shared" si="10"/>
        <v>-154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30" t="s">
        <v>17</v>
      </c>
      <c r="I686" s="30"/>
      <c r="J686" s="71"/>
      <c r="K686" s="35">
        <v>18682.281795999999</v>
      </c>
      <c r="L686" s="35">
        <v>18041.359509259997</v>
      </c>
      <c r="M686" s="35">
        <f t="shared" si="10"/>
        <v>-640.92228674000216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440</v>
      </c>
      <c r="J687" s="14" t="s">
        <v>876</v>
      </c>
      <c r="K687" s="15">
        <v>104</v>
      </c>
      <c r="L687" s="15">
        <v>212.28804480000002</v>
      </c>
      <c r="M687" s="15">
        <f t="shared" si="10"/>
        <v>108.28804480000002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877</v>
      </c>
      <c r="J688" s="14" t="s">
        <v>878</v>
      </c>
      <c r="K688" s="15">
        <v>218.4</v>
      </c>
      <c r="L688" s="15">
        <v>109.05417886000001</v>
      </c>
      <c r="M688" s="15">
        <f t="shared" si="10"/>
        <v>-109.34582114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794</v>
      </c>
      <c r="J689" s="14" t="s">
        <v>879</v>
      </c>
      <c r="K689" s="15">
        <v>51.344999999999999</v>
      </c>
      <c r="L689" s="15">
        <v>0</v>
      </c>
      <c r="M689" s="15">
        <f t="shared" si="10"/>
        <v>-51.344999999999999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602</v>
      </c>
      <c r="J690" s="14" t="s">
        <v>880</v>
      </c>
      <c r="K690" s="15">
        <v>8370.5</v>
      </c>
      <c r="L690" s="15">
        <v>14322.277400000001</v>
      </c>
      <c r="M690" s="15">
        <f t="shared" si="10"/>
        <v>5951.7774000000009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2556</v>
      </c>
      <c r="J691" s="14" t="s">
        <v>2557</v>
      </c>
      <c r="K691" s="15">
        <v>9938.0367960000003</v>
      </c>
      <c r="L691" s="15">
        <v>0</v>
      </c>
      <c r="M691" s="15">
        <f t="shared" si="10"/>
        <v>-9938.0367960000003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2604</v>
      </c>
      <c r="J692" s="14" t="s">
        <v>2605</v>
      </c>
      <c r="K692" s="15">
        <v>0</v>
      </c>
      <c r="L692" s="15">
        <v>3397.7398856</v>
      </c>
      <c r="M692" s="15">
        <f t="shared" si="10"/>
        <v>3397.7398856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30" t="s">
        <v>881</v>
      </c>
      <c r="I693" s="30"/>
      <c r="J693" s="71"/>
      <c r="K693" s="35">
        <v>927541.60178300005</v>
      </c>
      <c r="L693" s="35">
        <v>909660.43041572999</v>
      </c>
      <c r="M693" s="35">
        <f t="shared" si="10"/>
        <v>-17881.171367270057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882</v>
      </c>
      <c r="J694" s="14" t="s">
        <v>883</v>
      </c>
      <c r="K694" s="15">
        <v>261187.20000000001</v>
      </c>
      <c r="L694" s="15">
        <v>257300</v>
      </c>
      <c r="M694" s="15">
        <f t="shared" si="10"/>
        <v>-3887.2000000000116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884</v>
      </c>
      <c r="J695" s="14" t="s">
        <v>885</v>
      </c>
      <c r="K695" s="15">
        <v>409179.30231200001</v>
      </c>
      <c r="L695" s="15">
        <v>404505.54119407001</v>
      </c>
      <c r="M695" s="15">
        <f t="shared" si="10"/>
        <v>-4673.7611179300002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886</v>
      </c>
      <c r="J696" s="14" t="s">
        <v>887</v>
      </c>
      <c r="K696" s="15">
        <v>29381.828000000001</v>
      </c>
      <c r="L696" s="15">
        <v>28391.816278989998</v>
      </c>
      <c r="M696" s="15">
        <f t="shared" si="10"/>
        <v>-990.01172101000338</v>
      </c>
      <c r="N696" s="23"/>
      <c r="O696" s="23"/>
      <c r="P696" s="23"/>
      <c r="Q696" s="23"/>
    </row>
    <row r="697" spans="1:17" ht="30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888</v>
      </c>
      <c r="J697" s="14" t="s">
        <v>889</v>
      </c>
      <c r="K697" s="15">
        <v>7647.0119999999997</v>
      </c>
      <c r="L697" s="15">
        <v>7036.4687791099996</v>
      </c>
      <c r="M697" s="15">
        <f t="shared" si="10"/>
        <v>-610.54322089000016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890</v>
      </c>
      <c r="J698" s="14" t="s">
        <v>891</v>
      </c>
      <c r="K698" s="15">
        <v>46311.642</v>
      </c>
      <c r="L698" s="15">
        <v>37818.422218599997</v>
      </c>
      <c r="M698" s="15">
        <f t="shared" si="10"/>
        <v>-8493.2197814000028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892</v>
      </c>
      <c r="J699" s="14" t="s">
        <v>893</v>
      </c>
      <c r="K699" s="15">
        <v>0.32865</v>
      </c>
      <c r="L699" s="15">
        <v>0.26544958000000002</v>
      </c>
      <c r="M699" s="15">
        <f t="shared" si="10"/>
        <v>-6.3200419999999979E-2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13"/>
      <c r="I700" s="13" t="s">
        <v>2525</v>
      </c>
      <c r="J700" s="14" t="s">
        <v>2526</v>
      </c>
      <c r="K700" s="15">
        <v>431.23500000000001</v>
      </c>
      <c r="L700" s="15">
        <v>300</v>
      </c>
      <c r="M700" s="15">
        <f t="shared" si="10"/>
        <v>-131.23500000000001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894</v>
      </c>
      <c r="J701" s="14" t="s">
        <v>895</v>
      </c>
      <c r="K701" s="15">
        <v>5429.6532040000002</v>
      </c>
      <c r="L701" s="15">
        <v>5712.8409046900006</v>
      </c>
      <c r="M701" s="15">
        <f t="shared" si="10"/>
        <v>283.18770069000038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896</v>
      </c>
      <c r="J702" s="14" t="s">
        <v>897</v>
      </c>
      <c r="K702" s="15">
        <v>3527.136</v>
      </c>
      <c r="L702" s="15">
        <v>3007.0425383899997</v>
      </c>
      <c r="M702" s="15">
        <f t="shared" si="10"/>
        <v>-520.0934616100003</v>
      </c>
      <c r="N702" s="23"/>
      <c r="O702" s="23"/>
      <c r="P702" s="23"/>
      <c r="Q702" s="23"/>
    </row>
    <row r="703" spans="1:17" ht="30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898</v>
      </c>
      <c r="J703" s="14" t="s">
        <v>899</v>
      </c>
      <c r="K703" s="15">
        <v>22138.5</v>
      </c>
      <c r="L703" s="15">
        <v>21332.843973299998</v>
      </c>
      <c r="M703" s="15">
        <f t="shared" si="10"/>
        <v>-805.65602670000226</v>
      </c>
      <c r="N703" s="23"/>
      <c r="O703" s="23"/>
      <c r="P703" s="23"/>
      <c r="Q703" s="23"/>
    </row>
    <row r="704" spans="1:17" ht="30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900</v>
      </c>
      <c r="J704" s="14" t="s">
        <v>901</v>
      </c>
      <c r="K704" s="15">
        <v>3072.8</v>
      </c>
      <c r="L704" s="15">
        <v>2585.788</v>
      </c>
      <c r="M704" s="15">
        <f t="shared" si="10"/>
        <v>-487.01200000000017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902</v>
      </c>
      <c r="J705" s="14" t="s">
        <v>903</v>
      </c>
      <c r="K705" s="15">
        <v>105804.873643</v>
      </c>
      <c r="L705" s="15">
        <v>106097.145011</v>
      </c>
      <c r="M705" s="15">
        <f t="shared" si="10"/>
        <v>292.27136800000153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904</v>
      </c>
      <c r="J706" s="14" t="s">
        <v>905</v>
      </c>
      <c r="K706" s="15">
        <v>3775.8713849999999</v>
      </c>
      <c r="L706" s="15">
        <v>3775.8713849999999</v>
      </c>
      <c r="M706" s="15">
        <f t="shared" si="10"/>
        <v>0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906</v>
      </c>
      <c r="J707" s="14" t="s">
        <v>907</v>
      </c>
      <c r="K707" s="15">
        <v>1411.819589</v>
      </c>
      <c r="L707" s="15">
        <v>1411.819589</v>
      </c>
      <c r="M707" s="15">
        <f t="shared" si="10"/>
        <v>0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908</v>
      </c>
      <c r="J708" s="14" t="s">
        <v>909</v>
      </c>
      <c r="K708" s="15">
        <v>6898.2</v>
      </c>
      <c r="L708" s="15">
        <v>9040.3650940000007</v>
      </c>
      <c r="M708" s="15">
        <f t="shared" si="10"/>
        <v>2142.1650940000009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910</v>
      </c>
      <c r="J709" s="14" t="s">
        <v>911</v>
      </c>
      <c r="K709" s="15">
        <v>21344.2</v>
      </c>
      <c r="L709" s="15">
        <v>21344.2</v>
      </c>
      <c r="M709" s="15">
        <f t="shared" si="10"/>
        <v>0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5">
        <v>23</v>
      </c>
      <c r="F710" s="24" t="s">
        <v>412</v>
      </c>
      <c r="G710" s="24"/>
      <c r="H710" s="24"/>
      <c r="I710" s="24"/>
      <c r="J710" s="26"/>
      <c r="K710" s="27">
        <v>127486.744341</v>
      </c>
      <c r="L710" s="27">
        <v>110789.94450790997</v>
      </c>
      <c r="M710" s="27">
        <f t="shared" si="10"/>
        <v>-16696.79983309003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 t="s">
        <v>16</v>
      </c>
      <c r="H711" s="13"/>
      <c r="I711" s="13"/>
      <c r="J711" s="14"/>
      <c r="K711" s="15">
        <v>127486.744341</v>
      </c>
      <c r="L711" s="15">
        <v>110789.94450790997</v>
      </c>
      <c r="M711" s="15">
        <f t="shared" ref="M711:M774" si="11">L711-K711</f>
        <v>-16696.79983309003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30" t="s">
        <v>506</v>
      </c>
      <c r="I712" s="30"/>
      <c r="J712" s="71"/>
      <c r="K712" s="35">
        <v>76950.2</v>
      </c>
      <c r="L712" s="35">
        <v>77234.152588550001</v>
      </c>
      <c r="M712" s="35">
        <f t="shared" si="11"/>
        <v>283.95258855000429</v>
      </c>
      <c r="N712" s="23"/>
      <c r="O712" s="23"/>
      <c r="P712" s="23"/>
      <c r="Q712" s="23"/>
    </row>
    <row r="713" spans="1:17" ht="30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1715</v>
      </c>
      <c r="J713" s="14" t="s">
        <v>2606</v>
      </c>
      <c r="K713" s="15">
        <v>0</v>
      </c>
      <c r="L713" s="15">
        <v>4.9525885499999998</v>
      </c>
      <c r="M713" s="15">
        <f t="shared" si="11"/>
        <v>4.9525885499999998</v>
      </c>
      <c r="N713" s="23"/>
      <c r="O713" s="23"/>
      <c r="P713" s="23"/>
      <c r="Q713" s="23"/>
    </row>
    <row r="714" spans="1:17" ht="30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912</v>
      </c>
      <c r="J714" s="14" t="s">
        <v>913</v>
      </c>
      <c r="K714" s="15">
        <v>6900.2</v>
      </c>
      <c r="L714" s="15">
        <v>6900.2</v>
      </c>
      <c r="M714" s="15">
        <f t="shared" si="11"/>
        <v>0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914</v>
      </c>
      <c r="J715" s="14" t="s">
        <v>915</v>
      </c>
      <c r="K715" s="15">
        <v>50</v>
      </c>
      <c r="L715" s="15">
        <v>49.999999999999993</v>
      </c>
      <c r="M715" s="15">
        <f t="shared" si="11"/>
        <v>0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13"/>
      <c r="I716" s="13" t="s">
        <v>916</v>
      </c>
      <c r="J716" s="14" t="s">
        <v>917</v>
      </c>
      <c r="K716" s="15">
        <v>70000</v>
      </c>
      <c r="L716" s="15">
        <v>70279</v>
      </c>
      <c r="M716" s="15">
        <f t="shared" si="11"/>
        <v>279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30" t="s">
        <v>17</v>
      </c>
      <c r="I717" s="30"/>
      <c r="J717" s="71"/>
      <c r="K717" s="35">
        <v>41609.194528</v>
      </c>
      <c r="L717" s="35">
        <v>20985.492778810003</v>
      </c>
      <c r="M717" s="35">
        <f t="shared" si="11"/>
        <v>-20623.701749189997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21</v>
      </c>
      <c r="J718" s="14" t="s">
        <v>918</v>
      </c>
      <c r="K718" s="15">
        <v>13790.309730000001</v>
      </c>
      <c r="L718" s="15">
        <v>76.980005269999992</v>
      </c>
      <c r="M718" s="15">
        <f t="shared" si="11"/>
        <v>-13713.329724730002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919</v>
      </c>
      <c r="J719" s="14" t="s">
        <v>920</v>
      </c>
      <c r="K719" s="15">
        <v>0</v>
      </c>
      <c r="L719" s="15">
        <v>3304.7649755900002</v>
      </c>
      <c r="M719" s="15">
        <f t="shared" si="11"/>
        <v>3304.7649755900002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2527</v>
      </c>
      <c r="J720" s="14" t="s">
        <v>2528</v>
      </c>
      <c r="K720" s="15">
        <v>86.041139999999999</v>
      </c>
      <c r="L720" s="15">
        <v>7.24765456</v>
      </c>
      <c r="M720" s="15">
        <f t="shared" si="11"/>
        <v>-78.793485439999998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440</v>
      </c>
      <c r="J721" s="14" t="s">
        <v>921</v>
      </c>
      <c r="K721" s="15">
        <v>2229.8000000000002</v>
      </c>
      <c r="L721" s="15">
        <v>3.9274389999999999E-2</v>
      </c>
      <c r="M721" s="15">
        <f t="shared" si="11"/>
        <v>-2229.76072561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442</v>
      </c>
      <c r="J722" s="14" t="s">
        <v>922</v>
      </c>
      <c r="K722" s="15">
        <v>18.54</v>
      </c>
      <c r="L722" s="15">
        <v>0</v>
      </c>
      <c r="M722" s="15">
        <f t="shared" si="11"/>
        <v>-18.54</v>
      </c>
      <c r="N722" s="23"/>
      <c r="O722" s="23"/>
      <c r="P722" s="23"/>
      <c r="Q722" s="23"/>
    </row>
    <row r="723" spans="1:17" ht="30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877</v>
      </c>
      <c r="J723" s="14" t="s">
        <v>2607</v>
      </c>
      <c r="K723" s="15">
        <v>0</v>
      </c>
      <c r="L723" s="15">
        <v>82.646727680000012</v>
      </c>
      <c r="M723" s="15">
        <f t="shared" si="11"/>
        <v>82.646727680000012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2608</v>
      </c>
      <c r="J724" s="14" t="s">
        <v>2609</v>
      </c>
      <c r="K724" s="15">
        <v>0</v>
      </c>
      <c r="L724" s="15">
        <v>63.611426969999997</v>
      </c>
      <c r="M724" s="15">
        <f t="shared" si="11"/>
        <v>63.611426969999997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2610</v>
      </c>
      <c r="J725" s="14" t="s">
        <v>2611</v>
      </c>
      <c r="K725" s="15">
        <v>0</v>
      </c>
      <c r="L725" s="15">
        <v>5596.6894593699999</v>
      </c>
      <c r="M725" s="15">
        <f t="shared" si="11"/>
        <v>5596.6894593699999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2558</v>
      </c>
      <c r="J726" s="14" t="s">
        <v>2559</v>
      </c>
      <c r="K726" s="15">
        <v>1000</v>
      </c>
      <c r="L726" s="15">
        <v>1000</v>
      </c>
      <c r="M726" s="15">
        <f t="shared" si="11"/>
        <v>0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2560</v>
      </c>
      <c r="J727" s="14" t="s">
        <v>2561</v>
      </c>
      <c r="K727" s="15">
        <v>0</v>
      </c>
      <c r="L727" s="15">
        <v>2605.46525526</v>
      </c>
      <c r="M727" s="15">
        <f t="shared" si="11"/>
        <v>2605.46525526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2612</v>
      </c>
      <c r="J728" s="14" t="s">
        <v>2613</v>
      </c>
      <c r="K728" s="15">
        <v>0</v>
      </c>
      <c r="L728" s="15">
        <v>23.945092759999998</v>
      </c>
      <c r="M728" s="15">
        <f t="shared" si="11"/>
        <v>23.945092759999998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2614</v>
      </c>
      <c r="J729" s="14" t="s">
        <v>2615</v>
      </c>
      <c r="K729" s="15">
        <v>0</v>
      </c>
      <c r="L729" s="15">
        <v>6.43581235</v>
      </c>
      <c r="M729" s="15">
        <f t="shared" si="11"/>
        <v>6.43581235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2616</v>
      </c>
      <c r="J730" s="14" t="s">
        <v>2617</v>
      </c>
      <c r="K730" s="15">
        <v>0</v>
      </c>
      <c r="L730" s="15">
        <v>53.984743999999999</v>
      </c>
      <c r="M730" s="15">
        <f t="shared" si="11"/>
        <v>53.984743999999999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923</v>
      </c>
      <c r="J731" s="14" t="s">
        <v>924</v>
      </c>
      <c r="K731" s="15">
        <v>2195.4</v>
      </c>
      <c r="L731" s="15">
        <v>0</v>
      </c>
      <c r="M731" s="15">
        <f t="shared" si="11"/>
        <v>-2195.4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925</v>
      </c>
      <c r="J732" s="14" t="s">
        <v>926</v>
      </c>
      <c r="K732" s="15">
        <v>7546.9</v>
      </c>
      <c r="L732" s="15">
        <v>0</v>
      </c>
      <c r="M732" s="15">
        <f t="shared" si="11"/>
        <v>-7546.9</v>
      </c>
      <c r="N732" s="23"/>
      <c r="O732" s="23"/>
      <c r="P732" s="23"/>
      <c r="Q732" s="23"/>
    </row>
    <row r="733" spans="1:17" ht="30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2618</v>
      </c>
      <c r="J733" s="14" t="s">
        <v>2619</v>
      </c>
      <c r="K733" s="15">
        <v>0</v>
      </c>
      <c r="L733" s="15">
        <v>9.1054995000000005</v>
      </c>
      <c r="M733" s="15">
        <f t="shared" si="11"/>
        <v>9.1054995000000005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2620</v>
      </c>
      <c r="J734" s="13" t="s">
        <v>2621</v>
      </c>
      <c r="K734" s="15">
        <v>0</v>
      </c>
      <c r="L734" s="15">
        <v>1467.9733186800001</v>
      </c>
      <c r="M734" s="15">
        <f t="shared" si="11"/>
        <v>1467.9733186800001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2622</v>
      </c>
      <c r="J735" s="14" t="s">
        <v>2623</v>
      </c>
      <c r="K735" s="15">
        <v>0</v>
      </c>
      <c r="L735" s="15">
        <v>2570.0208552300001</v>
      </c>
      <c r="M735" s="15">
        <f t="shared" si="11"/>
        <v>2570.0208552300001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2624</v>
      </c>
      <c r="J736" s="14" t="s">
        <v>2625</v>
      </c>
      <c r="K736" s="15">
        <v>0</v>
      </c>
      <c r="L736" s="15">
        <v>574.92800910999995</v>
      </c>
      <c r="M736" s="15">
        <f t="shared" si="11"/>
        <v>574.92800910999995</v>
      </c>
      <c r="N736" s="23"/>
      <c r="O736" s="23"/>
      <c r="P736" s="23"/>
      <c r="Q736" s="23"/>
    </row>
    <row r="737" spans="1:17" ht="30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2626</v>
      </c>
      <c r="J737" s="14" t="s">
        <v>2627</v>
      </c>
      <c r="K737" s="15">
        <v>0</v>
      </c>
      <c r="L737" s="15">
        <v>130.13907387</v>
      </c>
      <c r="M737" s="15">
        <f t="shared" si="11"/>
        <v>130.13907387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2529</v>
      </c>
      <c r="J738" s="14" t="s">
        <v>412</v>
      </c>
      <c r="K738" s="15">
        <v>14742.203658</v>
      </c>
      <c r="L738" s="15">
        <v>3411.5155942199999</v>
      </c>
      <c r="M738" s="15">
        <f t="shared" si="11"/>
        <v>-11330.68806378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30" t="s">
        <v>537</v>
      </c>
      <c r="I739" s="30"/>
      <c r="J739" s="71"/>
      <c r="K739" s="35">
        <v>8927.3498130000007</v>
      </c>
      <c r="L739" s="35">
        <v>2827.9918452100001</v>
      </c>
      <c r="M739" s="35">
        <f t="shared" si="11"/>
        <v>-6099.3579677900007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538</v>
      </c>
      <c r="J740" s="14" t="s">
        <v>927</v>
      </c>
      <c r="K740" s="15">
        <v>8727.3498130000007</v>
      </c>
      <c r="L740" s="15">
        <v>2627.9918452100001</v>
      </c>
      <c r="M740" s="15">
        <f t="shared" si="11"/>
        <v>-6099.3579677900007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928</v>
      </c>
      <c r="J741" s="14" t="s">
        <v>929</v>
      </c>
      <c r="K741" s="15">
        <v>200</v>
      </c>
      <c r="L741" s="15">
        <v>200</v>
      </c>
      <c r="M741" s="15">
        <f t="shared" si="11"/>
        <v>0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30" t="s">
        <v>881</v>
      </c>
      <c r="I742" s="30"/>
      <c r="J742" s="71"/>
      <c r="K742" s="35">
        <v>0</v>
      </c>
      <c r="L742" s="35">
        <v>9742.3072953400006</v>
      </c>
      <c r="M742" s="35">
        <f t="shared" si="11"/>
        <v>9742.3072953400006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930</v>
      </c>
      <c r="J743" s="14" t="s">
        <v>931</v>
      </c>
      <c r="K743" s="15">
        <v>0</v>
      </c>
      <c r="L743" s="15">
        <v>7546.8577640000003</v>
      </c>
      <c r="M743" s="15">
        <f t="shared" si="11"/>
        <v>7546.8577640000003</v>
      </c>
      <c r="N743" s="23"/>
      <c r="O743" s="23"/>
      <c r="P743" s="23"/>
      <c r="Q743" s="23"/>
    </row>
    <row r="744" spans="1:17" ht="30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932</v>
      </c>
      <c r="J744" s="14" t="s">
        <v>933</v>
      </c>
      <c r="K744" s="15">
        <v>0</v>
      </c>
      <c r="L744" s="15">
        <v>2195.4495313400002</v>
      </c>
      <c r="M744" s="15">
        <f t="shared" si="11"/>
        <v>2195.4495313400002</v>
      </c>
      <c r="N744" s="23"/>
      <c r="O744" s="23"/>
      <c r="P744" s="23"/>
      <c r="Q744" s="23"/>
    </row>
    <row r="745" spans="1:17" ht="30" customHeight="1" x14ac:dyDescent="0.3">
      <c r="A745" s="23"/>
      <c r="B745" s="22"/>
      <c r="C745" s="22"/>
      <c r="D745" s="13"/>
      <c r="E745" s="25">
        <v>25</v>
      </c>
      <c r="F745" s="81" t="s">
        <v>413</v>
      </c>
      <c r="G745" s="81"/>
      <c r="H745" s="81"/>
      <c r="I745" s="81"/>
      <c r="J745" s="81"/>
      <c r="K745" s="27">
        <v>58454.347980999999</v>
      </c>
      <c r="L745" s="27">
        <v>40805.832948649993</v>
      </c>
      <c r="M745" s="27">
        <f t="shared" si="11"/>
        <v>-17648.515032350006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 t="s">
        <v>16</v>
      </c>
      <c r="H746" s="13"/>
      <c r="I746" s="13"/>
      <c r="J746" s="14"/>
      <c r="K746" s="15">
        <v>45795.111229000002</v>
      </c>
      <c r="L746" s="15">
        <v>40805.832948649993</v>
      </c>
      <c r="M746" s="15">
        <f t="shared" si="11"/>
        <v>-4989.2782803500086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30" t="s">
        <v>506</v>
      </c>
      <c r="I747" s="30"/>
      <c r="J747" s="71"/>
      <c r="K747" s="35">
        <v>174.29720800000001</v>
      </c>
      <c r="L747" s="35">
        <v>174.29720800000001</v>
      </c>
      <c r="M747" s="35">
        <f t="shared" si="11"/>
        <v>0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610</v>
      </c>
      <c r="J748" s="14" t="s">
        <v>2530</v>
      </c>
      <c r="K748" s="15">
        <v>174.29720800000001</v>
      </c>
      <c r="L748" s="15">
        <v>174.29720800000001</v>
      </c>
      <c r="M748" s="15">
        <f t="shared" si="11"/>
        <v>0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30" t="s">
        <v>17</v>
      </c>
      <c r="I749" s="30"/>
      <c r="J749" s="71"/>
      <c r="K749" s="35">
        <v>41772.363788000002</v>
      </c>
      <c r="L749" s="35">
        <v>40172.932934039993</v>
      </c>
      <c r="M749" s="35">
        <f t="shared" si="11"/>
        <v>-1599.4308539600097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453</v>
      </c>
      <c r="J750" s="14" t="s">
        <v>1809</v>
      </c>
      <c r="K750" s="15">
        <v>40648.404232000001</v>
      </c>
      <c r="L750" s="15">
        <v>38690.395260699988</v>
      </c>
      <c r="M750" s="15">
        <f t="shared" si="11"/>
        <v>-1958.0089713000125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495</v>
      </c>
      <c r="J751" s="14" t="s">
        <v>1810</v>
      </c>
      <c r="K751" s="15">
        <v>1123.959556</v>
      </c>
      <c r="L751" s="15">
        <v>1435.5239258299998</v>
      </c>
      <c r="M751" s="15">
        <f t="shared" si="11"/>
        <v>311.56436982999981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2562</v>
      </c>
      <c r="J752" s="14" t="s">
        <v>1761</v>
      </c>
      <c r="K752" s="15">
        <v>0</v>
      </c>
      <c r="L752" s="15">
        <v>12.83975</v>
      </c>
      <c r="M752" s="15">
        <f t="shared" si="11"/>
        <v>12.83975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2628</v>
      </c>
      <c r="J753" s="14" t="s">
        <v>667</v>
      </c>
      <c r="K753" s="15">
        <v>0</v>
      </c>
      <c r="L753" s="15">
        <v>2.1651359999999999</v>
      </c>
      <c r="M753" s="15">
        <f t="shared" si="11"/>
        <v>2.1651359999999999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2563</v>
      </c>
      <c r="J754" s="14" t="s">
        <v>671</v>
      </c>
      <c r="K754" s="15">
        <v>0</v>
      </c>
      <c r="L754" s="15">
        <v>28.831055710000001</v>
      </c>
      <c r="M754" s="15">
        <f t="shared" si="11"/>
        <v>28.831055710000001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2564</v>
      </c>
      <c r="J755" s="14" t="s">
        <v>2235</v>
      </c>
      <c r="K755" s="15">
        <v>0</v>
      </c>
      <c r="L755" s="15">
        <v>1.4830433999999999</v>
      </c>
      <c r="M755" s="15">
        <f t="shared" si="11"/>
        <v>1.4830433999999999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2629</v>
      </c>
      <c r="J756" s="14" t="s">
        <v>2510</v>
      </c>
      <c r="K756" s="15">
        <v>0</v>
      </c>
      <c r="L756" s="15">
        <v>1.6947623999999999</v>
      </c>
      <c r="M756" s="15">
        <f t="shared" si="11"/>
        <v>1.6947623999999999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30" t="s">
        <v>444</v>
      </c>
      <c r="I757" s="30"/>
      <c r="J757" s="71"/>
      <c r="K757" s="35">
        <v>3848.450233</v>
      </c>
      <c r="L757" s="35">
        <v>458.60280661000002</v>
      </c>
      <c r="M757" s="35">
        <f t="shared" si="11"/>
        <v>-3389.8474263899998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445</v>
      </c>
      <c r="J758" s="14" t="s">
        <v>479</v>
      </c>
      <c r="K758" s="15">
        <v>3813.3800700000002</v>
      </c>
      <c r="L758" s="15">
        <v>448.88654750000001</v>
      </c>
      <c r="M758" s="15">
        <f t="shared" si="11"/>
        <v>-3364.4935224999999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449</v>
      </c>
      <c r="J759" s="14" t="s">
        <v>483</v>
      </c>
      <c r="K759" s="15">
        <v>35.070163000000001</v>
      </c>
      <c r="L759" s="15">
        <v>9.7162591099999993</v>
      </c>
      <c r="M759" s="15">
        <f t="shared" si="11"/>
        <v>-25.353903890000002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 t="s">
        <v>934</v>
      </c>
      <c r="H760" s="13"/>
      <c r="I760" s="13"/>
      <c r="J760" s="14"/>
      <c r="K760" s="15">
        <v>12659.236752000001</v>
      </c>
      <c r="L760" s="15">
        <v>0</v>
      </c>
      <c r="M760" s="15">
        <f t="shared" si="11"/>
        <v>-12659.236752000001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30" t="s">
        <v>935</v>
      </c>
      <c r="I761" s="30"/>
      <c r="J761" s="71"/>
      <c r="K761" s="35">
        <v>12659.236752000001</v>
      </c>
      <c r="L761" s="35">
        <v>0</v>
      </c>
      <c r="M761" s="35">
        <f t="shared" si="11"/>
        <v>-12659.236752000001</v>
      </c>
      <c r="N761" s="23"/>
      <c r="O761" s="23"/>
      <c r="P761" s="23"/>
      <c r="Q761" s="23"/>
    </row>
    <row r="762" spans="1:17" ht="30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936</v>
      </c>
      <c r="J762" s="14" t="s">
        <v>2565</v>
      </c>
      <c r="K762" s="15">
        <v>12499.029284</v>
      </c>
      <c r="L762" s="15">
        <v>0</v>
      </c>
      <c r="M762" s="15">
        <f t="shared" si="11"/>
        <v>-12499.029284</v>
      </c>
      <c r="N762" s="23"/>
      <c r="O762" s="23"/>
      <c r="P762" s="23"/>
      <c r="Q762" s="23"/>
    </row>
    <row r="763" spans="1:17" ht="30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938</v>
      </c>
      <c r="J763" s="14" t="s">
        <v>2566</v>
      </c>
      <c r="K763" s="15">
        <v>160.20746800000001</v>
      </c>
      <c r="L763" s="15">
        <v>0</v>
      </c>
      <c r="M763" s="15">
        <f t="shared" si="11"/>
        <v>-160.20746800000001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5">
        <v>33</v>
      </c>
      <c r="F764" s="24" t="s">
        <v>415</v>
      </c>
      <c r="G764" s="24"/>
      <c r="H764" s="24"/>
      <c r="I764" s="24"/>
      <c r="J764" s="26"/>
      <c r="K764" s="27">
        <v>777842.880397</v>
      </c>
      <c r="L764" s="27">
        <v>785849.45780178974</v>
      </c>
      <c r="M764" s="27">
        <f t="shared" si="11"/>
        <v>8006.577404789743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 t="s">
        <v>934</v>
      </c>
      <c r="H765" s="13"/>
      <c r="I765" s="13"/>
      <c r="J765" s="14"/>
      <c r="K765" s="15">
        <v>777842.880397</v>
      </c>
      <c r="L765" s="15">
        <v>785849.45780178974</v>
      </c>
      <c r="M765" s="15">
        <f t="shared" si="11"/>
        <v>8006.577404789743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30" t="s">
        <v>935</v>
      </c>
      <c r="I766" s="30"/>
      <c r="J766" s="71"/>
      <c r="K766" s="35">
        <v>777842.880397</v>
      </c>
      <c r="L766" s="35">
        <v>785849.45780178974</v>
      </c>
      <c r="M766" s="35">
        <f t="shared" si="11"/>
        <v>8006.577404789743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936</v>
      </c>
      <c r="J767" s="14" t="s">
        <v>937</v>
      </c>
      <c r="K767" s="15">
        <v>109501.268964</v>
      </c>
      <c r="L767" s="15">
        <v>110201.64402001008</v>
      </c>
      <c r="M767" s="15">
        <f t="shared" si="11"/>
        <v>700.37505601007433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938</v>
      </c>
      <c r="J768" s="14" t="s">
        <v>939</v>
      </c>
      <c r="K768" s="15">
        <v>10276.49524</v>
      </c>
      <c r="L768" s="15">
        <v>10266.218745</v>
      </c>
      <c r="M768" s="15">
        <f t="shared" si="11"/>
        <v>-10.276495000000068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940</v>
      </c>
      <c r="J769" s="14" t="s">
        <v>941</v>
      </c>
      <c r="K769" s="15">
        <v>74502.914611999993</v>
      </c>
      <c r="L769" s="15">
        <v>74428.411697000003</v>
      </c>
      <c r="M769" s="15">
        <f t="shared" si="11"/>
        <v>-74.502914999990026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942</v>
      </c>
      <c r="J770" s="14" t="s">
        <v>943</v>
      </c>
      <c r="K770" s="15">
        <v>85882.138793000006</v>
      </c>
      <c r="L770" s="15">
        <v>85796.256653999997</v>
      </c>
      <c r="M770" s="15">
        <f t="shared" si="11"/>
        <v>-85.882139000008465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13"/>
      <c r="I771" s="13" t="s">
        <v>944</v>
      </c>
      <c r="J771" s="14" t="s">
        <v>945</v>
      </c>
      <c r="K771" s="15">
        <v>12550.329021</v>
      </c>
      <c r="L771" s="15">
        <v>12537.778692</v>
      </c>
      <c r="M771" s="15">
        <f t="shared" si="11"/>
        <v>-12.550328999999692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946</v>
      </c>
      <c r="J772" s="14" t="s">
        <v>947</v>
      </c>
      <c r="K772" s="15">
        <v>9429.1167619999997</v>
      </c>
      <c r="L772" s="15">
        <v>9419.687645</v>
      </c>
      <c r="M772" s="15">
        <f t="shared" si="11"/>
        <v>-9.4291169999996782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948</v>
      </c>
      <c r="J773" s="14" t="s">
        <v>949</v>
      </c>
      <c r="K773" s="15">
        <v>5303.8781749999998</v>
      </c>
      <c r="L773" s="15">
        <v>5298.5742970000001</v>
      </c>
      <c r="M773" s="15">
        <f t="shared" si="11"/>
        <v>-5.3038779999997132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950</v>
      </c>
      <c r="J774" s="14" t="s">
        <v>951</v>
      </c>
      <c r="K774" s="15">
        <v>4953.2675090000002</v>
      </c>
      <c r="L774" s="15">
        <v>5044.2049677299992</v>
      </c>
      <c r="M774" s="15">
        <f t="shared" si="11"/>
        <v>90.93745872999898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952</v>
      </c>
      <c r="J775" s="14" t="s">
        <v>953</v>
      </c>
      <c r="K775" s="15">
        <v>2765.955054</v>
      </c>
      <c r="L775" s="15">
        <v>2533.962560989999</v>
      </c>
      <c r="M775" s="15">
        <f t="shared" ref="M775:M838" si="12">L775-K775</f>
        <v>-231.992493010001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954</v>
      </c>
      <c r="J776" s="14" t="s">
        <v>955</v>
      </c>
      <c r="K776" s="15">
        <v>7695.6163280000001</v>
      </c>
      <c r="L776" s="15">
        <v>7687.9207120000001</v>
      </c>
      <c r="M776" s="15">
        <f t="shared" si="12"/>
        <v>-7.6956159999999727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956</v>
      </c>
      <c r="J777" s="14" t="s">
        <v>957</v>
      </c>
      <c r="K777" s="15">
        <v>46924.635799999996</v>
      </c>
      <c r="L777" s="15">
        <v>46877.711164</v>
      </c>
      <c r="M777" s="15">
        <f t="shared" si="12"/>
        <v>-46.924635999996099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958</v>
      </c>
      <c r="J778" s="14" t="s">
        <v>959</v>
      </c>
      <c r="K778" s="15">
        <v>371636.439228</v>
      </c>
      <c r="L778" s="15">
        <v>379372.68256105983</v>
      </c>
      <c r="M778" s="15">
        <f t="shared" si="12"/>
        <v>7736.2433330598287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960</v>
      </c>
      <c r="J779" s="14" t="s">
        <v>961</v>
      </c>
      <c r="K779" s="15">
        <v>10749.607402</v>
      </c>
      <c r="L779" s="15">
        <v>10738.857795</v>
      </c>
      <c r="M779" s="15">
        <f t="shared" si="12"/>
        <v>-10.749606999999742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962</v>
      </c>
      <c r="J780" s="14" t="s">
        <v>963</v>
      </c>
      <c r="K780" s="15">
        <v>14929.407533</v>
      </c>
      <c r="L780" s="15">
        <v>14914.478125</v>
      </c>
      <c r="M780" s="15">
        <f t="shared" si="12"/>
        <v>-14.929407999999967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964</v>
      </c>
      <c r="J781" s="14" t="s">
        <v>965</v>
      </c>
      <c r="K781" s="15">
        <v>10741.809976</v>
      </c>
      <c r="L781" s="15">
        <v>10731.068165999999</v>
      </c>
      <c r="M781" s="15">
        <f t="shared" si="12"/>
        <v>-10.741810000001351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24" t="s">
        <v>416</v>
      </c>
      <c r="E782" s="25"/>
      <c r="F782" s="24"/>
      <c r="G782" s="24"/>
      <c r="H782" s="24"/>
      <c r="I782" s="24"/>
      <c r="J782" s="26"/>
      <c r="K782" s="27">
        <v>1275212.396584</v>
      </c>
      <c r="L782" s="27">
        <v>1308046.246026</v>
      </c>
      <c r="M782" s="27">
        <f t="shared" si="12"/>
        <v>32833.849442000035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5">
        <v>50</v>
      </c>
      <c r="F783" s="24" t="s">
        <v>409</v>
      </c>
      <c r="G783" s="24"/>
      <c r="H783" s="24"/>
      <c r="I783" s="24"/>
      <c r="J783" s="26"/>
      <c r="K783" s="27">
        <v>901687.11015199998</v>
      </c>
      <c r="L783" s="27">
        <v>926569.18219399999</v>
      </c>
      <c r="M783" s="27">
        <f t="shared" si="12"/>
        <v>24882.072042000014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 t="s">
        <v>16</v>
      </c>
      <c r="H784" s="13"/>
      <c r="I784" s="13"/>
      <c r="J784" s="14"/>
      <c r="K784" s="15">
        <v>901687.11015199998</v>
      </c>
      <c r="L784" s="15">
        <v>926569.18219399999</v>
      </c>
      <c r="M784" s="15">
        <f t="shared" si="12"/>
        <v>24882.072042000014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30" t="s">
        <v>17</v>
      </c>
      <c r="I785" s="30"/>
      <c r="J785" s="71"/>
      <c r="K785" s="35">
        <v>290145.15328899998</v>
      </c>
      <c r="L785" s="35">
        <v>305825.75017199997</v>
      </c>
      <c r="M785" s="35">
        <f t="shared" si="12"/>
        <v>15680.596882999991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451</v>
      </c>
      <c r="J786" s="14" t="s">
        <v>725</v>
      </c>
      <c r="K786" s="15">
        <v>7001.6301380000004</v>
      </c>
      <c r="L786" s="15">
        <v>6655.195624</v>
      </c>
      <c r="M786" s="15">
        <f t="shared" si="12"/>
        <v>-346.43451400000049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453</v>
      </c>
      <c r="J787" s="14" t="s">
        <v>966</v>
      </c>
      <c r="K787" s="15">
        <v>1191.3490159999999</v>
      </c>
      <c r="L787" s="15">
        <v>1196.7154169999999</v>
      </c>
      <c r="M787" s="15">
        <f t="shared" si="12"/>
        <v>5.3664009999999962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495</v>
      </c>
      <c r="J788" s="14" t="s">
        <v>709</v>
      </c>
      <c r="K788" s="15">
        <v>757.692364</v>
      </c>
      <c r="L788" s="15">
        <v>732.28024800000003</v>
      </c>
      <c r="M788" s="15">
        <f t="shared" si="12"/>
        <v>-25.412115999999969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454</v>
      </c>
      <c r="J789" s="14" t="s">
        <v>967</v>
      </c>
      <c r="K789" s="15">
        <v>5824.1647160000002</v>
      </c>
      <c r="L789" s="15">
        <v>5728.0653140000004</v>
      </c>
      <c r="M789" s="15">
        <f t="shared" si="12"/>
        <v>-96.099401999999827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455</v>
      </c>
      <c r="J790" s="14" t="s">
        <v>968</v>
      </c>
      <c r="K790" s="15">
        <v>13090.398979</v>
      </c>
      <c r="L790" s="15">
        <v>10641.476961</v>
      </c>
      <c r="M790" s="15">
        <f t="shared" si="12"/>
        <v>-2448.9220179999993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458</v>
      </c>
      <c r="J791" s="14" t="s">
        <v>710</v>
      </c>
      <c r="K791" s="15">
        <v>251731.76708399999</v>
      </c>
      <c r="L791" s="15">
        <v>270734.10921099997</v>
      </c>
      <c r="M791" s="15">
        <f t="shared" si="12"/>
        <v>19002.342126999982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459</v>
      </c>
      <c r="J792" s="14" t="s">
        <v>969</v>
      </c>
      <c r="K792" s="15">
        <v>1858.2298619999999</v>
      </c>
      <c r="L792" s="15">
        <v>1788.91335</v>
      </c>
      <c r="M792" s="15">
        <f t="shared" si="12"/>
        <v>-69.316511999999875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735</v>
      </c>
      <c r="J793" s="14" t="s">
        <v>736</v>
      </c>
      <c r="K793" s="15">
        <v>2183.4137970000002</v>
      </c>
      <c r="L793" s="15">
        <v>2803.8259170000001</v>
      </c>
      <c r="M793" s="15">
        <f t="shared" si="12"/>
        <v>620.41211999999996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20</v>
      </c>
      <c r="J794" s="14" t="s">
        <v>27</v>
      </c>
      <c r="K794" s="15">
        <v>0</v>
      </c>
      <c r="L794" s="15">
        <v>239.83461600000001</v>
      </c>
      <c r="M794" s="15">
        <f t="shared" si="12"/>
        <v>239.83461600000001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631</v>
      </c>
      <c r="J795" s="14" t="s">
        <v>632</v>
      </c>
      <c r="K795" s="15">
        <v>9.8926970000000001</v>
      </c>
      <c r="L795" s="15">
        <v>1.864803</v>
      </c>
      <c r="M795" s="15">
        <f t="shared" si="12"/>
        <v>-8.0278939999999999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970</v>
      </c>
      <c r="J796" s="14" t="s">
        <v>971</v>
      </c>
      <c r="K796" s="15">
        <v>6496.6146360000002</v>
      </c>
      <c r="L796" s="15">
        <v>5303.4687110000004</v>
      </c>
      <c r="M796" s="15">
        <f t="shared" si="12"/>
        <v>-1193.1459249999998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30" t="s">
        <v>444</v>
      </c>
      <c r="I797" s="30"/>
      <c r="J797" s="71"/>
      <c r="K797" s="35">
        <v>52836.208849000002</v>
      </c>
      <c r="L797" s="35">
        <v>48925.438085000002</v>
      </c>
      <c r="M797" s="35">
        <f t="shared" si="12"/>
        <v>-3910.7707640000008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445</v>
      </c>
      <c r="J798" s="14" t="s">
        <v>479</v>
      </c>
      <c r="K798" s="15">
        <v>61412.085655000003</v>
      </c>
      <c r="L798" s="15">
        <v>58492.350964999998</v>
      </c>
      <c r="M798" s="15">
        <f t="shared" si="12"/>
        <v>-2919.7346900000048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449</v>
      </c>
      <c r="J799" s="14" t="s">
        <v>483</v>
      </c>
      <c r="K799" s="15">
        <v>324.74376599999999</v>
      </c>
      <c r="L799" s="15">
        <v>323.70769200000001</v>
      </c>
      <c r="M799" s="15">
        <f t="shared" si="12"/>
        <v>-1.0360739999999851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760</v>
      </c>
      <c r="J800" s="14" t="s">
        <v>761</v>
      </c>
      <c r="K800" s="15">
        <v>-8900.6205719999998</v>
      </c>
      <c r="L800" s="15">
        <v>-9890.6205719999998</v>
      </c>
      <c r="M800" s="15">
        <f t="shared" si="12"/>
        <v>-990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30" t="s">
        <v>881</v>
      </c>
      <c r="I801" s="30"/>
      <c r="J801" s="71"/>
      <c r="K801" s="35">
        <v>558705.74801400001</v>
      </c>
      <c r="L801" s="35">
        <v>571817.99393700005</v>
      </c>
      <c r="M801" s="35">
        <f t="shared" si="12"/>
        <v>13112.245923000039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972</v>
      </c>
      <c r="J802" s="14" t="s">
        <v>973</v>
      </c>
      <c r="K802" s="15">
        <v>409179.30231200001</v>
      </c>
      <c r="L802" s="15">
        <v>408536.29538099997</v>
      </c>
      <c r="M802" s="15">
        <f t="shared" si="12"/>
        <v>-643.00693100003991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974</v>
      </c>
      <c r="J803" s="14" t="s">
        <v>975</v>
      </c>
      <c r="K803" s="15">
        <v>22153.374124000002</v>
      </c>
      <c r="L803" s="15">
        <v>34903.510143</v>
      </c>
      <c r="M803" s="15">
        <f t="shared" si="12"/>
        <v>12750.136018999998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976</v>
      </c>
      <c r="J804" s="14" t="s">
        <v>977</v>
      </c>
      <c r="K804" s="15">
        <v>108279.678371</v>
      </c>
      <c r="L804" s="15">
        <v>106108.41011700001</v>
      </c>
      <c r="M804" s="15">
        <f t="shared" si="12"/>
        <v>-2171.2682539999951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978</v>
      </c>
      <c r="J805" s="14" t="s">
        <v>979</v>
      </c>
      <c r="K805" s="15">
        <v>19093.393207000001</v>
      </c>
      <c r="L805" s="15">
        <v>22269.778296</v>
      </c>
      <c r="M805" s="15">
        <f t="shared" si="12"/>
        <v>3176.3850889999994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5">
        <v>51</v>
      </c>
      <c r="F806" s="24" t="s">
        <v>407</v>
      </c>
      <c r="G806" s="24"/>
      <c r="H806" s="24"/>
      <c r="I806" s="24"/>
      <c r="J806" s="26"/>
      <c r="K806" s="27">
        <v>373525.28643199999</v>
      </c>
      <c r="L806" s="27">
        <v>381477.06383200001</v>
      </c>
      <c r="M806" s="27">
        <f t="shared" si="12"/>
        <v>7951.7774000000209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 t="s">
        <v>16</v>
      </c>
      <c r="H807" s="13"/>
      <c r="I807" s="13"/>
      <c r="J807" s="14"/>
      <c r="K807" s="15">
        <v>373525.28643199999</v>
      </c>
      <c r="L807" s="15">
        <v>381477.06383200001</v>
      </c>
      <c r="M807" s="15">
        <f t="shared" si="12"/>
        <v>7951.7774000000209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30" t="s">
        <v>17</v>
      </c>
      <c r="I808" s="30"/>
      <c r="J808" s="71"/>
      <c r="K808" s="35">
        <v>52298.904820000003</v>
      </c>
      <c r="L808" s="35">
        <v>45271.327333000001</v>
      </c>
      <c r="M808" s="35">
        <f t="shared" si="12"/>
        <v>-7027.5774870000023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13"/>
      <c r="I809" s="13" t="s">
        <v>464</v>
      </c>
      <c r="J809" s="14" t="s">
        <v>709</v>
      </c>
      <c r="K809" s="15">
        <v>147.549386</v>
      </c>
      <c r="L809" s="15">
        <v>145.12276199999999</v>
      </c>
      <c r="M809" s="15">
        <f t="shared" si="12"/>
        <v>-2.4266240000000039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13"/>
      <c r="I810" s="13" t="s">
        <v>468</v>
      </c>
      <c r="J810" s="14" t="s">
        <v>980</v>
      </c>
      <c r="K810" s="15">
        <v>18747.730371000001</v>
      </c>
      <c r="L810" s="15">
        <v>12607.951789999999</v>
      </c>
      <c r="M810" s="15">
        <f t="shared" si="12"/>
        <v>-6139.7785810000023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712</v>
      </c>
      <c r="J811" s="14" t="s">
        <v>981</v>
      </c>
      <c r="K811" s="15">
        <v>52.873434000000003</v>
      </c>
      <c r="L811" s="15">
        <v>52.567889000000001</v>
      </c>
      <c r="M811" s="15">
        <f t="shared" si="12"/>
        <v>-0.30554500000000218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871</v>
      </c>
      <c r="J812" s="14" t="s">
        <v>982</v>
      </c>
      <c r="K812" s="15">
        <v>51.711238999999999</v>
      </c>
      <c r="L812" s="15">
        <v>50.776989</v>
      </c>
      <c r="M812" s="15">
        <f t="shared" si="12"/>
        <v>-0.93424999999999869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983</v>
      </c>
      <c r="J813" s="14" t="s">
        <v>725</v>
      </c>
      <c r="K813" s="15">
        <v>5016.8753159999997</v>
      </c>
      <c r="L813" s="15">
        <v>4102.6083550000003</v>
      </c>
      <c r="M813" s="15">
        <f t="shared" si="12"/>
        <v>-914.26696099999936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984</v>
      </c>
      <c r="J814" s="14" t="s">
        <v>985</v>
      </c>
      <c r="K814" s="15">
        <v>23871.670103</v>
      </c>
      <c r="L814" s="15">
        <v>24653.275285</v>
      </c>
      <c r="M814" s="15">
        <f t="shared" si="12"/>
        <v>781.60518199999933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2261</v>
      </c>
      <c r="J815" s="14" t="s">
        <v>2262</v>
      </c>
      <c r="K815" s="15">
        <v>252.39038300000001</v>
      </c>
      <c r="L815" s="15">
        <v>226.12888799999999</v>
      </c>
      <c r="M815" s="15">
        <f t="shared" si="12"/>
        <v>-26.261495000000025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691</v>
      </c>
      <c r="J816" s="14" t="s">
        <v>2263</v>
      </c>
      <c r="K816" s="15">
        <v>725.29715399999998</v>
      </c>
      <c r="L816" s="15">
        <v>574.96014200000002</v>
      </c>
      <c r="M816" s="15">
        <f t="shared" si="12"/>
        <v>-150.33701199999996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2264</v>
      </c>
      <c r="J817" s="14" t="s">
        <v>2265</v>
      </c>
      <c r="K817" s="15">
        <v>2607.8648459999999</v>
      </c>
      <c r="L817" s="15">
        <v>2423.7599519999999</v>
      </c>
      <c r="M817" s="15">
        <f t="shared" si="12"/>
        <v>-184.10489400000006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2266</v>
      </c>
      <c r="J818" s="14" t="s">
        <v>2267</v>
      </c>
      <c r="K818" s="15">
        <v>4.9425879999999998</v>
      </c>
      <c r="L818" s="15">
        <v>4.8202809999999996</v>
      </c>
      <c r="M818" s="15">
        <f t="shared" si="12"/>
        <v>-0.12230700000000017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986</v>
      </c>
      <c r="J819" s="14" t="s">
        <v>2268</v>
      </c>
      <c r="K819" s="15">
        <v>820</v>
      </c>
      <c r="L819" s="15">
        <v>406.80160000000001</v>
      </c>
      <c r="M819" s="15">
        <f t="shared" si="12"/>
        <v>-413.19839999999999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20</v>
      </c>
      <c r="J820" s="14" t="s">
        <v>27</v>
      </c>
      <c r="K820" s="15">
        <v>0</v>
      </c>
      <c r="L820" s="15">
        <v>19.3004</v>
      </c>
      <c r="M820" s="15">
        <f t="shared" si="12"/>
        <v>19.3004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631</v>
      </c>
      <c r="J821" s="14" t="s">
        <v>632</v>
      </c>
      <c r="K821" s="15">
        <v>0</v>
      </c>
      <c r="L821" s="15">
        <v>3.2530000000000001</v>
      </c>
      <c r="M821" s="15">
        <f t="shared" si="12"/>
        <v>3.2530000000000001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30" t="s">
        <v>444</v>
      </c>
      <c r="I822" s="30"/>
      <c r="J822" s="71"/>
      <c r="K822" s="35">
        <v>57122.057112000002</v>
      </c>
      <c r="L822" s="35">
        <v>68237.469846000007</v>
      </c>
      <c r="M822" s="35">
        <f t="shared" si="12"/>
        <v>11115.412734000005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13"/>
      <c r="I823" s="13" t="s">
        <v>445</v>
      </c>
      <c r="J823" s="14" t="s">
        <v>479</v>
      </c>
      <c r="K823" s="15">
        <v>35795.733938999998</v>
      </c>
      <c r="L823" s="15">
        <v>50608.379249999998</v>
      </c>
      <c r="M823" s="15">
        <f t="shared" si="12"/>
        <v>14812.645311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447</v>
      </c>
      <c r="J824" s="14" t="s">
        <v>987</v>
      </c>
      <c r="K824" s="15">
        <v>21013.472999000001</v>
      </c>
      <c r="L824" s="15">
        <v>17278.241840999999</v>
      </c>
      <c r="M824" s="15">
        <f t="shared" si="12"/>
        <v>-3735.2311580000023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449</v>
      </c>
      <c r="J825" s="14" t="s">
        <v>483</v>
      </c>
      <c r="K825" s="15">
        <v>312.85017399999998</v>
      </c>
      <c r="L825" s="15">
        <v>350.84875499999998</v>
      </c>
      <c r="M825" s="15">
        <f t="shared" si="12"/>
        <v>37.998581000000001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30" t="s">
        <v>881</v>
      </c>
      <c r="I826" s="30"/>
      <c r="J826" s="71"/>
      <c r="K826" s="35">
        <v>264104.32449999999</v>
      </c>
      <c r="L826" s="35">
        <v>267968.26665300003</v>
      </c>
      <c r="M826" s="35">
        <f t="shared" si="12"/>
        <v>3863.94215300004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988</v>
      </c>
      <c r="J827" s="14" t="s">
        <v>989</v>
      </c>
      <c r="K827" s="15">
        <v>2446.5304169999999</v>
      </c>
      <c r="L827" s="15">
        <v>3157.8465849999998</v>
      </c>
      <c r="M827" s="15">
        <f t="shared" si="12"/>
        <v>711.31616799999983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990</v>
      </c>
      <c r="J828" s="14" t="s">
        <v>991</v>
      </c>
      <c r="K828" s="15">
        <v>235.72058799999999</v>
      </c>
      <c r="L828" s="15">
        <v>224.22010599999999</v>
      </c>
      <c r="M828" s="15">
        <f t="shared" si="12"/>
        <v>-11.500482000000005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894</v>
      </c>
      <c r="J829" s="14" t="s">
        <v>992</v>
      </c>
      <c r="K829" s="15">
        <v>48.495990999999997</v>
      </c>
      <c r="L829" s="15">
        <v>331.743425</v>
      </c>
      <c r="M829" s="15">
        <f t="shared" si="12"/>
        <v>283.247434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896</v>
      </c>
      <c r="J830" s="14" t="s">
        <v>993</v>
      </c>
      <c r="K830" s="15">
        <v>2048.4959909999998</v>
      </c>
      <c r="L830" s="15">
        <v>4427.9157450000002</v>
      </c>
      <c r="M830" s="15">
        <f t="shared" si="12"/>
        <v>2379.4197540000005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994</v>
      </c>
      <c r="J831" s="14" t="s">
        <v>995</v>
      </c>
      <c r="K831" s="15">
        <v>450.65168399999999</v>
      </c>
      <c r="L831" s="15">
        <v>370.06352299999998</v>
      </c>
      <c r="M831" s="15">
        <f t="shared" si="12"/>
        <v>-80.588161000000014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898</v>
      </c>
      <c r="J832" s="14" t="s">
        <v>996</v>
      </c>
      <c r="K832" s="15">
        <v>19084.034206</v>
      </c>
      <c r="L832" s="15">
        <v>17521.908602</v>
      </c>
      <c r="M832" s="15">
        <f t="shared" si="12"/>
        <v>-1562.1256040000007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900</v>
      </c>
      <c r="J833" s="14" t="s">
        <v>997</v>
      </c>
      <c r="K833" s="15">
        <v>238945.256716</v>
      </c>
      <c r="L833" s="15">
        <v>240279.97799000001</v>
      </c>
      <c r="M833" s="15">
        <f t="shared" si="12"/>
        <v>1334.7212740000105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998</v>
      </c>
      <c r="J834" s="14" t="s">
        <v>999</v>
      </c>
      <c r="K834" s="15">
        <v>66.043052000000003</v>
      </c>
      <c r="L834" s="15">
        <v>53.795001999999997</v>
      </c>
      <c r="M834" s="15">
        <f t="shared" si="12"/>
        <v>-12.248050000000006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1000</v>
      </c>
      <c r="J835" s="14" t="s">
        <v>1001</v>
      </c>
      <c r="K835" s="15">
        <v>779.09585500000003</v>
      </c>
      <c r="L835" s="15">
        <v>1600.7956750000001</v>
      </c>
      <c r="M835" s="15">
        <f t="shared" si="12"/>
        <v>821.69982000000005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24" t="s">
        <v>417</v>
      </c>
      <c r="E836" s="25"/>
      <c r="F836" s="24"/>
      <c r="G836" s="24"/>
      <c r="H836" s="24"/>
      <c r="I836" s="24"/>
      <c r="J836" s="26"/>
      <c r="K836" s="27">
        <v>961743.46382099995</v>
      </c>
      <c r="L836" s="27">
        <v>1003005.590842</v>
      </c>
      <c r="M836" s="27">
        <f t="shared" si="12"/>
        <v>41262.127021000022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5">
        <v>52</v>
      </c>
      <c r="F837" s="24" t="s">
        <v>418</v>
      </c>
      <c r="G837" s="24"/>
      <c r="H837" s="24"/>
      <c r="I837" s="24"/>
      <c r="J837" s="26"/>
      <c r="K837" s="27">
        <v>544598.07116599998</v>
      </c>
      <c r="L837" s="27">
        <v>585860.198187</v>
      </c>
      <c r="M837" s="27">
        <f t="shared" si="12"/>
        <v>41262.127021000022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 t="s">
        <v>16</v>
      </c>
      <c r="H838" s="13"/>
      <c r="I838" s="13"/>
      <c r="J838" s="14"/>
      <c r="K838" s="15">
        <v>544598.07116599998</v>
      </c>
      <c r="L838" s="15">
        <v>585860.198187</v>
      </c>
      <c r="M838" s="15">
        <f t="shared" si="12"/>
        <v>41262.127021000022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30" t="s">
        <v>17</v>
      </c>
      <c r="I839" s="30"/>
      <c r="J839" s="71"/>
      <c r="K839" s="35">
        <v>460990.12761199998</v>
      </c>
      <c r="L839" s="35">
        <v>502863.41827700002</v>
      </c>
      <c r="M839" s="35">
        <f t="shared" ref="M839:M902" si="13">L839-K839</f>
        <v>41873.290665000037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544</v>
      </c>
      <c r="J840" s="14" t="s">
        <v>1002</v>
      </c>
      <c r="K840" s="15">
        <v>59591.178827999996</v>
      </c>
      <c r="L840" s="15">
        <v>62690.400024000002</v>
      </c>
      <c r="M840" s="15">
        <f t="shared" si="13"/>
        <v>3099.2211960000059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512</v>
      </c>
      <c r="J841" s="14" t="s">
        <v>1003</v>
      </c>
      <c r="K841" s="15">
        <v>21078.719097000001</v>
      </c>
      <c r="L841" s="15">
        <v>22781.634683</v>
      </c>
      <c r="M841" s="15">
        <f t="shared" si="13"/>
        <v>1702.9155859999992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458</v>
      </c>
      <c r="J842" s="14" t="s">
        <v>1004</v>
      </c>
      <c r="K842" s="15">
        <v>1999.1093490000001</v>
      </c>
      <c r="L842" s="15">
        <v>1744.132044</v>
      </c>
      <c r="M842" s="15">
        <f t="shared" si="13"/>
        <v>-254.97730500000011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459</v>
      </c>
      <c r="J843" s="14" t="s">
        <v>1005</v>
      </c>
      <c r="K843" s="15">
        <v>1552.2619460000001</v>
      </c>
      <c r="L843" s="15">
        <v>1557.0168619999999</v>
      </c>
      <c r="M843" s="15">
        <f t="shared" si="13"/>
        <v>4.7549159999998665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461</v>
      </c>
      <c r="J844" s="14" t="s">
        <v>1006</v>
      </c>
      <c r="K844" s="15">
        <v>17441.591753000001</v>
      </c>
      <c r="L844" s="15">
        <v>15816.995856</v>
      </c>
      <c r="M844" s="15">
        <f t="shared" si="13"/>
        <v>-1624.5958970000011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463</v>
      </c>
      <c r="J845" s="14" t="s">
        <v>1007</v>
      </c>
      <c r="K845" s="15">
        <v>1528.2467469999999</v>
      </c>
      <c r="L845" s="15">
        <v>537.27316399999995</v>
      </c>
      <c r="M845" s="15">
        <f t="shared" si="13"/>
        <v>-990.97358299999996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13"/>
      <c r="I846" s="13" t="s">
        <v>464</v>
      </c>
      <c r="J846" s="14" t="s">
        <v>1008</v>
      </c>
      <c r="K846" s="15">
        <v>5185.503487</v>
      </c>
      <c r="L846" s="15">
        <v>5253.2598239999998</v>
      </c>
      <c r="M846" s="15">
        <f t="shared" si="13"/>
        <v>67.756336999999803</v>
      </c>
      <c r="N846" s="23"/>
      <c r="O846" s="23"/>
      <c r="P846" s="23"/>
      <c r="Q846" s="23"/>
    </row>
    <row r="847" spans="1:17" ht="30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465</v>
      </c>
      <c r="J847" s="14" t="s">
        <v>1009</v>
      </c>
      <c r="K847" s="15">
        <v>0</v>
      </c>
      <c r="L847" s="15">
        <v>1.249609</v>
      </c>
      <c r="M847" s="15">
        <f t="shared" si="13"/>
        <v>1.249609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1010</v>
      </c>
      <c r="J848" s="14" t="s">
        <v>1011</v>
      </c>
      <c r="K848" s="15">
        <v>269964.19948900002</v>
      </c>
      <c r="L848" s="15">
        <v>243830.80781599999</v>
      </c>
      <c r="M848" s="15">
        <f t="shared" si="13"/>
        <v>-26133.391673000035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20</v>
      </c>
      <c r="J849" s="14" t="s">
        <v>27</v>
      </c>
      <c r="K849" s="15">
        <v>13087.375424</v>
      </c>
      <c r="L849" s="15">
        <v>19522.392866999999</v>
      </c>
      <c r="M849" s="15">
        <f t="shared" si="13"/>
        <v>6435.0174429999988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631</v>
      </c>
      <c r="J850" s="14" t="s">
        <v>632</v>
      </c>
      <c r="K850" s="15">
        <v>19353.947493</v>
      </c>
      <c r="L850" s="15">
        <v>720.84751000000006</v>
      </c>
      <c r="M850" s="15">
        <f t="shared" si="13"/>
        <v>-18633.099983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970</v>
      </c>
      <c r="J851" s="14" t="s">
        <v>971</v>
      </c>
      <c r="K851" s="15">
        <v>706.98520099999996</v>
      </c>
      <c r="L851" s="15">
        <v>1361.066098</v>
      </c>
      <c r="M851" s="15">
        <f t="shared" si="13"/>
        <v>654.08089700000005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1012</v>
      </c>
      <c r="J852" s="14" t="s">
        <v>1013</v>
      </c>
      <c r="K852" s="15">
        <v>1673.330457</v>
      </c>
      <c r="L852" s="15">
        <v>1222.127205</v>
      </c>
      <c r="M852" s="15">
        <f t="shared" si="13"/>
        <v>-451.20325200000002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13"/>
      <c r="I853" s="13" t="s">
        <v>1014</v>
      </c>
      <c r="J853" s="14" t="s">
        <v>1015</v>
      </c>
      <c r="K853" s="15">
        <v>293.323578</v>
      </c>
      <c r="L853" s="15">
        <v>355.29580299999998</v>
      </c>
      <c r="M853" s="15">
        <f t="shared" si="13"/>
        <v>61.97222499999998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434</v>
      </c>
      <c r="J854" s="14" t="s">
        <v>1078</v>
      </c>
      <c r="K854" s="15">
        <v>47534.354763000003</v>
      </c>
      <c r="L854" s="15">
        <v>125468.91891199999</v>
      </c>
      <c r="M854" s="15">
        <f t="shared" si="13"/>
        <v>77934.564148999983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30" t="s">
        <v>444</v>
      </c>
      <c r="I855" s="30"/>
      <c r="J855" s="71"/>
      <c r="K855" s="35">
        <v>18256.835793999999</v>
      </c>
      <c r="L855" s="35">
        <v>18314.128636000001</v>
      </c>
      <c r="M855" s="35">
        <f t="shared" si="13"/>
        <v>57.292842000002565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445</v>
      </c>
      <c r="J856" s="14" t="s">
        <v>479</v>
      </c>
      <c r="K856" s="15">
        <v>17361.577624000001</v>
      </c>
      <c r="L856" s="15">
        <v>19303.994592999999</v>
      </c>
      <c r="M856" s="15">
        <f t="shared" si="13"/>
        <v>1942.4169689999981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449</v>
      </c>
      <c r="J857" s="14" t="s">
        <v>483</v>
      </c>
      <c r="K857" s="15">
        <v>895.25816999999995</v>
      </c>
      <c r="L857" s="15">
        <v>673.32670499999995</v>
      </c>
      <c r="M857" s="15">
        <f t="shared" si="13"/>
        <v>-221.931465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760</v>
      </c>
      <c r="J858" s="14" t="s">
        <v>761</v>
      </c>
      <c r="K858" s="15">
        <v>0</v>
      </c>
      <c r="L858" s="15">
        <v>-1663.1926619999999</v>
      </c>
      <c r="M858" s="15">
        <f t="shared" si="13"/>
        <v>-1663.1926619999999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30" t="s">
        <v>881</v>
      </c>
      <c r="I859" s="30"/>
      <c r="J859" s="71"/>
      <c r="K859" s="35">
        <v>65351.107759999999</v>
      </c>
      <c r="L859" s="35">
        <v>64682.651274000003</v>
      </c>
      <c r="M859" s="35">
        <f t="shared" si="13"/>
        <v>-668.45648599999549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13"/>
      <c r="I860" s="13" t="s">
        <v>974</v>
      </c>
      <c r="J860" s="14" t="s">
        <v>1016</v>
      </c>
      <c r="K860" s="15">
        <v>65351.107759999999</v>
      </c>
      <c r="L860" s="15">
        <v>64682.651274000003</v>
      </c>
      <c r="M860" s="15">
        <f t="shared" si="13"/>
        <v>-668.45648599999549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5">
        <v>53</v>
      </c>
      <c r="F861" s="24" t="s">
        <v>421</v>
      </c>
      <c r="G861" s="24"/>
      <c r="H861" s="24"/>
      <c r="I861" s="24"/>
      <c r="J861" s="26"/>
      <c r="K861" s="27">
        <v>417145.39265499997</v>
      </c>
      <c r="L861" s="27">
        <v>417145.39265499997</v>
      </c>
      <c r="M861" s="27">
        <f t="shared" si="13"/>
        <v>0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 t="s">
        <v>16</v>
      </c>
      <c r="H862" s="13"/>
      <c r="I862" s="13"/>
      <c r="J862" s="14"/>
      <c r="K862" s="15">
        <v>417145.39265499997</v>
      </c>
      <c r="L862" s="15">
        <v>417145.39265499997</v>
      </c>
      <c r="M862" s="15">
        <f t="shared" si="13"/>
        <v>0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30" t="s">
        <v>17</v>
      </c>
      <c r="I863" s="30"/>
      <c r="J863" s="71"/>
      <c r="K863" s="35">
        <v>349616.65257199999</v>
      </c>
      <c r="L863" s="35">
        <v>349616.65257199999</v>
      </c>
      <c r="M863" s="35">
        <f t="shared" si="13"/>
        <v>0</v>
      </c>
      <c r="N863" s="23"/>
      <c r="O863" s="23"/>
      <c r="P863" s="23"/>
      <c r="Q863" s="23"/>
    </row>
    <row r="864" spans="1:17" ht="30" x14ac:dyDescent="0.3">
      <c r="A864" s="23"/>
      <c r="B864" s="22"/>
      <c r="C864" s="22"/>
      <c r="D864" s="13"/>
      <c r="E864" s="28"/>
      <c r="F864" s="13"/>
      <c r="G864" s="13"/>
      <c r="H864" s="13"/>
      <c r="I864" s="13" t="s">
        <v>1017</v>
      </c>
      <c r="J864" s="14" t="s">
        <v>1018</v>
      </c>
      <c r="K864" s="15">
        <v>87700.823369999998</v>
      </c>
      <c r="L864" s="15">
        <v>87700.823369999998</v>
      </c>
      <c r="M864" s="15">
        <f t="shared" si="13"/>
        <v>0</v>
      </c>
      <c r="N864" s="23"/>
      <c r="O864" s="23"/>
      <c r="P864" s="23"/>
      <c r="Q864" s="23"/>
    </row>
    <row r="865" spans="1:17" ht="30" x14ac:dyDescent="0.3">
      <c r="A865" s="23"/>
      <c r="B865" s="22"/>
      <c r="C865" s="22"/>
      <c r="D865" s="13"/>
      <c r="E865" s="28"/>
      <c r="F865" s="13"/>
      <c r="G865" s="13"/>
      <c r="H865" s="13"/>
      <c r="I865" s="13" t="s">
        <v>1019</v>
      </c>
      <c r="J865" s="14" t="s">
        <v>1020</v>
      </c>
      <c r="K865" s="15">
        <v>6726.3588339999997</v>
      </c>
      <c r="L865" s="15">
        <v>6726.3588339999997</v>
      </c>
      <c r="M865" s="15">
        <f t="shared" si="13"/>
        <v>0</v>
      </c>
      <c r="N865" s="23"/>
      <c r="O865" s="23"/>
      <c r="P865" s="23"/>
      <c r="Q865" s="23"/>
    </row>
    <row r="866" spans="1:17" ht="30" x14ac:dyDescent="0.3">
      <c r="A866" s="23"/>
      <c r="B866" s="22"/>
      <c r="C866" s="22"/>
      <c r="D866" s="13"/>
      <c r="E866" s="28"/>
      <c r="F866" s="13"/>
      <c r="G866" s="13"/>
      <c r="H866" s="13"/>
      <c r="I866" s="13" t="s">
        <v>2269</v>
      </c>
      <c r="J866" s="14" t="s">
        <v>2270</v>
      </c>
      <c r="K866" s="15">
        <v>99.700976999999995</v>
      </c>
      <c r="L866" s="15">
        <v>99.700976999999995</v>
      </c>
      <c r="M866" s="15">
        <f t="shared" si="13"/>
        <v>0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1021</v>
      </c>
      <c r="J867" s="14" t="s">
        <v>1022</v>
      </c>
      <c r="K867" s="15">
        <v>9396.2492199999997</v>
      </c>
      <c r="L867" s="15">
        <v>9396.2492199999997</v>
      </c>
      <c r="M867" s="15">
        <f t="shared" si="13"/>
        <v>0</v>
      </c>
      <c r="N867" s="23"/>
      <c r="O867" s="23"/>
      <c r="P867" s="23"/>
      <c r="Q867" s="23"/>
    </row>
    <row r="868" spans="1:17" ht="30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1023</v>
      </c>
      <c r="J868" s="14" t="s">
        <v>1024</v>
      </c>
      <c r="K868" s="15">
        <v>37451.487322000001</v>
      </c>
      <c r="L868" s="15">
        <v>37451.487322000001</v>
      </c>
      <c r="M868" s="15">
        <f t="shared" si="13"/>
        <v>0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1025</v>
      </c>
      <c r="J869" s="14" t="s">
        <v>1026</v>
      </c>
      <c r="K869" s="15">
        <v>16914.928562000001</v>
      </c>
      <c r="L869" s="15">
        <v>16914.928562000001</v>
      </c>
      <c r="M869" s="15">
        <f t="shared" si="13"/>
        <v>0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1027</v>
      </c>
      <c r="J870" s="14" t="s">
        <v>1008</v>
      </c>
      <c r="K870" s="15">
        <v>4998.6999230000001</v>
      </c>
      <c r="L870" s="15">
        <v>4998.6999230000001</v>
      </c>
      <c r="M870" s="15">
        <f t="shared" si="13"/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1028</v>
      </c>
      <c r="J871" s="14" t="s">
        <v>1029</v>
      </c>
      <c r="K871" s="15">
        <v>2485.5713519999999</v>
      </c>
      <c r="L871" s="15">
        <v>2485.5713519999999</v>
      </c>
      <c r="M871" s="15">
        <f t="shared" si="13"/>
        <v>0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13"/>
      <c r="I872" s="13" t="s">
        <v>1030</v>
      </c>
      <c r="J872" s="14" t="s">
        <v>2271</v>
      </c>
      <c r="K872" s="15">
        <v>52931.6</v>
      </c>
      <c r="L872" s="15">
        <v>52931.6</v>
      </c>
      <c r="M872" s="15">
        <f t="shared" si="13"/>
        <v>0</v>
      </c>
      <c r="N872" s="23"/>
      <c r="O872" s="23"/>
      <c r="P872" s="23"/>
      <c r="Q872" s="23"/>
    </row>
    <row r="873" spans="1:17" ht="30" x14ac:dyDescent="0.3">
      <c r="A873" s="23"/>
      <c r="B873" s="22"/>
      <c r="C873" s="22"/>
      <c r="D873" s="13"/>
      <c r="E873" s="28"/>
      <c r="F873" s="13"/>
      <c r="G873" s="13"/>
      <c r="H873" s="13"/>
      <c r="I873" s="13" t="s">
        <v>1031</v>
      </c>
      <c r="J873" s="14" t="s">
        <v>1032</v>
      </c>
      <c r="K873" s="15">
        <v>522.23303099999998</v>
      </c>
      <c r="L873" s="15">
        <v>522.23303099999998</v>
      </c>
      <c r="M873" s="15">
        <f t="shared" si="13"/>
        <v>0</v>
      </c>
      <c r="N873" s="23"/>
      <c r="O873" s="23"/>
      <c r="P873" s="23"/>
      <c r="Q873" s="23"/>
    </row>
    <row r="874" spans="1:17" ht="30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1033</v>
      </c>
      <c r="J874" s="14" t="s">
        <v>1034</v>
      </c>
      <c r="K874" s="15">
        <v>30.095359999999999</v>
      </c>
      <c r="L874" s="15">
        <v>30.095359999999999</v>
      </c>
      <c r="M874" s="15">
        <f t="shared" si="13"/>
        <v>0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1035</v>
      </c>
      <c r="J875" s="14" t="s">
        <v>1036</v>
      </c>
      <c r="K875" s="15">
        <v>14267.807887999999</v>
      </c>
      <c r="L875" s="15">
        <v>14267.807887999999</v>
      </c>
      <c r="M875" s="15">
        <f t="shared" si="13"/>
        <v>0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497</v>
      </c>
      <c r="J876" s="14" t="s">
        <v>498</v>
      </c>
      <c r="K876" s="15">
        <v>304.76401499999997</v>
      </c>
      <c r="L876" s="15">
        <v>304.76401499999997</v>
      </c>
      <c r="M876" s="15">
        <f t="shared" si="13"/>
        <v>0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13"/>
      <c r="I877" s="13" t="s">
        <v>20</v>
      </c>
      <c r="J877" s="14" t="s">
        <v>27</v>
      </c>
      <c r="K877" s="15">
        <v>10168.324509</v>
      </c>
      <c r="L877" s="15">
        <v>10168.324509</v>
      </c>
      <c r="M877" s="15">
        <f t="shared" si="13"/>
        <v>0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631</v>
      </c>
      <c r="J878" s="14" t="s">
        <v>632</v>
      </c>
      <c r="K878" s="15">
        <v>109.367518</v>
      </c>
      <c r="L878" s="15">
        <v>109.367518</v>
      </c>
      <c r="M878" s="15">
        <f t="shared" si="13"/>
        <v>0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13"/>
      <c r="I879" s="13" t="s">
        <v>970</v>
      </c>
      <c r="J879" s="14" t="s">
        <v>971</v>
      </c>
      <c r="K879" s="15">
        <v>7990.7360699999999</v>
      </c>
      <c r="L879" s="15">
        <v>7990.7360699999999</v>
      </c>
      <c r="M879" s="15">
        <f t="shared" si="13"/>
        <v>0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8"/>
      <c r="F880" s="13"/>
      <c r="G880" s="13"/>
      <c r="H880" s="13"/>
      <c r="I880" s="13" t="s">
        <v>1037</v>
      </c>
      <c r="J880" s="14" t="s">
        <v>1038</v>
      </c>
      <c r="K880" s="15">
        <v>16482.003488999999</v>
      </c>
      <c r="L880" s="15">
        <v>16482.003488999999</v>
      </c>
      <c r="M880" s="15">
        <f t="shared" si="13"/>
        <v>0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8"/>
      <c r="F881" s="13"/>
      <c r="G881" s="13"/>
      <c r="H881" s="13"/>
      <c r="I881" s="13" t="s">
        <v>1039</v>
      </c>
      <c r="J881" s="14" t="s">
        <v>1040</v>
      </c>
      <c r="K881" s="15">
        <v>2515.7109999999998</v>
      </c>
      <c r="L881" s="15">
        <v>2515.7109999999998</v>
      </c>
      <c r="M881" s="15">
        <f t="shared" si="13"/>
        <v>0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/>
      <c r="H882" s="13"/>
      <c r="I882" s="13" t="s">
        <v>1041</v>
      </c>
      <c r="J882" s="14" t="s">
        <v>1042</v>
      </c>
      <c r="K882" s="15">
        <v>1306.296693</v>
      </c>
      <c r="L882" s="15">
        <v>1306.296693</v>
      </c>
      <c r="M882" s="15">
        <f t="shared" si="13"/>
        <v>0</v>
      </c>
      <c r="N882" s="23"/>
      <c r="O882" s="23"/>
      <c r="P882" s="23"/>
      <c r="Q882" s="23"/>
    </row>
    <row r="883" spans="1:17" ht="30" x14ac:dyDescent="0.3">
      <c r="A883" s="23"/>
      <c r="B883" s="22"/>
      <c r="C883" s="22"/>
      <c r="D883" s="13"/>
      <c r="E883" s="28"/>
      <c r="F883" s="13"/>
      <c r="G883" s="13"/>
      <c r="H883" s="13"/>
      <c r="I883" s="13" t="s">
        <v>1043</v>
      </c>
      <c r="J883" s="14" t="s">
        <v>1044</v>
      </c>
      <c r="K883" s="15">
        <v>77213.893439000007</v>
      </c>
      <c r="L883" s="15">
        <v>77213.893439000007</v>
      </c>
      <c r="M883" s="15">
        <f t="shared" si="13"/>
        <v>0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30" t="s">
        <v>444</v>
      </c>
      <c r="I884" s="30"/>
      <c r="J884" s="71"/>
      <c r="K884" s="35">
        <v>20382.740083000001</v>
      </c>
      <c r="L884" s="35">
        <v>20382.740083000001</v>
      </c>
      <c r="M884" s="35">
        <f t="shared" si="13"/>
        <v>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/>
      <c r="H885" s="13"/>
      <c r="I885" s="13" t="s">
        <v>445</v>
      </c>
      <c r="J885" s="14" t="s">
        <v>479</v>
      </c>
      <c r="K885" s="15">
        <v>17974.715155999998</v>
      </c>
      <c r="L885" s="15">
        <v>17974.715155999998</v>
      </c>
      <c r="M885" s="15">
        <f t="shared" si="13"/>
        <v>0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/>
      <c r="H886" s="13"/>
      <c r="I886" s="13" t="s">
        <v>449</v>
      </c>
      <c r="J886" s="14" t="s">
        <v>483</v>
      </c>
      <c r="K886" s="15">
        <v>83.124927</v>
      </c>
      <c r="L886" s="15">
        <v>83.124927</v>
      </c>
      <c r="M886" s="15">
        <f t="shared" si="13"/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13"/>
      <c r="I887" s="13" t="s">
        <v>760</v>
      </c>
      <c r="J887" s="14" t="s">
        <v>761</v>
      </c>
      <c r="K887" s="15">
        <v>2324.9</v>
      </c>
      <c r="L887" s="15">
        <v>2324.9</v>
      </c>
      <c r="M887" s="15">
        <f t="shared" si="13"/>
        <v>0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30" t="s">
        <v>881</v>
      </c>
      <c r="I888" s="30"/>
      <c r="J888" s="71"/>
      <c r="K888" s="35">
        <v>47146</v>
      </c>
      <c r="L888" s="35">
        <v>47146</v>
      </c>
      <c r="M888" s="35">
        <f t="shared" si="13"/>
        <v>0</v>
      </c>
      <c r="N888" s="23"/>
      <c r="O888" s="23"/>
      <c r="P888" s="23"/>
      <c r="Q888" s="23"/>
    </row>
    <row r="889" spans="1:17" ht="15" x14ac:dyDescent="0.3">
      <c r="A889" s="23"/>
      <c r="B889" s="22"/>
      <c r="C889" s="22"/>
      <c r="D889" s="13"/>
      <c r="E889" s="28"/>
      <c r="F889" s="13"/>
      <c r="G889" s="13"/>
      <c r="H889" s="13"/>
      <c r="I889" s="13" t="s">
        <v>972</v>
      </c>
      <c r="J889" s="14" t="s">
        <v>1045</v>
      </c>
      <c r="K889" s="15">
        <v>47146</v>
      </c>
      <c r="L889" s="15">
        <v>47146</v>
      </c>
      <c r="M889" s="15">
        <f t="shared" si="13"/>
        <v>0</v>
      </c>
      <c r="N889" s="23"/>
      <c r="O889" s="23"/>
      <c r="P889" s="23"/>
      <c r="Q889" s="23"/>
    </row>
    <row r="890" spans="1:17" s="1" customFormat="1" ht="20.100000000000001" customHeight="1" thickBot="1" x14ac:dyDescent="0.3">
      <c r="A890" s="49"/>
      <c r="B890" s="50" t="s">
        <v>1046</v>
      </c>
      <c r="C890" s="50"/>
      <c r="D890" s="50"/>
      <c r="E890" s="50"/>
      <c r="F890" s="50"/>
      <c r="G890" s="50"/>
      <c r="H890" s="50"/>
      <c r="I890" s="50"/>
      <c r="J890" s="51"/>
      <c r="K890" s="51">
        <v>1677397.3421070001</v>
      </c>
      <c r="L890" s="51">
        <v>1653603.734961</v>
      </c>
      <c r="M890" s="51">
        <f t="shared" si="13"/>
        <v>-23793.607146000024</v>
      </c>
      <c r="N890" s="15"/>
      <c r="O890" s="15"/>
      <c r="P890" s="15"/>
      <c r="Q890" s="15"/>
    </row>
    <row r="891" spans="1:17" ht="15" x14ac:dyDescent="0.3">
      <c r="A891" s="23"/>
      <c r="B891" s="22"/>
      <c r="C891" s="22"/>
      <c r="D891" s="24" t="s">
        <v>424</v>
      </c>
      <c r="E891" s="25"/>
      <c r="F891" s="24"/>
      <c r="G891" s="24"/>
      <c r="H891" s="24"/>
      <c r="I891" s="24"/>
      <c r="J891" s="26"/>
      <c r="K891" s="27">
        <v>1505839.3562680001</v>
      </c>
      <c r="L891" s="27">
        <v>1480839.3562680001</v>
      </c>
      <c r="M891" s="27">
        <f t="shared" si="13"/>
        <v>-25000</v>
      </c>
      <c r="N891" s="23"/>
      <c r="O891" s="23"/>
      <c r="P891" s="23"/>
      <c r="Q891" s="23"/>
    </row>
    <row r="892" spans="1:17" ht="15" x14ac:dyDescent="0.3">
      <c r="A892" s="23"/>
      <c r="B892" s="22"/>
      <c r="C892" s="22"/>
      <c r="D892" s="13"/>
      <c r="E892" s="25">
        <v>24</v>
      </c>
      <c r="F892" s="24" t="s">
        <v>425</v>
      </c>
      <c r="G892" s="24"/>
      <c r="H892" s="24"/>
      <c r="I892" s="24"/>
      <c r="J892" s="26"/>
      <c r="K892" s="27">
        <v>541094.614451</v>
      </c>
      <c r="L892" s="27">
        <v>541094.614451</v>
      </c>
      <c r="M892" s="27">
        <f t="shared" si="13"/>
        <v>0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8"/>
      <c r="F893" s="13"/>
      <c r="G893" s="13" t="s">
        <v>1046</v>
      </c>
      <c r="H893" s="13"/>
      <c r="I893" s="13"/>
      <c r="J893" s="14"/>
      <c r="K893" s="15">
        <v>541094.614451</v>
      </c>
      <c r="L893" s="15">
        <v>541094.614451</v>
      </c>
      <c r="M893" s="15">
        <f t="shared" si="13"/>
        <v>0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/>
      <c r="H894" s="30" t="s">
        <v>1046</v>
      </c>
      <c r="I894" s="30"/>
      <c r="J894" s="71"/>
      <c r="K894" s="35">
        <v>541094.614451</v>
      </c>
      <c r="L894" s="35">
        <v>541094.614451</v>
      </c>
      <c r="M894" s="35">
        <f t="shared" si="13"/>
        <v>0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8"/>
      <c r="F895" s="13"/>
      <c r="G895" s="13"/>
      <c r="H895" s="13"/>
      <c r="I895" s="13" t="s">
        <v>1047</v>
      </c>
      <c r="J895" s="14" t="s">
        <v>1048</v>
      </c>
      <c r="K895" s="15">
        <v>436593.35414200003</v>
      </c>
      <c r="L895" s="15">
        <v>441175.85414200003</v>
      </c>
      <c r="M895" s="15">
        <f t="shared" si="13"/>
        <v>4582.5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/>
      <c r="H896" s="13"/>
      <c r="I896" s="13" t="s">
        <v>1049</v>
      </c>
      <c r="J896" s="14" t="s">
        <v>1050</v>
      </c>
      <c r="K896" s="15">
        <v>3941.252954</v>
      </c>
      <c r="L896" s="15">
        <v>3941.252954</v>
      </c>
      <c r="M896" s="15">
        <f t="shared" si="13"/>
        <v>0</v>
      </c>
      <c r="N896" s="23"/>
      <c r="O896" s="23"/>
      <c r="P896" s="23"/>
      <c r="Q896" s="23"/>
    </row>
    <row r="897" spans="1:17" ht="15" x14ac:dyDescent="0.3">
      <c r="A897" s="23"/>
      <c r="B897" s="22"/>
      <c r="C897" s="22"/>
      <c r="D897" s="13"/>
      <c r="E897" s="28"/>
      <c r="F897" s="13"/>
      <c r="G897" s="13"/>
      <c r="H897" s="13"/>
      <c r="I897" s="13" t="s">
        <v>1051</v>
      </c>
      <c r="J897" s="14" t="s">
        <v>1052</v>
      </c>
      <c r="K897" s="15">
        <v>43.263855</v>
      </c>
      <c r="L897" s="15">
        <v>73.263855000000007</v>
      </c>
      <c r="M897" s="15">
        <f t="shared" si="13"/>
        <v>30.000000000000007</v>
      </c>
      <c r="N897" s="23"/>
      <c r="O897" s="23"/>
      <c r="P897" s="23"/>
      <c r="Q897" s="23"/>
    </row>
    <row r="898" spans="1:17" ht="15" x14ac:dyDescent="0.3">
      <c r="A898" s="23"/>
      <c r="B898" s="22"/>
      <c r="C898" s="22"/>
      <c r="D898" s="13"/>
      <c r="E898" s="28"/>
      <c r="F898" s="13"/>
      <c r="G898" s="13"/>
      <c r="H898" s="13"/>
      <c r="I898" s="13" t="s">
        <v>1053</v>
      </c>
      <c r="J898" s="14" t="s">
        <v>1054</v>
      </c>
      <c r="K898" s="15">
        <v>3714.8153649999999</v>
      </c>
      <c r="L898" s="15">
        <v>3733.3153649999999</v>
      </c>
      <c r="M898" s="15">
        <f t="shared" si="13"/>
        <v>18.5</v>
      </c>
      <c r="N898" s="23"/>
      <c r="O898" s="23"/>
      <c r="P898" s="23"/>
      <c r="Q898" s="23"/>
    </row>
    <row r="899" spans="1:17" ht="15" x14ac:dyDescent="0.3">
      <c r="A899" s="23"/>
      <c r="B899" s="22"/>
      <c r="C899" s="22"/>
      <c r="D899" s="13"/>
      <c r="E899" s="28"/>
      <c r="F899" s="13"/>
      <c r="G899" s="13"/>
      <c r="H899" s="13"/>
      <c r="I899" s="13" t="s">
        <v>1055</v>
      </c>
      <c r="J899" s="14" t="s">
        <v>1056</v>
      </c>
      <c r="K899" s="15">
        <v>77500.942223000005</v>
      </c>
      <c r="L899" s="15">
        <v>72869.942223000005</v>
      </c>
      <c r="M899" s="15">
        <f t="shared" si="13"/>
        <v>-4631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28"/>
      <c r="F900" s="13"/>
      <c r="G900" s="13"/>
      <c r="H900" s="13"/>
      <c r="I900" s="13" t="s">
        <v>2630</v>
      </c>
      <c r="J900" s="14" t="s">
        <v>2631</v>
      </c>
      <c r="K900" s="15">
        <v>6.5700000000000003E-4</v>
      </c>
      <c r="L900" s="15">
        <v>6.5700000000000003E-4</v>
      </c>
      <c r="M900" s="15">
        <f t="shared" si="13"/>
        <v>0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8"/>
      <c r="F901" s="13"/>
      <c r="G901" s="13"/>
      <c r="H901" s="13"/>
      <c r="I901" s="13" t="s">
        <v>1057</v>
      </c>
      <c r="J901" s="14" t="s">
        <v>1058</v>
      </c>
      <c r="K901" s="15">
        <v>132.565</v>
      </c>
      <c r="L901" s="15">
        <v>432.565</v>
      </c>
      <c r="M901" s="15">
        <f t="shared" si="13"/>
        <v>300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8"/>
      <c r="F902" s="13"/>
      <c r="G902" s="13"/>
      <c r="H902" s="13"/>
      <c r="I902" s="13" t="s">
        <v>1059</v>
      </c>
      <c r="J902" s="14" t="s">
        <v>1060</v>
      </c>
      <c r="K902" s="15">
        <v>964.85863099999995</v>
      </c>
      <c r="L902" s="15">
        <v>964.85863099999995</v>
      </c>
      <c r="M902" s="15">
        <f t="shared" si="13"/>
        <v>0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8"/>
      <c r="F903" s="13"/>
      <c r="G903" s="13"/>
      <c r="H903" s="13"/>
      <c r="I903" s="13" t="s">
        <v>1061</v>
      </c>
      <c r="J903" s="14" t="s">
        <v>1062</v>
      </c>
      <c r="K903" s="15">
        <v>18203.561624000002</v>
      </c>
      <c r="L903" s="15">
        <v>17903.561624000002</v>
      </c>
      <c r="M903" s="15">
        <f t="shared" ref="M903:M936" si="14">L903-K903</f>
        <v>-300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25">
        <v>28</v>
      </c>
      <c r="F904" s="24" t="s">
        <v>426</v>
      </c>
      <c r="G904" s="24"/>
      <c r="H904" s="24"/>
      <c r="I904" s="24"/>
      <c r="J904" s="26"/>
      <c r="K904" s="27">
        <v>921402.64091700001</v>
      </c>
      <c r="L904" s="27">
        <v>921402.64091700001</v>
      </c>
      <c r="M904" s="27">
        <f t="shared" si="14"/>
        <v>0</v>
      </c>
      <c r="N904" s="23"/>
      <c r="O904" s="23"/>
      <c r="P904" s="23"/>
      <c r="Q904" s="23"/>
    </row>
    <row r="905" spans="1:17" ht="15" x14ac:dyDescent="0.3">
      <c r="A905" s="23"/>
      <c r="B905" s="22"/>
      <c r="C905" s="22"/>
      <c r="D905" s="13"/>
      <c r="E905" s="28"/>
      <c r="F905" s="13"/>
      <c r="G905" s="13" t="s">
        <v>1046</v>
      </c>
      <c r="H905" s="13"/>
      <c r="I905" s="13"/>
      <c r="J905" s="14"/>
      <c r="K905" s="15">
        <v>921402.64091700001</v>
      </c>
      <c r="L905" s="15">
        <v>921402.64091700001</v>
      </c>
      <c r="M905" s="15">
        <f t="shared" si="14"/>
        <v>0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8"/>
      <c r="F906" s="13"/>
      <c r="G906" s="13"/>
      <c r="H906" s="30" t="s">
        <v>1046</v>
      </c>
      <c r="I906" s="30"/>
      <c r="J906" s="71"/>
      <c r="K906" s="35">
        <v>921402.64091700001</v>
      </c>
      <c r="L906" s="35">
        <v>921402.64091700001</v>
      </c>
      <c r="M906" s="35">
        <f t="shared" si="14"/>
        <v>0</v>
      </c>
      <c r="N906" s="23"/>
      <c r="O906" s="23"/>
      <c r="P906" s="23"/>
      <c r="Q906" s="23"/>
    </row>
    <row r="907" spans="1:17" ht="15" x14ac:dyDescent="0.3">
      <c r="A907" s="23"/>
      <c r="B907" s="22"/>
      <c r="C907" s="22"/>
      <c r="D907" s="13"/>
      <c r="E907" s="28"/>
      <c r="F907" s="13"/>
      <c r="G907" s="13"/>
      <c r="H907" s="13"/>
      <c r="I907" s="13" t="s">
        <v>1063</v>
      </c>
      <c r="J907" s="14" t="s">
        <v>1064</v>
      </c>
      <c r="K907" s="15">
        <v>671773.82030799997</v>
      </c>
      <c r="L907" s="15">
        <v>665001.15678900003</v>
      </c>
      <c r="M907" s="15">
        <f t="shared" si="14"/>
        <v>-6772.6635189999361</v>
      </c>
      <c r="N907" s="23"/>
      <c r="O907" s="23"/>
      <c r="P907" s="23"/>
      <c r="Q907" s="23"/>
    </row>
    <row r="908" spans="1:17" ht="15" x14ac:dyDescent="0.3">
      <c r="A908" s="23"/>
      <c r="B908" s="22"/>
      <c r="C908" s="22"/>
      <c r="D908" s="13"/>
      <c r="E908" s="28"/>
      <c r="F908" s="13"/>
      <c r="G908" s="13"/>
      <c r="H908" s="13"/>
      <c r="I908" s="13" t="s">
        <v>1065</v>
      </c>
      <c r="J908" s="14" t="s">
        <v>1066</v>
      </c>
      <c r="K908" s="15">
        <v>33517.596583999999</v>
      </c>
      <c r="L908" s="15">
        <v>33517.596583999999</v>
      </c>
      <c r="M908" s="15">
        <f t="shared" si="14"/>
        <v>0</v>
      </c>
      <c r="N908" s="23"/>
      <c r="O908" s="23"/>
      <c r="P908" s="23"/>
      <c r="Q908" s="23"/>
    </row>
    <row r="909" spans="1:17" ht="15" x14ac:dyDescent="0.3">
      <c r="A909" s="23"/>
      <c r="B909" s="22"/>
      <c r="C909" s="22"/>
      <c r="D909" s="13"/>
      <c r="E909" s="28"/>
      <c r="F909" s="13"/>
      <c r="G909" s="13"/>
      <c r="H909" s="13"/>
      <c r="I909" s="13" t="s">
        <v>1067</v>
      </c>
      <c r="J909" s="14" t="s">
        <v>1068</v>
      </c>
      <c r="K909" s="15">
        <v>213313.91542500001</v>
      </c>
      <c r="L909" s="15">
        <v>220086.57894400001</v>
      </c>
      <c r="M909" s="15">
        <f t="shared" si="14"/>
        <v>6772.6635189999943</v>
      </c>
      <c r="N909" s="23"/>
      <c r="O909" s="23"/>
      <c r="P909" s="23"/>
      <c r="Q909" s="23"/>
    </row>
    <row r="910" spans="1:17" ht="15" x14ac:dyDescent="0.3">
      <c r="A910" s="23"/>
      <c r="B910" s="22"/>
      <c r="C910" s="22"/>
      <c r="D910" s="13"/>
      <c r="E910" s="28"/>
      <c r="F910" s="13"/>
      <c r="G910" s="13"/>
      <c r="H910" s="13"/>
      <c r="I910" s="13" t="s">
        <v>1069</v>
      </c>
      <c r="J910" s="14" t="s">
        <v>1070</v>
      </c>
      <c r="K910" s="15">
        <v>2797.3085999999998</v>
      </c>
      <c r="L910" s="15">
        <v>2797.3085999999998</v>
      </c>
      <c r="M910" s="15">
        <f t="shared" si="14"/>
        <v>0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5">
        <v>30</v>
      </c>
      <c r="F911" s="24" t="s">
        <v>427</v>
      </c>
      <c r="G911" s="24"/>
      <c r="H911" s="24"/>
      <c r="I911" s="24"/>
      <c r="J911" s="26"/>
      <c r="K911" s="27">
        <v>32096.2</v>
      </c>
      <c r="L911" s="27">
        <v>7096.2</v>
      </c>
      <c r="M911" s="27">
        <f t="shared" si="14"/>
        <v>-25000</v>
      </c>
      <c r="N911" s="23"/>
      <c r="O911" s="23"/>
      <c r="P911" s="23"/>
      <c r="Q911" s="23"/>
    </row>
    <row r="912" spans="1:17" ht="15" x14ac:dyDescent="0.3">
      <c r="A912" s="23"/>
      <c r="B912" s="22"/>
      <c r="C912" s="22"/>
      <c r="D912" s="13"/>
      <c r="E912" s="28"/>
      <c r="F912" s="13"/>
      <c r="G912" s="13" t="s">
        <v>1046</v>
      </c>
      <c r="H912" s="13"/>
      <c r="I912" s="13"/>
      <c r="J912" s="14"/>
      <c r="K912" s="15">
        <v>32096.2</v>
      </c>
      <c r="L912" s="15">
        <v>7096.2</v>
      </c>
      <c r="M912" s="15">
        <f t="shared" si="14"/>
        <v>-25000</v>
      </c>
      <c r="N912" s="23"/>
      <c r="O912" s="23"/>
      <c r="P912" s="23"/>
      <c r="Q912" s="23"/>
    </row>
    <row r="913" spans="1:17" ht="15" x14ac:dyDescent="0.3">
      <c r="A913" s="23"/>
      <c r="B913" s="22"/>
      <c r="C913" s="22"/>
      <c r="D913" s="13"/>
      <c r="E913" s="28"/>
      <c r="F913" s="13"/>
      <c r="G913" s="13"/>
      <c r="H913" s="30" t="s">
        <v>1046</v>
      </c>
      <c r="I913" s="30"/>
      <c r="J913" s="71"/>
      <c r="K913" s="35">
        <v>32096.2</v>
      </c>
      <c r="L913" s="35">
        <v>7096.2</v>
      </c>
      <c r="M913" s="35">
        <f t="shared" si="14"/>
        <v>-25000</v>
      </c>
      <c r="N913" s="23"/>
      <c r="O913" s="23"/>
      <c r="P913" s="23"/>
      <c r="Q913" s="23"/>
    </row>
    <row r="914" spans="1:17" ht="15" x14ac:dyDescent="0.3">
      <c r="A914" s="23"/>
      <c r="B914" s="22"/>
      <c r="C914" s="22"/>
      <c r="D914" s="13"/>
      <c r="E914" s="28"/>
      <c r="F914" s="13"/>
      <c r="G914" s="13"/>
      <c r="H914" s="13"/>
      <c r="I914" s="13" t="s">
        <v>1071</v>
      </c>
      <c r="J914" s="14" t="s">
        <v>1072</v>
      </c>
      <c r="K914" s="15">
        <v>32096.2</v>
      </c>
      <c r="L914" s="15">
        <v>7096.2</v>
      </c>
      <c r="M914" s="15">
        <f t="shared" si="14"/>
        <v>-25000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13"/>
      <c r="E915" s="25">
        <v>34</v>
      </c>
      <c r="F915" s="24" t="s">
        <v>428</v>
      </c>
      <c r="G915" s="24"/>
      <c r="H915" s="24"/>
      <c r="I915" s="24"/>
      <c r="J915" s="26"/>
      <c r="K915" s="27">
        <v>11245.900900000001</v>
      </c>
      <c r="L915" s="27">
        <v>11245.900900000001</v>
      </c>
      <c r="M915" s="27">
        <f t="shared" si="14"/>
        <v>0</v>
      </c>
      <c r="N915" s="23"/>
      <c r="O915" s="23"/>
      <c r="P915" s="23"/>
      <c r="Q915" s="23"/>
    </row>
    <row r="916" spans="1:17" ht="15" x14ac:dyDescent="0.3">
      <c r="A916" s="23"/>
      <c r="B916" s="22"/>
      <c r="C916" s="22"/>
      <c r="D916" s="13"/>
      <c r="E916" s="28"/>
      <c r="F916" s="13"/>
      <c r="G916" s="13" t="s">
        <v>1046</v>
      </c>
      <c r="H916" s="13"/>
      <c r="I916" s="13"/>
      <c r="J916" s="14"/>
      <c r="K916" s="15">
        <v>11245.900900000001</v>
      </c>
      <c r="L916" s="15">
        <v>11245.900900000001</v>
      </c>
      <c r="M916" s="15">
        <f t="shared" si="14"/>
        <v>0</v>
      </c>
      <c r="N916" s="23"/>
      <c r="O916" s="23"/>
      <c r="P916" s="23"/>
      <c r="Q916" s="23"/>
    </row>
    <row r="917" spans="1:17" ht="15" x14ac:dyDescent="0.3">
      <c r="A917" s="23"/>
      <c r="B917" s="22"/>
      <c r="C917" s="22"/>
      <c r="D917" s="13"/>
      <c r="E917" s="28"/>
      <c r="F917" s="13"/>
      <c r="G917" s="13"/>
      <c r="H917" s="30" t="s">
        <v>1046</v>
      </c>
      <c r="I917" s="30"/>
      <c r="J917" s="71"/>
      <c r="K917" s="35">
        <v>11245.900900000001</v>
      </c>
      <c r="L917" s="35">
        <v>11245.900900000001</v>
      </c>
      <c r="M917" s="35">
        <f t="shared" si="14"/>
        <v>0</v>
      </c>
      <c r="N917" s="23"/>
      <c r="O917" s="23"/>
      <c r="P917" s="23"/>
      <c r="Q917" s="23"/>
    </row>
    <row r="918" spans="1:17" ht="15" x14ac:dyDescent="0.3">
      <c r="A918" s="23"/>
      <c r="B918" s="22"/>
      <c r="C918" s="22"/>
      <c r="D918" s="13"/>
      <c r="E918" s="28"/>
      <c r="F918" s="13"/>
      <c r="G918" s="13"/>
      <c r="H918" s="13"/>
      <c r="I918" s="13" t="s">
        <v>1047</v>
      </c>
      <c r="J918" s="14" t="s">
        <v>2632</v>
      </c>
      <c r="K918" s="15">
        <v>1E-4</v>
      </c>
      <c r="L918" s="15">
        <v>1E-4</v>
      </c>
      <c r="M918" s="15">
        <f t="shared" si="14"/>
        <v>0</v>
      </c>
      <c r="N918" s="23"/>
      <c r="O918" s="23"/>
      <c r="P918" s="23"/>
      <c r="Q918" s="23"/>
    </row>
    <row r="919" spans="1:17" ht="15" x14ac:dyDescent="0.3">
      <c r="A919" s="23"/>
      <c r="B919" s="22"/>
      <c r="C919" s="22"/>
      <c r="D919" s="13"/>
      <c r="E919" s="28"/>
      <c r="F919" s="13"/>
      <c r="G919" s="13"/>
      <c r="H919" s="13"/>
      <c r="I919" s="13" t="s">
        <v>1049</v>
      </c>
      <c r="J919" s="14" t="s">
        <v>2633</v>
      </c>
      <c r="K919" s="15">
        <v>1E-4</v>
      </c>
      <c r="L919" s="15">
        <v>1E-4</v>
      </c>
      <c r="M919" s="15">
        <f t="shared" si="14"/>
        <v>0</v>
      </c>
      <c r="N919" s="23"/>
      <c r="O919" s="23"/>
      <c r="P919" s="23"/>
      <c r="Q919" s="23"/>
    </row>
    <row r="920" spans="1:17" ht="15" x14ac:dyDescent="0.3">
      <c r="A920" s="23"/>
      <c r="B920" s="22"/>
      <c r="C920" s="22"/>
      <c r="D920" s="13"/>
      <c r="E920" s="28"/>
      <c r="F920" s="13"/>
      <c r="G920" s="13"/>
      <c r="H920" s="13"/>
      <c r="I920" s="13" t="s">
        <v>1051</v>
      </c>
      <c r="J920" s="14" t="s">
        <v>2634</v>
      </c>
      <c r="K920" s="15">
        <v>1E-4</v>
      </c>
      <c r="L920" s="15">
        <v>1E-4</v>
      </c>
      <c r="M920" s="15">
        <f t="shared" si="14"/>
        <v>0</v>
      </c>
      <c r="N920" s="23"/>
      <c r="O920" s="23"/>
      <c r="P920" s="23"/>
      <c r="Q920" s="23"/>
    </row>
    <row r="921" spans="1:17" ht="15" x14ac:dyDescent="0.3">
      <c r="A921" s="23"/>
      <c r="B921" s="22"/>
      <c r="C921" s="22"/>
      <c r="D921" s="13"/>
      <c r="E921" s="28"/>
      <c r="F921" s="13"/>
      <c r="G921" s="13"/>
      <c r="H921" s="13"/>
      <c r="I921" s="13" t="s">
        <v>1053</v>
      </c>
      <c r="J921" s="14" t="s">
        <v>2635</v>
      </c>
      <c r="K921" s="15">
        <v>1E-4</v>
      </c>
      <c r="L921" s="15">
        <v>1E-4</v>
      </c>
      <c r="M921" s="15">
        <f t="shared" si="14"/>
        <v>0</v>
      </c>
      <c r="N921" s="23"/>
      <c r="O921" s="23"/>
      <c r="P921" s="23"/>
      <c r="Q921" s="23"/>
    </row>
    <row r="922" spans="1:17" ht="15" x14ac:dyDescent="0.3">
      <c r="A922" s="23"/>
      <c r="B922" s="22"/>
      <c r="C922" s="22"/>
      <c r="D922" s="13"/>
      <c r="E922" s="28"/>
      <c r="F922" s="13"/>
      <c r="G922" s="13"/>
      <c r="H922" s="13"/>
      <c r="I922" s="13" t="s">
        <v>1055</v>
      </c>
      <c r="J922" s="14" t="s">
        <v>2636</v>
      </c>
      <c r="K922" s="15">
        <v>1E-4</v>
      </c>
      <c r="L922" s="15">
        <v>1E-4</v>
      </c>
      <c r="M922" s="15">
        <f t="shared" si="14"/>
        <v>0</v>
      </c>
      <c r="N922" s="23"/>
      <c r="O922" s="23"/>
      <c r="P922" s="23"/>
      <c r="Q922" s="23"/>
    </row>
    <row r="923" spans="1:17" ht="15" x14ac:dyDescent="0.3">
      <c r="A923" s="23"/>
      <c r="B923" s="22"/>
      <c r="C923" s="22"/>
      <c r="D923" s="13"/>
      <c r="E923" s="28"/>
      <c r="F923" s="13"/>
      <c r="G923" s="13"/>
      <c r="H923" s="13"/>
      <c r="I923" s="13" t="s">
        <v>2630</v>
      </c>
      <c r="J923" s="14" t="s">
        <v>2637</v>
      </c>
      <c r="K923" s="15">
        <v>1E-4</v>
      </c>
      <c r="L923" s="15">
        <v>1E-4</v>
      </c>
      <c r="M923" s="15">
        <f t="shared" si="14"/>
        <v>0</v>
      </c>
      <c r="N923" s="23"/>
      <c r="O923" s="23"/>
      <c r="P923" s="23"/>
      <c r="Q923" s="23"/>
    </row>
    <row r="924" spans="1:17" ht="15" x14ac:dyDescent="0.3">
      <c r="A924" s="23"/>
      <c r="B924" s="22"/>
      <c r="C924" s="22"/>
      <c r="D924" s="13"/>
      <c r="E924" s="28"/>
      <c r="F924" s="13"/>
      <c r="G924" s="13"/>
      <c r="H924" s="13"/>
      <c r="I924" s="13" t="s">
        <v>1057</v>
      </c>
      <c r="J924" s="14" t="s">
        <v>2638</v>
      </c>
      <c r="K924" s="15">
        <v>1E-4</v>
      </c>
      <c r="L924" s="15">
        <v>1E-4</v>
      </c>
      <c r="M924" s="15">
        <f t="shared" si="14"/>
        <v>0</v>
      </c>
      <c r="N924" s="23"/>
      <c r="O924" s="23"/>
      <c r="P924" s="23"/>
      <c r="Q924" s="23"/>
    </row>
    <row r="925" spans="1:17" ht="15" x14ac:dyDescent="0.3">
      <c r="A925" s="23"/>
      <c r="B925" s="22"/>
      <c r="C925" s="22"/>
      <c r="D925" s="13"/>
      <c r="E925" s="28"/>
      <c r="F925" s="13"/>
      <c r="G925" s="13"/>
      <c r="H925" s="13"/>
      <c r="I925" s="13" t="s">
        <v>1059</v>
      </c>
      <c r="J925" s="14" t="s">
        <v>2639</v>
      </c>
      <c r="K925" s="15">
        <v>1E-4</v>
      </c>
      <c r="L925" s="15">
        <v>1E-4</v>
      </c>
      <c r="M925" s="15">
        <f t="shared" si="14"/>
        <v>0</v>
      </c>
      <c r="N925" s="23"/>
      <c r="O925" s="23"/>
      <c r="P925" s="23"/>
      <c r="Q925" s="23"/>
    </row>
    <row r="926" spans="1:17" ht="15" x14ac:dyDescent="0.3">
      <c r="A926" s="23"/>
      <c r="B926" s="22"/>
      <c r="C926" s="22"/>
      <c r="D926" s="13"/>
      <c r="E926" s="28"/>
      <c r="F926" s="13"/>
      <c r="G926" s="13"/>
      <c r="H926" s="13"/>
      <c r="I926" s="13" t="s">
        <v>1061</v>
      </c>
      <c r="J926" s="14" t="s">
        <v>2640</v>
      </c>
      <c r="K926" s="15">
        <v>1E-4</v>
      </c>
      <c r="L926" s="15">
        <v>1E-4</v>
      </c>
      <c r="M926" s="15">
        <f t="shared" si="14"/>
        <v>0</v>
      </c>
      <c r="N926" s="23"/>
      <c r="O926" s="23"/>
      <c r="P926" s="23"/>
      <c r="Q926" s="23"/>
    </row>
    <row r="927" spans="1:17" ht="15" x14ac:dyDescent="0.3">
      <c r="A927" s="23"/>
      <c r="B927" s="22"/>
      <c r="C927" s="22"/>
      <c r="D927" s="13"/>
      <c r="E927" s="28"/>
      <c r="F927" s="13"/>
      <c r="G927" s="13"/>
      <c r="H927" s="13"/>
      <c r="I927" s="13" t="s">
        <v>1073</v>
      </c>
      <c r="J927" s="14" t="s">
        <v>1074</v>
      </c>
      <c r="K927" s="15">
        <v>11245.9</v>
      </c>
      <c r="L927" s="15">
        <v>11245.9</v>
      </c>
      <c r="M927" s="15">
        <f t="shared" si="14"/>
        <v>0</v>
      </c>
      <c r="N927" s="23"/>
      <c r="O927" s="23"/>
      <c r="P927" s="23"/>
      <c r="Q927" s="23"/>
    </row>
    <row r="928" spans="1:17" ht="15" x14ac:dyDescent="0.3">
      <c r="A928" s="23"/>
      <c r="B928" s="22"/>
      <c r="C928" s="22"/>
      <c r="D928" s="24" t="s">
        <v>417</v>
      </c>
      <c r="E928" s="25"/>
      <c r="F928" s="24"/>
      <c r="G928" s="24"/>
      <c r="H928" s="24"/>
      <c r="I928" s="24"/>
      <c r="J928" s="26"/>
      <c r="K928" s="27">
        <v>171557.985839</v>
      </c>
      <c r="L928" s="27">
        <v>172764.37869300001</v>
      </c>
      <c r="M928" s="27">
        <f t="shared" si="14"/>
        <v>1206.3928540000052</v>
      </c>
      <c r="N928" s="23"/>
      <c r="O928" s="23"/>
      <c r="P928" s="23"/>
      <c r="Q928" s="23"/>
    </row>
    <row r="929" spans="1:17" ht="15" x14ac:dyDescent="0.3">
      <c r="A929" s="23"/>
      <c r="B929" s="22"/>
      <c r="C929" s="22"/>
      <c r="D929" s="13"/>
      <c r="E929" s="25">
        <v>52</v>
      </c>
      <c r="F929" s="24" t="s">
        <v>418</v>
      </c>
      <c r="G929" s="24"/>
      <c r="H929" s="24"/>
      <c r="I929" s="24"/>
      <c r="J929" s="26"/>
      <c r="K929" s="27">
        <v>141758.31987100001</v>
      </c>
      <c r="L929" s="27">
        <v>142964.71272499999</v>
      </c>
      <c r="M929" s="27">
        <f t="shared" si="14"/>
        <v>1206.3928539999761</v>
      </c>
      <c r="N929" s="23"/>
      <c r="O929" s="23"/>
      <c r="P929" s="23"/>
      <c r="Q929" s="23"/>
    </row>
    <row r="930" spans="1:17" ht="15" x14ac:dyDescent="0.3">
      <c r="A930" s="23"/>
      <c r="B930" s="22"/>
      <c r="C930" s="22"/>
      <c r="D930" s="13"/>
      <c r="E930" s="28"/>
      <c r="F930" s="13"/>
      <c r="G930" s="13" t="s">
        <v>16</v>
      </c>
      <c r="H930" s="13"/>
      <c r="I930" s="13"/>
      <c r="J930" s="14"/>
      <c r="K930" s="15">
        <v>141758.31987100001</v>
      </c>
      <c r="L930" s="15">
        <v>142964.71272499999</v>
      </c>
      <c r="M930" s="15">
        <f t="shared" si="14"/>
        <v>1206.3928539999761</v>
      </c>
      <c r="N930" s="23"/>
      <c r="O930" s="23"/>
      <c r="P930" s="23"/>
      <c r="Q930" s="23"/>
    </row>
    <row r="931" spans="1:17" ht="15" x14ac:dyDescent="0.3">
      <c r="A931" s="23"/>
      <c r="B931" s="22"/>
      <c r="C931" s="22"/>
      <c r="D931" s="13"/>
      <c r="E931" s="28"/>
      <c r="F931" s="13"/>
      <c r="G931" s="13"/>
      <c r="H931" s="30" t="s">
        <v>17</v>
      </c>
      <c r="I931" s="30"/>
      <c r="J931" s="71"/>
      <c r="K931" s="35">
        <v>141758.31987100001</v>
      </c>
      <c r="L931" s="35">
        <v>142964.71272499999</v>
      </c>
      <c r="M931" s="35">
        <f t="shared" si="14"/>
        <v>1206.3928539999761</v>
      </c>
      <c r="N931" s="23"/>
      <c r="O931" s="23"/>
      <c r="P931" s="23"/>
      <c r="Q931" s="23"/>
    </row>
    <row r="932" spans="1:17" ht="15" x14ac:dyDescent="0.3">
      <c r="A932" s="23"/>
      <c r="B932" s="22"/>
      <c r="C932" s="22"/>
      <c r="D932" s="13"/>
      <c r="E932" s="28"/>
      <c r="F932" s="13"/>
      <c r="G932" s="13"/>
      <c r="H932" s="13"/>
      <c r="I932" s="13" t="s">
        <v>464</v>
      </c>
      <c r="J932" s="14" t="s">
        <v>1008</v>
      </c>
      <c r="K932" s="15">
        <v>141758.31987100001</v>
      </c>
      <c r="L932" s="15">
        <v>142964.71272499999</v>
      </c>
      <c r="M932" s="15">
        <f t="shared" si="14"/>
        <v>1206.3928539999761</v>
      </c>
      <c r="N932" s="23"/>
      <c r="O932" s="23"/>
      <c r="P932" s="23"/>
      <c r="Q932" s="23"/>
    </row>
    <row r="933" spans="1:17" ht="15" x14ac:dyDescent="0.3">
      <c r="A933" s="23"/>
      <c r="B933" s="22"/>
      <c r="C933" s="22"/>
      <c r="D933" s="13"/>
      <c r="E933" s="25">
        <v>53</v>
      </c>
      <c r="F933" s="24" t="s">
        <v>421</v>
      </c>
      <c r="G933" s="24"/>
      <c r="H933" s="24"/>
      <c r="I933" s="24"/>
      <c r="J933" s="26"/>
      <c r="K933" s="27">
        <v>29799.665968000001</v>
      </c>
      <c r="L933" s="27">
        <v>29799.665968000001</v>
      </c>
      <c r="M933" s="27">
        <f t="shared" si="14"/>
        <v>0</v>
      </c>
      <c r="N933" s="23"/>
      <c r="O933" s="23"/>
      <c r="P933" s="23"/>
      <c r="Q933" s="23"/>
    </row>
    <row r="934" spans="1:17" ht="15" x14ac:dyDescent="0.3">
      <c r="A934" s="23"/>
      <c r="B934" s="22"/>
      <c r="C934" s="22"/>
      <c r="D934" s="13"/>
      <c r="E934" s="28"/>
      <c r="F934" s="13"/>
      <c r="G934" s="13" t="s">
        <v>16</v>
      </c>
      <c r="H934" s="13"/>
      <c r="I934" s="13"/>
      <c r="J934" s="14"/>
      <c r="K934" s="15">
        <v>29799.665968000001</v>
      </c>
      <c r="L934" s="15">
        <v>29799.665968000001</v>
      </c>
      <c r="M934" s="15">
        <f t="shared" si="14"/>
        <v>0</v>
      </c>
      <c r="N934" s="23"/>
      <c r="O934" s="23"/>
      <c r="P934" s="23"/>
      <c r="Q934" s="23"/>
    </row>
    <row r="935" spans="1:17" ht="15" x14ac:dyDescent="0.3">
      <c r="A935" s="23"/>
      <c r="B935" s="22"/>
      <c r="C935" s="22"/>
      <c r="D935" s="13"/>
      <c r="E935" s="28"/>
      <c r="F935" s="13"/>
      <c r="G935" s="13"/>
      <c r="H935" s="30" t="s">
        <v>444</v>
      </c>
      <c r="I935" s="30"/>
      <c r="J935" s="71"/>
      <c r="K935" s="35">
        <v>29799.665968000001</v>
      </c>
      <c r="L935" s="35">
        <v>29799.665968000001</v>
      </c>
      <c r="M935" s="35">
        <f t="shared" si="14"/>
        <v>0</v>
      </c>
      <c r="N935" s="23"/>
      <c r="O935" s="23"/>
      <c r="P935" s="23"/>
      <c r="Q935" s="23"/>
    </row>
    <row r="936" spans="1:17" ht="15" x14ac:dyDescent="0.3">
      <c r="A936" s="23"/>
      <c r="B936" s="22"/>
      <c r="C936" s="22"/>
      <c r="D936" s="13"/>
      <c r="E936" s="28"/>
      <c r="F936" s="13"/>
      <c r="G936" s="13"/>
      <c r="H936" s="13"/>
      <c r="I936" s="13" t="s">
        <v>445</v>
      </c>
      <c r="J936" s="14" t="s">
        <v>479</v>
      </c>
      <c r="K936" s="15">
        <v>29799.665968000001</v>
      </c>
      <c r="L936" s="15">
        <v>29799.665968000001</v>
      </c>
      <c r="M936" s="15">
        <f t="shared" si="14"/>
        <v>0</v>
      </c>
      <c r="N936" s="23"/>
      <c r="O936" s="23"/>
      <c r="P936" s="23"/>
      <c r="Q936" s="23"/>
    </row>
    <row r="937" spans="1:17" ht="6" customHeight="1" x14ac:dyDescent="0.3">
      <c r="A937" s="23"/>
      <c r="B937" s="22"/>
      <c r="C937" s="22"/>
      <c r="D937" s="13"/>
      <c r="E937" s="28"/>
      <c r="F937" s="13"/>
      <c r="G937" s="13"/>
      <c r="H937" s="13"/>
      <c r="I937" s="13"/>
      <c r="J937" s="14"/>
      <c r="K937" s="15"/>
      <c r="L937" s="15"/>
      <c r="M937" s="15"/>
      <c r="N937" s="23"/>
      <c r="O937" s="23"/>
      <c r="P937" s="23"/>
      <c r="Q937" s="23"/>
    </row>
    <row r="938" spans="1:17" ht="15" x14ac:dyDescent="0.3">
      <c r="A938" s="23"/>
      <c r="B938" s="43" t="s">
        <v>11</v>
      </c>
      <c r="C938" s="23"/>
      <c r="E938" s="43"/>
      <c r="F938" s="43"/>
      <c r="G938" s="43"/>
      <c r="H938" s="43"/>
      <c r="I938" s="43"/>
      <c r="J938" s="43"/>
      <c r="K938" s="63">
        <v>935184.66926500003</v>
      </c>
      <c r="L938" s="63">
        <v>930670.8907395202</v>
      </c>
      <c r="M938" s="63">
        <f>+L938-K938</f>
        <v>-4513.7785254798364</v>
      </c>
      <c r="N938" s="23"/>
      <c r="O938" s="23"/>
      <c r="P938" s="23"/>
      <c r="Q938" s="23"/>
    </row>
    <row r="939" spans="1:17" ht="15" x14ac:dyDescent="0.3">
      <c r="A939" s="23"/>
      <c r="B939" s="23"/>
      <c r="C939" s="23"/>
      <c r="D939" s="44"/>
      <c r="E939" s="44"/>
      <c r="F939" s="44"/>
      <c r="G939" s="44"/>
      <c r="H939" s="44" t="s">
        <v>12</v>
      </c>
      <c r="I939" s="44"/>
      <c r="J939" s="44"/>
      <c r="K939" s="64">
        <v>48491.570630000002</v>
      </c>
      <c r="L939" s="64">
        <v>42502.69515800017</v>
      </c>
      <c r="M939" s="64">
        <f>+L939-K939</f>
        <v>-5988.8754719998324</v>
      </c>
      <c r="N939" s="23"/>
      <c r="O939" s="23"/>
      <c r="P939" s="23"/>
      <c r="Q939" s="23"/>
    </row>
    <row r="940" spans="1:17" ht="15" x14ac:dyDescent="0.3">
      <c r="A940" s="23"/>
      <c r="B940" s="23"/>
      <c r="C940" s="23"/>
      <c r="D940" s="44"/>
      <c r="E940" s="44"/>
      <c r="F940" s="44"/>
      <c r="G940" s="44"/>
      <c r="H940" s="44" t="s">
        <v>13</v>
      </c>
      <c r="I940" s="44"/>
      <c r="J940" s="44"/>
      <c r="K940" s="64">
        <v>886693.09863499994</v>
      </c>
      <c r="L940" s="64">
        <v>888168.19558151998</v>
      </c>
      <c r="M940" s="64">
        <f>+L940-K940</f>
        <v>1475.0969465200324</v>
      </c>
      <c r="N940" s="23"/>
      <c r="O940" s="23"/>
      <c r="P940" s="23"/>
      <c r="Q940" s="23"/>
    </row>
    <row r="941" spans="1:17" ht="7.5" customHeight="1" thickBot="1" x14ac:dyDescent="0.35">
      <c r="A941" s="16"/>
      <c r="B941" s="16"/>
      <c r="C941" s="16"/>
      <c r="D941" s="16"/>
      <c r="E941" s="16"/>
      <c r="F941" s="17"/>
      <c r="G941" s="17"/>
      <c r="H941" s="17"/>
      <c r="I941" s="17"/>
      <c r="J941" s="17"/>
      <c r="K941" s="18"/>
      <c r="L941" s="18"/>
      <c r="M941" s="18"/>
      <c r="N941" s="12"/>
      <c r="O941" s="12"/>
      <c r="P941" s="12"/>
      <c r="Q941" s="12"/>
    </row>
    <row r="942" spans="1:17" ht="46.5" customHeight="1" x14ac:dyDescent="0.2">
      <c r="A942" s="75" t="s">
        <v>2567</v>
      </c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</row>
    <row r="943" spans="1:17" ht="15" x14ac:dyDescent="0.3">
      <c r="A943" s="8" t="s">
        <v>14</v>
      </c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12"/>
      <c r="O943" s="12"/>
      <c r="P943" s="12"/>
      <c r="Q943" s="12"/>
    </row>
    <row r="944" spans="1:17" ht="15" x14ac:dyDescent="0.3">
      <c r="A944" s="8" t="s">
        <v>15</v>
      </c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12"/>
      <c r="O944" s="12"/>
      <c r="P944" s="12"/>
      <c r="Q944" s="12"/>
    </row>
    <row r="945" spans="1:17" ht="15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19"/>
      <c r="K945" s="8"/>
      <c r="L945" s="8"/>
      <c r="M945" s="8"/>
      <c r="N945" s="12"/>
      <c r="O945" s="12"/>
      <c r="P945" s="12"/>
      <c r="Q945" s="12"/>
    </row>
    <row r="946" spans="1:17" ht="15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19"/>
      <c r="K946" s="8"/>
      <c r="L946" s="8"/>
      <c r="M946" s="8"/>
      <c r="N946" s="12"/>
      <c r="O946" s="12"/>
      <c r="P946" s="12"/>
      <c r="Q946" s="12"/>
    </row>
    <row r="947" spans="1:17" ht="15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19"/>
      <c r="K947" s="8"/>
      <c r="L947" s="8"/>
      <c r="M947" s="8"/>
      <c r="N947" s="12"/>
      <c r="O947" s="12"/>
      <c r="P947" s="12"/>
      <c r="Q947" s="12"/>
    </row>
    <row r="948" spans="1:17" ht="15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19"/>
      <c r="K948" s="8"/>
      <c r="L948" s="8"/>
      <c r="M948" s="8"/>
      <c r="N948" s="12"/>
      <c r="O948" s="12"/>
      <c r="P948" s="12"/>
      <c r="Q948" s="12"/>
    </row>
    <row r="949" spans="1:17" ht="15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19"/>
      <c r="K949" s="8"/>
      <c r="L949" s="8"/>
      <c r="M949" s="8"/>
      <c r="N949" s="12"/>
      <c r="O949" s="12"/>
      <c r="P949" s="12"/>
      <c r="Q949" s="12"/>
    </row>
    <row r="950" spans="1:17" ht="15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19"/>
      <c r="K950" s="8"/>
      <c r="L950" s="8"/>
      <c r="M950" s="8"/>
      <c r="N950" s="12"/>
      <c r="O950" s="12"/>
      <c r="P950" s="12"/>
      <c r="Q950" s="12"/>
    </row>
    <row r="951" spans="1:17" ht="15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19"/>
      <c r="K951" s="8"/>
      <c r="L951" s="8"/>
      <c r="M951" s="8"/>
      <c r="N951" s="12"/>
      <c r="O951" s="12"/>
      <c r="P951" s="12"/>
      <c r="Q951" s="12"/>
    </row>
  </sheetData>
  <mergeCells count="9">
    <mergeCell ref="A942:M942"/>
    <mergeCell ref="K7:M7"/>
    <mergeCell ref="A1:J1"/>
    <mergeCell ref="K1:M1"/>
    <mergeCell ref="A4:M4"/>
    <mergeCell ref="A5:M5"/>
    <mergeCell ref="A6:M6"/>
    <mergeCell ref="A2:L2"/>
    <mergeCell ref="F745:J745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2022-01-26T20:52:05Z</dcterms:modified>
</cp:coreProperties>
</file>